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IM\Ad Hoc Projects\Price Transparency\"/>
    </mc:Choice>
  </mc:AlternateContent>
  <xr:revisionPtr revIDLastSave="0" documentId="8_{213155F2-7DE6-4A1C-B705-31D77B2A93A8}" xr6:coauthVersionLast="45" xr6:coauthVersionMax="45" xr10:uidLastSave="{00000000-0000-0000-0000-000000000000}"/>
  <bookViews>
    <workbookView xWindow="-17328" yWindow="1032" windowWidth="17376" windowHeight="10896" tabRatio="834" activeTab="4" xr2:uid="{00000000-000D-0000-FFFF-FFFF00000000}"/>
  </bookViews>
  <sheets>
    <sheet name="Alameda Hospital" sheetId="19" r:id="rId1"/>
    <sheet name="Highland Hospital" sheetId="1" r:id="rId2"/>
    <sheet name="San Leandro Hospital" sheetId="4" r:id="rId3"/>
    <sheet name="Fairmont Hospital" sheetId="17" r:id="rId4"/>
    <sheet name="John George Hospital" sheetId="18" r:id="rId5"/>
  </sheets>
  <definedNames>
    <definedName name="_xlnm._FilterDatabase" localSheetId="0" hidden="1">'Alameda Hospital'!$A$1:$W$718</definedName>
    <definedName name="_xlnm._FilterDatabase" localSheetId="3" hidden="1">'Fairmont Hospital'!$A$1:$M$189</definedName>
    <definedName name="_xlnm._FilterDatabase" localSheetId="1" hidden="1">'Highland Hospital'!$A$1:$S$720</definedName>
    <definedName name="_xlnm._FilterDatabase" localSheetId="4" hidden="1">'John George Hospital'!$A$1:$L$96</definedName>
    <definedName name="_xlnm._FilterDatabase" localSheetId="2" hidden="1">'San Leandro Hospital'!$A$1:$U$700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0" i="17" l="1"/>
  <c r="F158" i="17"/>
  <c r="F156" i="17"/>
  <c r="F154" i="17"/>
  <c r="F152" i="17"/>
  <c r="F150" i="17"/>
  <c r="F148" i="17"/>
  <c r="F13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62" i="17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9" i="18"/>
  <c r="F61" i="18"/>
  <c r="F63" i="18"/>
  <c r="F65" i="18"/>
  <c r="F67" i="18"/>
  <c r="F69" i="18"/>
  <c r="F71" i="18"/>
  <c r="F73" i="18"/>
  <c r="F75" i="18"/>
  <c r="F77" i="18"/>
  <c r="F78" i="18"/>
  <c r="F79" i="18"/>
  <c r="F80" i="18"/>
  <c r="F81" i="18"/>
  <c r="F82" i="18"/>
  <c r="F83" i="18"/>
  <c r="F85" i="18"/>
  <c r="F86" i="18"/>
  <c r="F87" i="18"/>
  <c r="F88" i="18"/>
  <c r="F89" i="18"/>
  <c r="F91" i="18"/>
  <c r="F92" i="18"/>
  <c r="F93" i="18"/>
  <c r="F94" i="18"/>
  <c r="F95" i="18"/>
  <c r="F2" i="18"/>
  <c r="F146" i="17"/>
  <c r="F144" i="17"/>
  <c r="F142" i="17"/>
  <c r="F140" i="17"/>
  <c r="F138" i="17"/>
  <c r="F136" i="17"/>
  <c r="F134" i="17"/>
  <c r="F130" i="17"/>
  <c r="F129" i="17"/>
  <c r="F128" i="17"/>
  <c r="F127" i="17"/>
  <c r="F126" i="17"/>
  <c r="F125" i="17"/>
  <c r="F124" i="17"/>
  <c r="F123" i="17"/>
  <c r="F122" i="17"/>
  <c r="F120" i="17"/>
  <c r="F119" i="17"/>
  <c r="F118" i="17"/>
  <c r="F117" i="17"/>
  <c r="F116" i="17"/>
  <c r="F115" i="17"/>
  <c r="F114" i="17"/>
  <c r="F113" i="17"/>
  <c r="F112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4" i="4"/>
  <c r="F565" i="4"/>
  <c r="F566" i="4"/>
  <c r="F567" i="4"/>
  <c r="F568" i="4"/>
  <c r="F569" i="4"/>
  <c r="F570" i="4"/>
  <c r="F571" i="4"/>
  <c r="F572" i="4"/>
  <c r="F574" i="4"/>
  <c r="F576" i="4"/>
  <c r="F578" i="4"/>
  <c r="F580" i="4"/>
  <c r="F582" i="4"/>
  <c r="F584" i="4"/>
  <c r="F586" i="4"/>
  <c r="F588" i="4"/>
  <c r="F590" i="4"/>
  <c r="F592" i="4"/>
  <c r="F594" i="4"/>
  <c r="F596" i="4"/>
  <c r="F598" i="4"/>
  <c r="F600" i="4"/>
  <c r="F602" i="4"/>
  <c r="F604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6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90" i="1"/>
  <c r="F592" i="1"/>
  <c r="F594" i="1"/>
  <c r="F596" i="1"/>
  <c r="F598" i="1"/>
  <c r="F600" i="1"/>
  <c r="F602" i="1"/>
  <c r="F604" i="1"/>
  <c r="F606" i="1"/>
  <c r="F608" i="1"/>
  <c r="F610" i="1"/>
  <c r="F612" i="1"/>
  <c r="F614" i="1"/>
  <c r="F616" i="1"/>
  <c r="F618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2" i="1"/>
  <c r="K4" i="18" l="1"/>
  <c r="L4" i="18"/>
  <c r="K53" i="18"/>
  <c r="L53" i="18"/>
  <c r="K54" i="18"/>
  <c r="L54" i="18"/>
  <c r="K58" i="18"/>
  <c r="L58" i="18"/>
  <c r="K60" i="18"/>
  <c r="L60" i="18"/>
  <c r="K62" i="18"/>
  <c r="L62" i="18"/>
  <c r="K64" i="18"/>
  <c r="L64" i="18"/>
  <c r="K66" i="18"/>
  <c r="L66" i="18"/>
  <c r="K68" i="18"/>
  <c r="L68" i="18"/>
  <c r="K70" i="18"/>
  <c r="L70" i="18"/>
  <c r="K72" i="18"/>
  <c r="L72" i="18"/>
  <c r="K74" i="18"/>
  <c r="L74" i="18"/>
  <c r="K76" i="18"/>
  <c r="L76" i="18"/>
  <c r="K78" i="18"/>
  <c r="L78" i="18"/>
  <c r="K84" i="18"/>
  <c r="L84" i="18"/>
  <c r="K90" i="18"/>
  <c r="L90" i="18"/>
  <c r="K96" i="18"/>
  <c r="L96" i="18"/>
  <c r="L2" i="18"/>
  <c r="K2" i="18"/>
  <c r="M183" i="17"/>
  <c r="M184" i="17"/>
  <c r="M185" i="17"/>
  <c r="M186" i="17"/>
  <c r="M187" i="17"/>
  <c r="M188" i="17"/>
  <c r="M189" i="17"/>
  <c r="L189" i="17"/>
  <c r="L183" i="17"/>
  <c r="L184" i="17"/>
  <c r="L185" i="17"/>
  <c r="L186" i="17"/>
  <c r="L187" i="17"/>
  <c r="L188" i="17"/>
  <c r="I182" i="17"/>
  <c r="I3" i="17"/>
  <c r="I181" i="17" l="1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0" i="17"/>
  <c r="I158" i="17"/>
  <c r="I156" i="17"/>
  <c r="I154" i="17"/>
  <c r="I152" i="17"/>
  <c r="I150" i="17"/>
  <c r="I148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2" i="17"/>
  <c r="M2" i="17" l="1"/>
  <c r="L2" i="17"/>
  <c r="M95" i="17"/>
  <c r="L95" i="17"/>
  <c r="M97" i="17"/>
  <c r="L97" i="17"/>
  <c r="M99" i="17"/>
  <c r="L99" i="17"/>
  <c r="M101" i="17"/>
  <c r="L101" i="17"/>
  <c r="M103" i="17"/>
  <c r="L103" i="17"/>
  <c r="M105" i="17"/>
  <c r="L105" i="17"/>
  <c r="M107" i="17"/>
  <c r="L107" i="17"/>
  <c r="M109" i="17"/>
  <c r="L109" i="17"/>
  <c r="M113" i="17"/>
  <c r="L113" i="17"/>
  <c r="M115" i="17"/>
  <c r="L115" i="17"/>
  <c r="M117" i="17"/>
  <c r="L117" i="17"/>
  <c r="M119" i="17"/>
  <c r="L119" i="17"/>
  <c r="M123" i="17"/>
  <c r="L123" i="17"/>
  <c r="M163" i="17"/>
  <c r="L163" i="17"/>
  <c r="M167" i="17"/>
  <c r="L167" i="17"/>
  <c r="M169" i="17"/>
  <c r="L169" i="17"/>
  <c r="M171" i="17"/>
  <c r="L171" i="17"/>
  <c r="M173" i="17"/>
  <c r="L173" i="17"/>
  <c r="M175" i="17"/>
  <c r="L175" i="17"/>
  <c r="M177" i="17"/>
  <c r="L177" i="17"/>
  <c r="M179" i="17"/>
  <c r="L179" i="17"/>
  <c r="M181" i="17"/>
  <c r="L181" i="17"/>
  <c r="M4" i="17"/>
  <c r="L4" i="17"/>
  <c r="M6" i="17"/>
  <c r="L6" i="17"/>
  <c r="M8" i="17"/>
  <c r="L8" i="17"/>
  <c r="M10" i="17"/>
  <c r="L10" i="17"/>
  <c r="M12" i="17"/>
  <c r="L12" i="17"/>
  <c r="M14" i="17"/>
  <c r="L14" i="17"/>
  <c r="M16" i="17"/>
  <c r="L16" i="17"/>
  <c r="M18" i="17"/>
  <c r="L18" i="17"/>
  <c r="M20" i="17"/>
  <c r="L20" i="17"/>
  <c r="M22" i="17"/>
  <c r="L22" i="17"/>
  <c r="M24" i="17"/>
  <c r="L24" i="17"/>
  <c r="M26" i="17"/>
  <c r="L26" i="17"/>
  <c r="M28" i="17"/>
  <c r="L28" i="17"/>
  <c r="M30" i="17"/>
  <c r="L30" i="17"/>
  <c r="M32" i="17"/>
  <c r="L32" i="17"/>
  <c r="M34" i="17"/>
  <c r="L34" i="17"/>
  <c r="M96" i="17"/>
  <c r="L96" i="17"/>
  <c r="M100" i="17"/>
  <c r="L100" i="17"/>
  <c r="M104" i="17"/>
  <c r="L104" i="17"/>
  <c r="M108" i="17"/>
  <c r="L108" i="17"/>
  <c r="K56" i="18"/>
  <c r="L56" i="18"/>
  <c r="K182" i="17" l="1"/>
  <c r="K180" i="17"/>
  <c r="K178" i="17"/>
  <c r="K176" i="17"/>
  <c r="K174" i="17"/>
  <c r="K172" i="17"/>
  <c r="K170" i="17"/>
  <c r="K168" i="17"/>
  <c r="K166" i="17"/>
  <c r="K165" i="17"/>
  <c r="K164" i="17"/>
  <c r="K162" i="17"/>
  <c r="K160" i="17"/>
  <c r="K158" i="17"/>
  <c r="K156" i="17"/>
  <c r="K154" i="17"/>
  <c r="K152" i="17"/>
  <c r="K150" i="17"/>
  <c r="K148" i="17"/>
  <c r="K132" i="17"/>
  <c r="K130" i="17"/>
  <c r="K129" i="17"/>
  <c r="K128" i="17"/>
  <c r="K127" i="17"/>
  <c r="K126" i="17"/>
  <c r="K125" i="17"/>
  <c r="K124" i="17"/>
  <c r="K122" i="17"/>
  <c r="K120" i="17"/>
  <c r="K118" i="17"/>
  <c r="K116" i="17"/>
  <c r="K114" i="17"/>
  <c r="K112" i="17"/>
  <c r="K110" i="17"/>
  <c r="K106" i="17"/>
  <c r="K102" i="17"/>
  <c r="K98" i="17"/>
  <c r="K94" i="17"/>
  <c r="K93" i="17"/>
  <c r="K11" i="17"/>
  <c r="K9" i="17"/>
  <c r="K7" i="17"/>
  <c r="K5" i="17"/>
  <c r="K3" i="17"/>
  <c r="J182" i="17"/>
  <c r="J180" i="17"/>
  <c r="J178" i="17"/>
  <c r="J176" i="17"/>
  <c r="J174" i="17"/>
  <c r="J172" i="17"/>
  <c r="J170" i="17"/>
  <c r="J168" i="17"/>
  <c r="J166" i="17"/>
  <c r="J165" i="17"/>
  <c r="J164" i="17"/>
  <c r="J162" i="17"/>
  <c r="J160" i="17"/>
  <c r="J158" i="17"/>
  <c r="J156" i="17"/>
  <c r="J154" i="17"/>
  <c r="J152" i="17"/>
  <c r="J150" i="17"/>
  <c r="J148" i="17"/>
  <c r="J132" i="17"/>
  <c r="J130" i="17"/>
  <c r="J129" i="17"/>
  <c r="J128" i="17"/>
  <c r="J127" i="17"/>
  <c r="J126" i="17"/>
  <c r="J125" i="17"/>
  <c r="J124" i="17"/>
  <c r="J122" i="17"/>
  <c r="J120" i="17"/>
  <c r="J118" i="17"/>
  <c r="J116" i="17"/>
  <c r="J114" i="17"/>
  <c r="J112" i="17"/>
  <c r="J110" i="17"/>
  <c r="J106" i="17"/>
  <c r="J102" i="17"/>
  <c r="J98" i="17"/>
  <c r="J94" i="17"/>
  <c r="J93" i="17"/>
  <c r="J11" i="17"/>
  <c r="J9" i="17"/>
  <c r="J7" i="17"/>
  <c r="J5" i="17"/>
  <c r="J3" i="17"/>
  <c r="M7" i="17" l="1"/>
  <c r="L7" i="17"/>
  <c r="L102" i="17"/>
  <c r="M102" i="17"/>
  <c r="L114" i="17"/>
  <c r="M114" i="17"/>
  <c r="L126" i="17"/>
  <c r="M126" i="17"/>
  <c r="L130" i="17"/>
  <c r="M130" i="17"/>
  <c r="L134" i="17"/>
  <c r="M134" i="17"/>
  <c r="L138" i="17"/>
  <c r="M138" i="17"/>
  <c r="L144" i="17"/>
  <c r="M144" i="17"/>
  <c r="L148" i="17"/>
  <c r="M148" i="17"/>
  <c r="L152" i="17"/>
  <c r="M152" i="17"/>
  <c r="L156" i="17"/>
  <c r="M156" i="17"/>
  <c r="L160" i="17"/>
  <c r="M160" i="17"/>
  <c r="M165" i="17"/>
  <c r="L165" i="17"/>
  <c r="L180" i="17"/>
  <c r="M180" i="17"/>
  <c r="M3" i="17"/>
  <c r="L3" i="17"/>
  <c r="M11" i="17"/>
  <c r="L11" i="17"/>
  <c r="L94" i="17"/>
  <c r="M94" i="17"/>
  <c r="L110" i="17"/>
  <c r="M110" i="17"/>
  <c r="L118" i="17"/>
  <c r="M118" i="17"/>
  <c r="L124" i="17"/>
  <c r="M124" i="17"/>
  <c r="L128" i="17"/>
  <c r="M128" i="17"/>
  <c r="L132" i="17"/>
  <c r="M132" i="17"/>
  <c r="L136" i="17"/>
  <c r="M136" i="17"/>
  <c r="L140" i="17"/>
  <c r="M140" i="17"/>
  <c r="L142" i="17"/>
  <c r="M142" i="17"/>
  <c r="L146" i="17"/>
  <c r="M146" i="17"/>
  <c r="L150" i="17"/>
  <c r="M150" i="17"/>
  <c r="L154" i="17"/>
  <c r="M154" i="17"/>
  <c r="L158" i="17"/>
  <c r="M158" i="17"/>
  <c r="L162" i="17"/>
  <c r="M162" i="17"/>
  <c r="L168" i="17"/>
  <c r="M168" i="17"/>
  <c r="L172" i="17"/>
  <c r="M172" i="17"/>
  <c r="L176" i="17"/>
  <c r="M176" i="17"/>
  <c r="M5" i="17"/>
  <c r="L5" i="17"/>
  <c r="M9" i="17"/>
  <c r="L9" i="17"/>
  <c r="M93" i="17"/>
  <c r="L93" i="17"/>
  <c r="L98" i="17"/>
  <c r="M98" i="17"/>
  <c r="L106" i="17"/>
  <c r="M106" i="17"/>
  <c r="L112" i="17"/>
  <c r="M112" i="17"/>
  <c r="L116" i="17"/>
  <c r="M116" i="17"/>
  <c r="L120" i="17"/>
  <c r="M120" i="17"/>
  <c r="L122" i="17"/>
  <c r="M122" i="17"/>
  <c r="M125" i="17"/>
  <c r="L125" i="17"/>
  <c r="M127" i="17"/>
  <c r="L127" i="17"/>
  <c r="M129" i="17"/>
  <c r="L129" i="17"/>
  <c r="M135" i="17"/>
  <c r="L135" i="17"/>
  <c r="M137" i="17"/>
  <c r="L137" i="17"/>
  <c r="M139" i="17"/>
  <c r="L139" i="17"/>
  <c r="M141" i="17"/>
  <c r="L141" i="17"/>
  <c r="M143" i="17"/>
  <c r="L143" i="17"/>
  <c r="M145" i="17"/>
  <c r="L145" i="17"/>
  <c r="M147" i="17"/>
  <c r="L147" i="17"/>
  <c r="M149" i="17"/>
  <c r="L149" i="17"/>
  <c r="M151" i="17"/>
  <c r="L151" i="17"/>
  <c r="M153" i="17"/>
  <c r="L153" i="17"/>
  <c r="M155" i="17"/>
  <c r="L155" i="17"/>
  <c r="M157" i="17"/>
  <c r="L157" i="17"/>
  <c r="M159" i="17"/>
  <c r="L159" i="17"/>
  <c r="M161" i="17"/>
  <c r="L161" i="17"/>
  <c r="L164" i="17"/>
  <c r="M164" i="17"/>
  <c r="L166" i="17"/>
  <c r="M166" i="17"/>
  <c r="L170" i="17"/>
  <c r="M170" i="17"/>
  <c r="L174" i="17"/>
  <c r="M174" i="17"/>
  <c r="L178" i="17"/>
  <c r="M178" i="17"/>
  <c r="M182" i="17"/>
  <c r="L182" i="17"/>
  <c r="K92" i="17"/>
  <c r="J92" i="17"/>
  <c r="K91" i="17"/>
  <c r="J91" i="17"/>
  <c r="K90" i="17"/>
  <c r="J90" i="17"/>
  <c r="K89" i="17"/>
  <c r="J89" i="17"/>
  <c r="K88" i="17"/>
  <c r="J88" i="17"/>
  <c r="K87" i="17"/>
  <c r="J87" i="17"/>
  <c r="K86" i="17"/>
  <c r="J86" i="17"/>
  <c r="K85" i="17"/>
  <c r="J85" i="17"/>
  <c r="K84" i="17"/>
  <c r="J84" i="17"/>
  <c r="K83" i="17"/>
  <c r="J83" i="17"/>
  <c r="K82" i="17"/>
  <c r="J82" i="17"/>
  <c r="K81" i="17"/>
  <c r="J81" i="17"/>
  <c r="K80" i="17"/>
  <c r="J80" i="17"/>
  <c r="K79" i="17"/>
  <c r="J79" i="17"/>
  <c r="K78" i="17"/>
  <c r="J78" i="17"/>
  <c r="K77" i="17"/>
  <c r="J77" i="17"/>
  <c r="K76" i="17"/>
  <c r="J76" i="17"/>
  <c r="K75" i="17"/>
  <c r="J75" i="17"/>
  <c r="K74" i="17"/>
  <c r="J74" i="17"/>
  <c r="K73" i="17"/>
  <c r="J73" i="17"/>
  <c r="K72" i="17"/>
  <c r="J72" i="17"/>
  <c r="K71" i="17"/>
  <c r="J71" i="17"/>
  <c r="K70" i="17"/>
  <c r="J70" i="17"/>
  <c r="K69" i="17"/>
  <c r="J69" i="17"/>
  <c r="K68" i="17"/>
  <c r="J68" i="17"/>
  <c r="K67" i="17"/>
  <c r="J67" i="17"/>
  <c r="K66" i="17"/>
  <c r="J66" i="17"/>
  <c r="K65" i="17"/>
  <c r="J65" i="17"/>
  <c r="K64" i="17"/>
  <c r="J64" i="17"/>
  <c r="K63" i="17"/>
  <c r="J63" i="17"/>
  <c r="K62" i="17"/>
  <c r="J62" i="17"/>
  <c r="K61" i="17"/>
  <c r="J61" i="17"/>
  <c r="K60" i="17"/>
  <c r="J60" i="17"/>
  <c r="K59" i="17"/>
  <c r="J59" i="17"/>
  <c r="K58" i="17"/>
  <c r="J58" i="17"/>
  <c r="K57" i="17"/>
  <c r="J57" i="17"/>
  <c r="K56" i="17"/>
  <c r="J56" i="17"/>
  <c r="K55" i="17"/>
  <c r="J55" i="17"/>
  <c r="K54" i="17"/>
  <c r="J54" i="17"/>
  <c r="K53" i="17"/>
  <c r="J53" i="17"/>
  <c r="K52" i="17"/>
  <c r="J52" i="17"/>
  <c r="K51" i="17"/>
  <c r="J51" i="17"/>
  <c r="K50" i="17"/>
  <c r="J50" i="17"/>
  <c r="K49" i="17"/>
  <c r="J49" i="17"/>
  <c r="K48" i="17"/>
  <c r="J48" i="17"/>
  <c r="K47" i="17"/>
  <c r="J47" i="17"/>
  <c r="K46" i="17"/>
  <c r="J46" i="17"/>
  <c r="K45" i="17"/>
  <c r="J45" i="17"/>
  <c r="K44" i="17"/>
  <c r="J44" i="17"/>
  <c r="K43" i="17"/>
  <c r="J43" i="17"/>
  <c r="K42" i="17"/>
  <c r="J42" i="17"/>
  <c r="K41" i="17"/>
  <c r="J41" i="17"/>
  <c r="K40" i="17"/>
  <c r="J40" i="17"/>
  <c r="K39" i="17"/>
  <c r="J39" i="17"/>
  <c r="K38" i="17"/>
  <c r="J38" i="17"/>
  <c r="K37" i="17"/>
  <c r="J37" i="17"/>
  <c r="K36" i="17"/>
  <c r="J36" i="17"/>
  <c r="K35" i="17"/>
  <c r="J35" i="17"/>
  <c r="K33" i="17"/>
  <c r="J33" i="17"/>
  <c r="K31" i="17"/>
  <c r="J31" i="17"/>
  <c r="K29" i="17"/>
  <c r="J29" i="17"/>
  <c r="K27" i="17"/>
  <c r="J27" i="17"/>
  <c r="K25" i="17"/>
  <c r="J25" i="17"/>
  <c r="K23" i="17"/>
  <c r="J23" i="17"/>
  <c r="K21" i="17"/>
  <c r="J21" i="17"/>
  <c r="K19" i="17"/>
  <c r="J19" i="17"/>
  <c r="K17" i="17"/>
  <c r="J17" i="17"/>
  <c r="K15" i="17"/>
  <c r="J15" i="17"/>
  <c r="K13" i="17"/>
  <c r="J13" i="17"/>
  <c r="K5" i="18" l="1"/>
  <c r="L5" i="18"/>
  <c r="K65" i="18"/>
  <c r="L65" i="18"/>
  <c r="K77" i="18"/>
  <c r="L77" i="18"/>
  <c r="M13" i="17"/>
  <c r="L13" i="17"/>
  <c r="M17" i="17"/>
  <c r="L17" i="17"/>
  <c r="M21" i="17"/>
  <c r="L21" i="17"/>
  <c r="M25" i="17"/>
  <c r="L25" i="17"/>
  <c r="M29" i="17"/>
  <c r="L29" i="17"/>
  <c r="M33" i="17"/>
  <c r="L33" i="17"/>
  <c r="L36" i="17"/>
  <c r="M36" i="17"/>
  <c r="L38" i="17"/>
  <c r="M38" i="17"/>
  <c r="L40" i="17"/>
  <c r="M40" i="17"/>
  <c r="L42" i="17"/>
  <c r="M42" i="17"/>
  <c r="L44" i="17"/>
  <c r="M44" i="17"/>
  <c r="M45" i="17"/>
  <c r="L45" i="17"/>
  <c r="M47" i="17"/>
  <c r="L47" i="17"/>
  <c r="L50" i="17"/>
  <c r="M50" i="17"/>
  <c r="L52" i="17"/>
  <c r="M52" i="17"/>
  <c r="L54" i="17"/>
  <c r="M54" i="17"/>
  <c r="L56" i="17"/>
  <c r="M56" i="17"/>
  <c r="L58" i="17"/>
  <c r="M58" i="17"/>
  <c r="M61" i="17"/>
  <c r="L61" i="17"/>
  <c r="L64" i="17"/>
  <c r="M64" i="17"/>
  <c r="L66" i="17"/>
  <c r="M66" i="17"/>
  <c r="M69" i="17"/>
  <c r="L69" i="17"/>
  <c r="M71" i="17"/>
  <c r="L71" i="17"/>
  <c r="L74" i="17"/>
  <c r="M74" i="17"/>
  <c r="L76" i="17"/>
  <c r="M76" i="17"/>
  <c r="L78" i="17"/>
  <c r="M78" i="17"/>
  <c r="L80" i="17"/>
  <c r="M80" i="17"/>
  <c r="M83" i="17"/>
  <c r="L83" i="17"/>
  <c r="M85" i="17"/>
  <c r="L85" i="17"/>
  <c r="L88" i="17"/>
  <c r="M88" i="17"/>
  <c r="L90" i="17"/>
  <c r="M90" i="17"/>
  <c r="L92" i="17"/>
  <c r="M92" i="17"/>
  <c r="K51" i="18"/>
  <c r="L51" i="18"/>
  <c r="K61" i="18"/>
  <c r="L61" i="18"/>
  <c r="K69" i="18"/>
  <c r="L69" i="18"/>
  <c r="K73" i="18"/>
  <c r="L73" i="18"/>
  <c r="K55" i="18"/>
  <c r="L55" i="18"/>
  <c r="M15" i="17"/>
  <c r="L15" i="17"/>
  <c r="M19" i="17"/>
  <c r="L19" i="17"/>
  <c r="M23" i="17"/>
  <c r="L23" i="17"/>
  <c r="M27" i="17"/>
  <c r="L27" i="17"/>
  <c r="M31" i="17"/>
  <c r="L31" i="17"/>
  <c r="M35" i="17"/>
  <c r="L35" i="17"/>
  <c r="M37" i="17"/>
  <c r="L37" i="17"/>
  <c r="M39" i="17"/>
  <c r="L39" i="17"/>
  <c r="M41" i="17"/>
  <c r="L41" i="17"/>
  <c r="M43" i="17"/>
  <c r="L43" i="17"/>
  <c r="L46" i="17"/>
  <c r="M46" i="17"/>
  <c r="L48" i="17"/>
  <c r="M48" i="17"/>
  <c r="M49" i="17"/>
  <c r="L49" i="17"/>
  <c r="M51" i="17"/>
  <c r="L51" i="17"/>
  <c r="M53" i="17"/>
  <c r="L53" i="17"/>
  <c r="M55" i="17"/>
  <c r="L55" i="17"/>
  <c r="M57" i="17"/>
  <c r="L57" i="17"/>
  <c r="M59" i="17"/>
  <c r="L59" i="17"/>
  <c r="L60" i="17"/>
  <c r="M60" i="17"/>
  <c r="L62" i="17"/>
  <c r="M62" i="17"/>
  <c r="M63" i="17"/>
  <c r="L63" i="17"/>
  <c r="M65" i="17"/>
  <c r="L65" i="17"/>
  <c r="M67" i="17"/>
  <c r="L67" i="17"/>
  <c r="L68" i="17"/>
  <c r="M68" i="17"/>
  <c r="L70" i="17"/>
  <c r="M70" i="17"/>
  <c r="L72" i="17"/>
  <c r="M72" i="17"/>
  <c r="M73" i="17"/>
  <c r="L73" i="17"/>
  <c r="M75" i="17"/>
  <c r="L75" i="17"/>
  <c r="M77" i="17"/>
  <c r="L77" i="17"/>
  <c r="M79" i="17"/>
  <c r="L79" i="17"/>
  <c r="M81" i="17"/>
  <c r="L81" i="17"/>
  <c r="L82" i="17"/>
  <c r="M82" i="17"/>
  <c r="L84" i="17"/>
  <c r="M84" i="17"/>
  <c r="L86" i="17"/>
  <c r="M86" i="17"/>
  <c r="M87" i="17"/>
  <c r="L87" i="17"/>
  <c r="M89" i="17"/>
  <c r="L89" i="17"/>
  <c r="M91" i="17"/>
  <c r="L91" i="17"/>
  <c r="K49" i="18"/>
  <c r="L49" i="18"/>
  <c r="K50" i="18"/>
  <c r="L50" i="18"/>
  <c r="K59" i="18"/>
  <c r="L59" i="18"/>
  <c r="K63" i="18"/>
  <c r="L63" i="18"/>
  <c r="K67" i="18"/>
  <c r="L67" i="18"/>
  <c r="K71" i="18"/>
  <c r="L71" i="18"/>
  <c r="K75" i="18"/>
  <c r="L75" i="18"/>
  <c r="K52" i="18"/>
  <c r="L52" i="18"/>
  <c r="K3" i="18"/>
  <c r="L3" i="18"/>
  <c r="K10" i="18" l="1"/>
  <c r="L10" i="18"/>
  <c r="K14" i="18"/>
  <c r="L14" i="18"/>
  <c r="K26" i="18"/>
  <c r="L26" i="18"/>
  <c r="K34" i="18"/>
  <c r="L34" i="18"/>
  <c r="K7" i="18"/>
  <c r="L7" i="18"/>
  <c r="K12" i="18"/>
  <c r="L12" i="18"/>
  <c r="K16" i="18"/>
  <c r="L16" i="18"/>
  <c r="K18" i="18"/>
  <c r="L18" i="18"/>
  <c r="K20" i="18"/>
  <c r="L20" i="18"/>
  <c r="K22" i="18"/>
  <c r="L22" i="18"/>
  <c r="K24" i="18"/>
  <c r="L24" i="18"/>
  <c r="K28" i="18"/>
  <c r="L28" i="18"/>
  <c r="K30" i="18"/>
  <c r="L30" i="18"/>
  <c r="K32" i="18"/>
  <c r="L32" i="18"/>
  <c r="K35" i="18"/>
  <c r="L35" i="18"/>
  <c r="K37" i="18"/>
  <c r="L37" i="18"/>
  <c r="K39" i="18"/>
  <c r="L39" i="18"/>
  <c r="K41" i="18"/>
  <c r="L41" i="18"/>
  <c r="K43" i="18"/>
  <c r="L43" i="18"/>
  <c r="K45" i="18"/>
  <c r="L45" i="18"/>
  <c r="K47" i="18"/>
  <c r="L47" i="18"/>
  <c r="K6" i="18"/>
  <c r="L6" i="18"/>
  <c r="K57" i="18"/>
  <c r="L57" i="18"/>
  <c r="K9" i="18"/>
  <c r="L9" i="18"/>
  <c r="K11" i="18"/>
  <c r="L11" i="18"/>
  <c r="K13" i="18"/>
  <c r="L13" i="18"/>
  <c r="K15" i="18"/>
  <c r="L15" i="18"/>
  <c r="K17" i="18"/>
  <c r="L17" i="18"/>
  <c r="K19" i="18"/>
  <c r="L19" i="18"/>
  <c r="K21" i="18"/>
  <c r="L21" i="18"/>
  <c r="K23" i="18"/>
  <c r="L23" i="18"/>
  <c r="K25" i="18"/>
  <c r="L25" i="18"/>
  <c r="K27" i="18"/>
  <c r="L27" i="18"/>
  <c r="K29" i="18"/>
  <c r="L29" i="18"/>
  <c r="K31" i="18"/>
  <c r="L31" i="18"/>
  <c r="K33" i="18"/>
  <c r="L33" i="18"/>
  <c r="K36" i="18"/>
  <c r="L36" i="18"/>
  <c r="K38" i="18"/>
  <c r="L38" i="18"/>
  <c r="K40" i="18"/>
  <c r="L40" i="18"/>
  <c r="K42" i="18"/>
  <c r="L42" i="18"/>
  <c r="K44" i="18"/>
  <c r="L44" i="18"/>
  <c r="K46" i="18"/>
  <c r="L46" i="18"/>
  <c r="K48" i="18"/>
  <c r="L48" i="18"/>
  <c r="K8" i="18"/>
  <c r="L8" i="18"/>
  <c r="E205" i="1"/>
  <c r="F205" i="1" s="1"/>
  <c r="E207" i="1"/>
  <c r="F20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tc={E1512C88-A541-4658-A5DA-489E01C67BAE}</author>
  </authors>
  <commentList>
    <comment ref="D636" authorId="0" shapeId="0" xr:uid="{E1512C88-A541-4658-A5DA-489E01C67BAE}">
      <text>
        <t>[Threaded comment]
Your version of Excel allows you to read this threaded comment; however, any edits to it will get removed if the file is opened in a newer version of Excel. Learn more: https://go.microsoft.com/fwlink/?linkid=870924
Comment:
    @Goretti, Roberto hi boss</t>
      </text>
    </comment>
  </commentList>
</comments>
</file>

<file path=xl/sharedStrings.xml><?xml version="1.0" encoding="utf-8"?>
<sst xmlns="http://schemas.openxmlformats.org/spreadsheetml/2006/main" count="25987" uniqueCount="568">
  <si>
    <t>Shoppable Service</t>
  </si>
  <si>
    <t>Primary Service and Ancillary Services</t>
  </si>
  <si>
    <t>CPT/ HCPCS/CDM Code</t>
  </si>
  <si>
    <t>Default Rev Code</t>
  </si>
  <si>
    <t>Gross  Charge</t>
  </si>
  <si>
    <t>Cash Pay Discounted Price</t>
  </si>
  <si>
    <t>AETNA (Commercial)</t>
  </si>
  <si>
    <t>AFFINITY</t>
  </si>
  <si>
    <t xml:space="preserve">ALAMEDA ALLIANCE </t>
  </si>
  <si>
    <t xml:space="preserve">ANTHEM BLUE CROSS </t>
  </si>
  <si>
    <t>Beacon</t>
  </si>
  <si>
    <t xml:space="preserve">BLUE SHIELD (Commercial) </t>
  </si>
  <si>
    <t xml:space="preserve">BLUE SHIELD (EPN) </t>
  </si>
  <si>
    <t>BROWN &amp; TOLAND</t>
  </si>
  <si>
    <t>CANOPY</t>
  </si>
  <si>
    <t>HEALTH NET (Commercial)</t>
  </si>
  <si>
    <t>HILL PHYSICIANS (Commercial)</t>
  </si>
  <si>
    <t>KAISER PERMANENTE (Commercial Plan)</t>
  </si>
  <si>
    <t>Cigna</t>
  </si>
  <si>
    <t>STANFORD HEALTH (Medicare Advantage)</t>
  </si>
  <si>
    <t>UHC (Commercial &amp; Select)</t>
  </si>
  <si>
    <t>Minimum Negotiated Contracted Rated</t>
  </si>
  <si>
    <t>Maximum Negotiated Contracted Rated</t>
  </si>
  <si>
    <r>
      <t xml:space="preserve">Fine needle aspiration biopsy, without imaging guidance; </t>
    </r>
    <r>
      <rPr>
        <b/>
        <sz val="11"/>
        <color indexed="8"/>
        <rFont val="Calibri"/>
        <family val="2"/>
      </rPr>
      <t>first lesion</t>
    </r>
  </si>
  <si>
    <t>Professional charges</t>
  </si>
  <si>
    <t>N/A</t>
  </si>
  <si>
    <t>Facility Charges</t>
  </si>
  <si>
    <r>
      <t xml:space="preserve">Fine needle aspiration biopsy, without imaging guidance; </t>
    </r>
    <r>
      <rPr>
        <b/>
        <sz val="11"/>
        <rFont val="Calibri"/>
        <family val="2"/>
      </rPr>
      <t>first lesion</t>
    </r>
  </si>
  <si>
    <t>Incision and drainage of abscess (eg, carbuncle, suppurative hidradenitis, cutaneous or subcutaneous abscess, cyst, furuncle, or paronychia); simple or single</t>
  </si>
  <si>
    <t>Pharmacy Charges</t>
  </si>
  <si>
    <t>J2001</t>
  </si>
  <si>
    <t>Incision and drainage of abscess (eg, carbuncle, suppurative hidradenitis, cutaneous or subcutaneous abscess, cyst, furuncle, or paronychia); complicated or multiple</t>
  </si>
  <si>
    <t>Laboratory Charges</t>
  </si>
  <si>
    <t>Incision and drainage of pilonidal cyst; simple</t>
  </si>
  <si>
    <t>Incision and drainage of pilonidal cyst; complicated</t>
  </si>
  <si>
    <t xml:space="preserve"> </t>
  </si>
  <si>
    <t>Incision and removal of foreign body, subcutaneous tissues; simple</t>
  </si>
  <si>
    <t>Incision and removal of foreign body, subcutaneous tissues; complicated</t>
  </si>
  <si>
    <t>Incision and drainage of hematoma, seroma or fluid collection</t>
  </si>
  <si>
    <t>Puncture aspiration of abscess, hematoma, bulla, or cyst</t>
  </si>
  <si>
    <t>Incision and drainage, complex, postoperative wound infection</t>
  </si>
  <si>
    <t>Debridement, subcutaneous tissue (includes epidermis and dermis, if performed); first 20 sq cm or less</t>
  </si>
  <si>
    <t>Debridement, muscle and/or fascia (includes epidermis, dermis, and subcutaneous tissue, if performed); first 20 sq cm or less</t>
  </si>
  <si>
    <t>Excision, benign lesion including margins, except skin tag (unless listed elsewhere), trunk, arms or legs; excised diameter 0.6 to 1.0 cm</t>
  </si>
  <si>
    <t>Excision, benign lesion including margins, except skin tag (unless listed elsewhere), trunk, arms or legs; excised diameter 2.1 to 3.0 cm</t>
  </si>
  <si>
    <t>Excision, benign lesion including margins, except skin tag (unless listed elsewhere), scalp, neck, hands, feet, genitalia; excised diameter 0.5 cm or less</t>
  </si>
  <si>
    <t>Debridement of nail(s) by any method(s); 1 to 5</t>
  </si>
  <si>
    <t>Avulsion of nail plate, partial or complete, simple; single</t>
  </si>
  <si>
    <t>Evacuation of subungual hematoma</t>
  </si>
  <si>
    <t>Excision of nail and nail matrix, partial or complete</t>
  </si>
  <si>
    <t>Repair of nail bed</t>
  </si>
  <si>
    <t>Wedge excision of skin of nail fold (eg, for ingrown toenail)</t>
  </si>
  <si>
    <t>Simple repair of superficial wounds of scalp, neck, axillae, external genitalia, trunk and/or extremities (including hands and feet); 2.5 cm or less</t>
  </si>
  <si>
    <t>Simple repair of superficial wounds of scalp, neck, axillae, external genitalia, trunk and/or extremities (including hands and feet); 2.6 cm to 7.5 cm</t>
  </si>
  <si>
    <t>Simple repair of superficial wounds of face, ears, eyelids, nose, lips and/or mucous membranes; 2.5 cm or less</t>
  </si>
  <si>
    <t>Simple repair of superficial wounds of face, ears, eyelids, nose, lips and/or mucous membranes; 2.6 cm to 5.0 cm</t>
  </si>
  <si>
    <t>Biopsy, breast, with placement of breast localization device(s) (eg, clip, metallic pellet), when performed, and imaging of the biopsy specimen, when performed, percutaneous; first lesion, including ultrasound guidance</t>
  </si>
  <si>
    <t>Pathology Charges</t>
  </si>
  <si>
    <t>Injection(s); single tendon sheath, or ligament, aponeurosis (eg, plantar 'fascia')</t>
  </si>
  <si>
    <t>Professional Charges</t>
  </si>
  <si>
    <t>Injection(s); single or multiple trigger point(s), 1 or 2 muscle(s)</t>
  </si>
  <si>
    <t>Injection(s); single or multiple trigger point(s), 3 or more muscles</t>
  </si>
  <si>
    <t>Arthrocentesis, aspiration and/or injection, intermediate joint or bursa (eg, temporomandibular, acromioclavicular, wrist, elbow or ankle, olecranon bursa); without ultrasound guidance</t>
  </si>
  <si>
    <t>Arthrocentesis, aspiration and/or injection, major joint or bursa (eg, shoulder, hip, knee, subacromial bursa); without ultrasound guidance</t>
  </si>
  <si>
    <t>Arthrocentesis, aspiration and/or injection, major joint or bursa (eg, shoulder, hip, knee, subacromial bursa); with ultrasound guidance, with permanent recording and reporting</t>
  </si>
  <si>
    <t>Excision, tumor, soft tissue of back or flank, subcutaneous; less than 3 cm</t>
  </si>
  <si>
    <t>Closed treatment of shoulder dislocation, with manipulation; without anesthesia</t>
  </si>
  <si>
    <t>Closed treatment of radial head subluxation in child, nursemaid elbow, with manipulation</t>
  </si>
  <si>
    <t>Closed treatment of distal radial fracture (eg, Colles or Smith type) or epiphyseal separation, includes closed treatment of fracture of ulnar styloid, when performed; with manipulation</t>
  </si>
  <si>
    <t>Drainage of finger abscess; simple</t>
  </si>
  <si>
    <t>Drainage of finger abscess; complicated (eg, felon)</t>
  </si>
  <si>
    <t>Closed treatment of bimalleolar ankle fracture (eg, lateral and medial malleoli, or lateral and posterior malleoli, or medial and posterior malleoli); with manipulation</t>
  </si>
  <si>
    <t>Application of long arm splint (shoulder to hand)</t>
  </si>
  <si>
    <t>Application of short arm splint (forearm to hand); static</t>
  </si>
  <si>
    <t>Application of finger splint; static</t>
  </si>
  <si>
    <t>Application of long leg splint (thigh to ankle or toes)</t>
  </si>
  <si>
    <t>Application of short leg splint (calf to foot)</t>
  </si>
  <si>
    <t>Arthroscopy, shoulder, surgical; decompression of subacromial space with partial acromioplasty, with coracoacromial ligament (ie, arch)release, when performed</t>
  </si>
  <si>
    <t xml:space="preserve">OR Level 1 </t>
  </si>
  <si>
    <t>Recovery Room Charge Per Hour</t>
  </si>
  <si>
    <t>Anesthesia Charges</t>
  </si>
  <si>
    <t>Arthroscopy, shoulder, surgical; with rotator cuff repair</t>
  </si>
  <si>
    <t>Anesthesia Professional Charges</t>
  </si>
  <si>
    <t>01630</t>
  </si>
  <si>
    <t>963</t>
  </si>
  <si>
    <t>Arthroscopy, shoulder, surgical; biceps tenodesis</t>
  </si>
  <si>
    <t>Anesthesia Facility Charges</t>
  </si>
  <si>
    <t>01610</t>
  </si>
  <si>
    <t>Arthroscopy, knee, surgical; with meniscus repair (medial OR lateral)</t>
  </si>
  <si>
    <t>Arthroscopy, knee, surgical; with meniscus repair (medial AND lateral)</t>
  </si>
  <si>
    <t>Removal foreign body, intranasal; office type procedure</t>
  </si>
  <si>
    <t>Control nasal hemorrhage, anterior, simple (limited cautery and/or packing) any method bilateral</t>
  </si>
  <si>
    <t>Treatment room</t>
  </si>
  <si>
    <t>Pleural drainage, percutaneous, with insertion of indwelling catheter; with imaging guidance</t>
  </si>
  <si>
    <t>Supply- Catheter</t>
  </si>
  <si>
    <t>C1729</t>
  </si>
  <si>
    <t>Professional Anesthesia</t>
  </si>
  <si>
    <t>Insertion of non-tunneled centrally inserted central venous catheter; age 5 years or older</t>
  </si>
  <si>
    <t>Catheter Supply</t>
  </si>
  <si>
    <t>Drainage of abscess, cyst, hematoma from dentoalveolar structures</t>
  </si>
  <si>
    <t>Incision and drainage abscess; peritonsillar</t>
  </si>
  <si>
    <t>Esophagogastroduodenoscopy, flexible, transoral; diagnostic, including collection of specimen(s) by brushing or washing, when performed (separate procedure)</t>
  </si>
  <si>
    <t>00731</t>
  </si>
  <si>
    <t>Esophagogastroduodenoscopy, flexible, transoral; with biopsy, single or multiple</t>
  </si>
  <si>
    <t>Replacement of gastrostomy tube, percutaneous, includes removal, when performed, without imaging or endoscopic guidance; not requiring revision of gastrostomy tract</t>
  </si>
  <si>
    <t>HC RPLC GTUBE NO REVJ TRC</t>
  </si>
  <si>
    <t>Supply- tube</t>
  </si>
  <si>
    <t>Colonoscopy, flexible; diagnostic, including collection of specimen(s) by brushing or washing, when performed (separate procedure)</t>
  </si>
  <si>
    <t>J2704</t>
  </si>
  <si>
    <t>Incision and drainage, perianal abscess, superficial</t>
  </si>
  <si>
    <t>Room Charge</t>
  </si>
  <si>
    <t>Anoscopy; diagnostic, including collection of specimen(s) by brushing or washing, when performed (separate procedure)</t>
  </si>
  <si>
    <t>Laparoscopy, surgical; cholecystectomy</t>
  </si>
  <si>
    <t>Abdominal paracentesis (diagnostic or therapeutic); without imaging guidance</t>
  </si>
  <si>
    <t>Abdominal paracentesis (diagnostic or therapeutic); with imaging guidance</t>
  </si>
  <si>
    <t>Renal biopsy; percutaneous, by trocar or needle</t>
  </si>
  <si>
    <t>Pathology charges</t>
  </si>
  <si>
    <t>Aspiration of bladder; with insertion of suprapubic catheter</t>
  </si>
  <si>
    <t>Insertion of temporary indwelling bladder catheter; simple (eg, Foley)</t>
  </si>
  <si>
    <t>Change of cystostomy tube; simple</t>
  </si>
  <si>
    <t>Measurement of post-voiding residual urine and/or bladder capacity by ultrasound, non-imaging</t>
  </si>
  <si>
    <t>Cystourethroscopy, with ureteroscopy and/or pyeloscopy; with lithotripsy including insertion of indwelling ureteral stent (eg, Gibbons or double-J type)</t>
  </si>
  <si>
    <t>00872/00873</t>
  </si>
  <si>
    <t>Incision and drainage of vulva or perineal abscess</t>
  </si>
  <si>
    <t>Incision and drainage of Bartholin's gland abscess</t>
  </si>
  <si>
    <t>Sling operation for stress incontinence (eg, fascia or synthetic)</t>
  </si>
  <si>
    <t>HC OR Level 1 - 15MIN</t>
  </si>
  <si>
    <t>HC OR Level 1 - EACH ADDL MIN</t>
  </si>
  <si>
    <t>00860</t>
  </si>
  <si>
    <t>Colposcopy of the entire vagina, with cervix if present</t>
  </si>
  <si>
    <t>Dilation and curettage, diagnostic and/or therapeutic (nonobstetrical)</t>
  </si>
  <si>
    <t>Insertion of intrauterine device (IUD)</t>
  </si>
  <si>
    <t>IUD</t>
  </si>
  <si>
    <t>J7298</t>
  </si>
  <si>
    <t>Removal of intrauterine device (IUD)</t>
  </si>
  <si>
    <t>Spinal puncture, lumbar, diagnostic</t>
  </si>
  <si>
    <t>Injection(s), anesthetic agent(s) and/or steroid; trigeminal nerve, each branch (ie, ophthalmic, maxillary, mandibular)</t>
  </si>
  <si>
    <t>Injection(s), anesthetic agent(s) and/or steroid; intercostal nerve, single level</t>
  </si>
  <si>
    <t>Injection(s), anesthetic agent(s) and/or steroid; femoral nerve</t>
  </si>
  <si>
    <t>Injection(s), anesthetic agent(s) and/or steroid; other peripheral nerve or branch</t>
  </si>
  <si>
    <t>NJX AA&amp;/STRD TFRML EPI LUMBAR/SACRAL 1 LEVEL</t>
  </si>
  <si>
    <t>Removal of foreign body, external eye; conjunctival superficial</t>
  </si>
  <si>
    <t>Removal of foreign body, external eye; corneal, without slit lamp</t>
  </si>
  <si>
    <t>Removal of foreign body, external eye; corneal, with slit lamp</t>
  </si>
  <si>
    <t>Discission of secondary membranous cataract (opacified posterior lens capsule and/or anterior hyaloid); laser surgery (eg, YAG laser) (1 or more stages)</t>
  </si>
  <si>
    <t>Extracapsular cataract removal with insertion of intraocular lens prosthesis (1 stage procedure), manual or mechanical technique (eg, irrigation and aspiration or phacoemulsification); without endoscopic cyclophotocoagulation</t>
  </si>
  <si>
    <t>Intraocular Lens</t>
  </si>
  <si>
    <t>00142</t>
  </si>
  <si>
    <t xml:space="preserve">Recovery Room Charge Phase 2 Per Hour </t>
  </si>
  <si>
    <t>Drainage external ear, abscess or hematoma; simple</t>
  </si>
  <si>
    <t>Removal foreign body from external auditory canal; without general anesthesia</t>
  </si>
  <si>
    <t>Removal impacted cerumen using irrigation/lavage, unilateral</t>
  </si>
  <si>
    <t>Removal impacted cerumen requiring instrumentation, unilateral</t>
  </si>
  <si>
    <t>Radiologic examination; neck, soft tissue</t>
  </si>
  <si>
    <t>Computed tomography, head or brain; without contrast material</t>
  </si>
  <si>
    <t>Computed tomography, maxillofacial area; without contrast material</t>
  </si>
  <si>
    <t>Computed tomography, maxillofacial area; with contrast material(s)</t>
  </si>
  <si>
    <t>Computed tomography, soft tissue neck; with contrast material(s)</t>
  </si>
  <si>
    <t>Computed tomographic angiography, head, with contrast material(s), including noncontrast images, if performed, and image postprocessing</t>
  </si>
  <si>
    <t>Computed tomographic angiography, neck, with contrast material(s), including noncontrast images, if performed, and image postproc</t>
  </si>
  <si>
    <t>Magnetic resonance angiography, head; without contrast material(s)</t>
  </si>
  <si>
    <t>Magnetic resonance (eg, proton) imaging, brain (including brain stem); without contrast material</t>
  </si>
  <si>
    <t>Magnetic resonance (eg, proton) imaging, brain (including brain stem); without contrast material, followed by contrast material(s) and further sequences</t>
  </si>
  <si>
    <t>Radiologic examination, chest; single view</t>
  </si>
  <si>
    <t>Radiologic examination, chest; 2 views</t>
  </si>
  <si>
    <t>Radiologic examination, ribs, unilateral; 2 views</t>
  </si>
  <si>
    <t>Radiologic examination, ribs, unilateral; including posteroanterior chest, minimum of 3 views</t>
  </si>
  <si>
    <t>Computed tomography, thorax; without contrast material</t>
  </si>
  <si>
    <t>DIAGNOSTIC COMPUTED TOMOGRAPHY THORAX W/CONTRAST</t>
  </si>
  <si>
    <t>Computed tomography, thorax; without contrast material, followed by contrast material(s) and further sections</t>
  </si>
  <si>
    <t>Computed tomographic angiography, chest (noncoronary), with contrast material(s), including noncontrast images, if performed, and image postprocessing</t>
  </si>
  <si>
    <t>Radiologic examination, spine, cervical; 2 or 3 views</t>
  </si>
  <si>
    <t>Radiologic examination, spine, cervical; 4 or 5 views</t>
  </si>
  <si>
    <t>Radiologic examination, spine; thoracic, 2 views</t>
  </si>
  <si>
    <t>Radiologic examination, spine; thoracic, 3 views</t>
  </si>
  <si>
    <t>Radiologic examination, spine, lumbosacral; 2 or 3 views</t>
  </si>
  <si>
    <t>Radiologic examination, spine, lumbosacral; minimum of 4 views</t>
  </si>
  <si>
    <t>Computed tomography, cervical spine; without contrast material</t>
  </si>
  <si>
    <t>Computed tomography, thoracic spine; without contrast material</t>
  </si>
  <si>
    <t>Computed tomography, thoracic spine; with contrast material (Contrast Method Intravascular or Intrathecal)</t>
  </si>
  <si>
    <t>Computed tomography, lumbar spine; without contrast material</t>
  </si>
  <si>
    <t>Computed tomography, lumbar spine; with contrast material (Contrast Method Intravascular or Intrathecal)</t>
  </si>
  <si>
    <t>Computed tomography, lumbar spine; without contrast material, followed by contrast material(s) and further sections (Contrast Method Intravascular or Intrathecal)</t>
  </si>
  <si>
    <t>Magnetic resonance (eg, proton) imaging, spinal canal and contents, cervical; without contrast material</t>
  </si>
  <si>
    <t>Magnetic resonance (eg, proton) imaging, spinal canal and contents, thoracic; without contrast material</t>
  </si>
  <si>
    <t>Magnetic resonance (eg, proton) imaging, spinal canal and contents, lumbar; without contrast material</t>
  </si>
  <si>
    <t>Magnetic resonance (eg, proton) imaging, spinal canal and contents, lumbar; with contrast material(s)</t>
  </si>
  <si>
    <t>Magnetic resonance (eg, proton) imaging, spinal canal and contents, without contrast material, followed by contrast material(s) and further sequences; cervical</t>
  </si>
  <si>
    <t>Magnetic resonance (eg, proton) imaging, spinal canal and contents, without contrast material, followed by contrast material(s) and further sequences; thoracic</t>
  </si>
  <si>
    <t>Magnetic resonance (eg, proton) imaging, spinal canal and contents, without contrast material, followed by contrast material(s) and further sequences; lumbar</t>
  </si>
  <si>
    <t>RADIOLOGIC EXAMINATION PELVIS 1/2 VIEWS</t>
  </si>
  <si>
    <t>Radiologic examination, pelvis; complete, minimum of 3 views</t>
  </si>
  <si>
    <t>Computed tomography, pelvis; without contrast material</t>
  </si>
  <si>
    <t>Computed tomography, pelvis; with contrast material(s)</t>
  </si>
  <si>
    <t>Magnetic resonance (eg, proton) imaging, pelvis; without contrast material(s)</t>
  </si>
  <si>
    <t>Magnetic resonance (eg, proton) imaging, pelvis; without contrast material(s), followed by contrast material(s) and further sequences</t>
  </si>
  <si>
    <t>Radiologic examination; clavicle, complete</t>
  </si>
  <si>
    <t>Radiologic examination; scapula, complete</t>
  </si>
  <si>
    <t>Radiologic examination, shoulder; 1 view</t>
  </si>
  <si>
    <t>Radiologic examination, shoulder; complete, minimum of 2 views</t>
  </si>
  <si>
    <t>Radiologic examination; humerus, minimum of 2 views</t>
  </si>
  <si>
    <t>Radiologic examination, elbow; 2 views</t>
  </si>
  <si>
    <t>Radiologic examination, elbow; complete, minimum of 3 views</t>
  </si>
  <si>
    <t>Radiologic examination; forearm, 2 views</t>
  </si>
  <si>
    <t>Radiologic examination, wrist; 2 views</t>
  </si>
  <si>
    <t>Radiologic examination, wrist; complete, minimum of 3 views</t>
  </si>
  <si>
    <t>Radiologic examination, hand; minimum of 3 views</t>
  </si>
  <si>
    <t>Radiologic examination, finger(s), minimum of 2 views</t>
  </si>
  <si>
    <t>Computed tomography, upper extremity; without contrast material</t>
  </si>
  <si>
    <t>Computed tomography, upper extremity; with contrast material(s)</t>
  </si>
  <si>
    <t>Computed tomography, upper extremity; without contrast material, followed by contrast material(s) and further sections</t>
  </si>
  <si>
    <t>Radiologic examination, hip, unilateral, with pelvis when performed; 1 view</t>
  </si>
  <si>
    <t>Radiologic examination, hip, unilateral, with pelvis when performed; 2-3 views</t>
  </si>
  <si>
    <t>Radiologic examination, hips, bilateral, with pelvis when performed; 3-4 views</t>
  </si>
  <si>
    <t>Radiologic examination, femur; 1 view</t>
  </si>
  <si>
    <t>Radiologic examination, femur; minimum 2 views</t>
  </si>
  <si>
    <t>Radiologic examination, knee; 1 or 2 views</t>
  </si>
  <si>
    <t>Radiologic examination, knee; 3 views</t>
  </si>
  <si>
    <t>Radiologic examination, knee; complete, 4 or more views</t>
  </si>
  <si>
    <t>Radiologic examination; tibia and fibula, 2 views</t>
  </si>
  <si>
    <t>Radiologic examination, ankle; 2 views</t>
  </si>
  <si>
    <t>Radiologic examination, ankle; complete, minimum of 3 views</t>
  </si>
  <si>
    <t>Radiologic examination, foot; 2 views</t>
  </si>
  <si>
    <t>Radiologic examination, foot; complete, minimum of 3 views</t>
  </si>
  <si>
    <t>Radiologic examination; calcaneus, minimum of 2 views</t>
  </si>
  <si>
    <t>Computed tomography, lower extremity; without contrast material</t>
  </si>
  <si>
    <t>Computed tomography, lower extremity; with contrast material(s)</t>
  </si>
  <si>
    <t>Computed tomographic angiography, lower extremity, with contrast material(s), including noncontrast images, if performed, and image postprocessing</t>
  </si>
  <si>
    <t>Magnetic resonance (eg, proton) imaging, lower extremity other than joint; without contrast material(s)</t>
  </si>
  <si>
    <t>Magnetic resonance (eg, proton) imaging, lower extremity other than joint; without contrast material(s), followed by contrast material(s) and further sequences</t>
  </si>
  <si>
    <t>Magnetic resonance (eg, proton) imaging, any joint of lower extremity; without contrast material</t>
  </si>
  <si>
    <t>Magnetic resonance (eg, proton) imaging, any joint of lower extremity; without contrast material(s), followed by contrast material(s) and further sequences</t>
  </si>
  <si>
    <t>Radiologic examination, abdomen; 1 view</t>
  </si>
  <si>
    <t>Radiologic examination, abdomen; 2 views</t>
  </si>
  <si>
    <t>Computed tomography, abdomen and pelvis; without contrast material</t>
  </si>
  <si>
    <t>Computed tomography, abdomen and pelvis; with contrast material(s)</t>
  </si>
  <si>
    <t>Ultrasound, soft tissues of head and neck (eg, thyroid, parathyroid, parotid), real time with image documentation</t>
  </si>
  <si>
    <t>Ultrasound, chest (includes mediastinum), real time with image documentation</t>
  </si>
  <si>
    <t>Ultrasound, breast, unilateral, real time with image documentation, including axilla when performed; complete</t>
  </si>
  <si>
    <t>Ultrasound, breast, unilateral, real time with image documentation, including axilla when performed; limited</t>
  </si>
  <si>
    <t>Ultrasound, abdominal, real time with image documentation; complete</t>
  </si>
  <si>
    <t>Ultrasound, abdominal, real time with image documentation; limited (eg, single organ, quadrant, follow-up)</t>
  </si>
  <si>
    <t>Ultrasound, retroperitoneal (eg, renal, aorta, nodes), real time with image documentation; complete</t>
  </si>
  <si>
    <t>Ultrasound, retroperitoneal (eg, renal, aorta, nodes), real time with image documentation; limited</t>
  </si>
  <si>
    <t>Ultrasound, pregnant uterus, real time with image documentation, fetal and maternal evaluation, first trimester (&lt; 14 weeks 0 days), transabdominal approach; single or first gestation</t>
  </si>
  <si>
    <t>Ultrasound, pregnant uterus, real time with image documentation, fetal and maternal evaluation, first trimester (&lt; 14 weeks 0 days), transabdominal approach; each additional gestation</t>
  </si>
  <si>
    <t>Ultrasound, pregnant uterus, real time with image documentation, fetal and maternal evaluation, after first trimester (&gt; or = 14 weeks 0 days), transabdominal approach; single or first gestation</t>
  </si>
  <si>
    <t>Ultrasound, pregnant uterus, real time with image documentation, limited (eg, fetal heart beat, placental location, fetal position and/or qualitative amniotic fluid volume), 1 or more fetuses</t>
  </si>
  <si>
    <t>Ultrasound, pregnant uterus, real time with image documentation, follow-up (eg, re-evaluation of fetal size by measuring standard growth parameters and amniotic fluid volume, re-evaluation of organ system(s) suspected or confirmed to be abnormal on a previous scan), transabdominal approach, per fetus</t>
  </si>
  <si>
    <t>Ultrasound, pregnant uterus, real time with image documentation, transvaginal</t>
  </si>
  <si>
    <t>Ultrasound, transvaginal (Non OB)</t>
  </si>
  <si>
    <t>Ultrasound, pelvic (nonobstetric), real time with image documentation; complete</t>
  </si>
  <si>
    <t>Ultrasound, pelvic (nonobstetric), real time with image documentation; limited or follow-up (eg, for follicles)</t>
  </si>
  <si>
    <t>Diagnostic mammography, including computer-aided detection (CAD) when performed; unilateral</t>
  </si>
  <si>
    <t>Diagnostic mammography, including computer-aided detection (CAD) when performed; bilateral</t>
  </si>
  <si>
    <t>Screening mammography, bilateral (2-view study of each breast), including computer-aided detection (CAD) when performed</t>
  </si>
  <si>
    <t>Basic metabolic panel Calcium Total</t>
  </si>
  <si>
    <t>Global lab charge</t>
  </si>
  <si>
    <t>Venipuncture</t>
  </si>
  <si>
    <t>Comprehensive Metabolic Panel</t>
  </si>
  <si>
    <t>Lipid Panel</t>
  </si>
  <si>
    <t>Hepatic Function Panel</t>
  </si>
  <si>
    <t>Automatic Urine Dip with Microscopy</t>
  </si>
  <si>
    <t>Non-automatic Urinalysis without Microscopy</t>
  </si>
  <si>
    <t>Automatic Urinalysis without Microscopy</t>
  </si>
  <si>
    <t>Urine Pregnancy Visual Color</t>
  </si>
  <si>
    <t>Occult Blood Feces 1-3 Tests</t>
  </si>
  <si>
    <t>Immuno Fecal Occult Blood</t>
  </si>
  <si>
    <t>Creatinine Urine</t>
  </si>
  <si>
    <t xml:space="preserve">Vitamin B-12 Level </t>
  </si>
  <si>
    <t>Folic Acid RBC</t>
  </si>
  <si>
    <t>Glucose Blood by Monitor Device</t>
  </si>
  <si>
    <t>Glycosylated Hemoglobin Test</t>
  </si>
  <si>
    <t>Magnesium Blood</t>
  </si>
  <si>
    <t>Phosphate</t>
  </si>
  <si>
    <t>Assay of serum potassium</t>
  </si>
  <si>
    <t>PSA Total</t>
  </si>
  <si>
    <t>PSA Free</t>
  </si>
  <si>
    <t>Thyroid Stimulating Hormone</t>
  </si>
  <si>
    <t>Blood Smear w/diff WBC Count</t>
  </si>
  <si>
    <t>Hematocrit</t>
  </si>
  <si>
    <t>Complete CBC w/platelet W Automatic Diff</t>
  </si>
  <si>
    <t>Complete Automatic CBC w/platelet</t>
  </si>
  <si>
    <t>Prothrombin Time</t>
  </si>
  <si>
    <t>PTT; Plasma or Whole Blood</t>
  </si>
  <si>
    <t>HIV-1/HIV-2 Single Result</t>
  </si>
  <si>
    <t>Hepatitis C AB</t>
  </si>
  <si>
    <t>RBC AB Screen each technique</t>
  </si>
  <si>
    <t>Blood Typing Serologic ABO</t>
  </si>
  <si>
    <t>Blood Typing Serologic RH(D)</t>
  </si>
  <si>
    <t>Aerob Bacterical Blood Culture</t>
  </si>
  <si>
    <t>Urine Bacteria Culture</t>
  </si>
  <si>
    <t>Chlamydia Dir NA Probe</t>
  </si>
  <si>
    <t>Neisseria Dir Na Probe</t>
  </si>
  <si>
    <t>Surgical Pathology level 2</t>
  </si>
  <si>
    <t>Tissue exam by Pathologist level 3</t>
  </si>
  <si>
    <t>Tissue exam by Pathologist level 4</t>
  </si>
  <si>
    <t>Immunization administration (includes percutaneous, intradermal, subcutaneous, or intramuscular injections); 1 vaccine (single or combination vaccine/toxoid)</t>
  </si>
  <si>
    <t>Professional  Charge</t>
  </si>
  <si>
    <t>Treatment of speech, language, voice, communication, and/or auditory processing disorder; individual</t>
  </si>
  <si>
    <t>Evaluation of oral and pharyngeal swallowing function</t>
  </si>
  <si>
    <t>Electrocardiogram, routine ECG with at least 12 leads; tracing only, without interpretation and report</t>
  </si>
  <si>
    <t>Cardiovascular stress test using maximal or submaximal treadmill or bicycle exercise, continuous electrocardiographic monitoring, and/or pharmacological stress; tracing only, without interpretation and report</t>
  </si>
  <si>
    <t>External electrocardiographic recording up to 48 hours by continuous rhythm recording and storage; recording (includes connection, recording, and disconnection)</t>
  </si>
  <si>
    <t>External electrocardiographic recording up to 48 hours by continuous rhythm recording and storage; scanning analysis with report</t>
  </si>
  <si>
    <t>Professional charge</t>
  </si>
  <si>
    <t>Echocardiography, transthoracic, real-time with image documentation (2D), includes M-mode recording, when performed, complete, with spectral Doppler echocardiography, and with color flow Doppler echocardiography</t>
  </si>
  <si>
    <t>Echocardiography, transthoracic, real-time with image documentation (2D), includes M-mode recording, when performed, follow-up or limited study</t>
  </si>
  <si>
    <t>Echocardiography, transesophageal, real-time with image documentation (2D) (with or without M-mode recording); including probe placement, image acquisition, interpretation and report</t>
  </si>
  <si>
    <t>Doppler echocardiography color flow velocity mapping (List separately in addition to codes for echocardiography)</t>
  </si>
  <si>
    <t>Duplex scan of extracranial arteries; complete bilateral study</t>
  </si>
  <si>
    <t>Duplex scan of extracranial arteries; unilateral or limited study</t>
  </si>
  <si>
    <t>Limited bilateral noninvasive physiologic studies of upper or lower extremity arteries, (eg, for lower extremity: ankle/brachial indices at distal posterior tibial and anterior tibial/dorsalis pedis arteries plus bidirectional, Doppler waveform recording and analysis at 1-2 levels, or ankle/brachial indices at distal posterior tibial and anterior tibial/dorsalis pedis arteries plus volume plethysmography at 1-2 levels, or ankle/brachial indices at distal posterior tibial and anterior tibial/dorsalis pedis arteries with transcutaneous oxygen tension measurements at 1-2 levels)</t>
  </si>
  <si>
    <t>Duplex scan of extremity veins including responses to compression and other maneuvers; complete bilateral study</t>
  </si>
  <si>
    <t>Duplex scan of extremity veins including responses to compression and other maneuvers; unilateral or limited study</t>
  </si>
  <si>
    <t>Spirometry, including graphic record, total and timed vital capacity, expiratory flow rate measurement(s), with or without maximal voluntary ventilation</t>
  </si>
  <si>
    <t>Therapeutic, prophylactic, or diagnostic injection (specify substance or drug); subcutaneous or intramuscular</t>
  </si>
  <si>
    <t>Therapeutic procedure, 1 or more areas, each 15 minutes; therapeutic exercises to develop strength and endurance, range of motion and flexibility</t>
  </si>
  <si>
    <t>Not provided by hospital.[May be billed separately]</t>
  </si>
  <si>
    <t>Therapeutic procedure, 1 or more areas, each 15 minutes; neuromuscular reeducation of movement, balance, coordination, kinesthetic sense, posture, and/or proprioception for sitting and/or standing activities</t>
  </si>
  <si>
    <t>Therapeutic procedure, 1 or more areas, each 15 minutes; gait training (includes stair climbing)</t>
  </si>
  <si>
    <t>Therapeutic procedure, 1 or more areas, each 15 minutes; massage, including effleurage, petrissage and/or tapotement (stroking, compression, percussion)</t>
  </si>
  <si>
    <t>Therapeutic interventions that focus on cognitive function (eg, attention, memory, reasoning, executive function, problem solving, and/or pragmatic functioning) and compensatory strategies to manage the performance of an activity (eg, managing time or schedules, initiating, organizing, and sequencing tasks), direct (one-on-one) patient contact; initial 15 minutes</t>
  </si>
  <si>
    <t>Therapeutic interventions that focus on cognitive function (eg, attention, memory, reasoning, executive function, problem solving, and/or pragmatic functioning) and compensatory strategies to manage the performance of an activity (eg, managing time or schedules, initiating, organizing, and sequencing tasks), direct (one-on-one) patient contact; each additional 15 minutes (List separately in addition to code for primary procedure)</t>
  </si>
  <si>
    <t>Manual therapy techniques (eg, mobilization/ manipulation, manual lymphatic drainage, manual traction), 1 or more regions, each 15 minutes</t>
  </si>
  <si>
    <t>PHYSICAL THERAPY EVALUATION LOW COMPLEX 20 MINS</t>
  </si>
  <si>
    <t>PHYSICAL THERAPY EVALUATION MOD COMPLEX 30 MINS</t>
  </si>
  <si>
    <t>PHYSICAL THERAPY RE-EVAL EST PLAN CARE 20 MINS</t>
  </si>
  <si>
    <t>OCCUPATIONAL THERAPY EVAL LOW COMPLEX 30 MINS</t>
  </si>
  <si>
    <t>OCCUPATIONAL THERAPY EVAL MOD COMPLEX 45 MINS</t>
  </si>
  <si>
    <t>OCCUPATIONAL THERAPY EVAL HIGH COMPLEX 60 MINS</t>
  </si>
  <si>
    <t>OCCUPATIONAL THER RE-EVAL EST PLAN CARE 30 MINS</t>
  </si>
  <si>
    <t>Therapeutic activities, direct (one-on-one) patient contact (use of dynamic activities to improve functional performance), each 15 minutes</t>
  </si>
  <si>
    <t>Self-care/home management training (eg, activities of daily living (ADL) and compensatory training, meal preparation, safety procedures, and instructions in use of assistive technology devices/adaptive equipment) direct one-on-one contact, each 15 minutes</t>
  </si>
  <si>
    <t>OFFICE/OUTPATIENT NEW SF MDM 15-29 MINUTES</t>
  </si>
  <si>
    <t>OFFICE/OUTPATIENT NEW LOW MDM 30-44 MINUTES</t>
  </si>
  <si>
    <t xml:space="preserve">	OFFICE/OUTPATIENT NEW MODERATE MDM 45-59 MINUTES</t>
  </si>
  <si>
    <t>OFFICE/OUTPATIENT ESTABLISHED MINIMAL PROBLEM(S)</t>
  </si>
  <si>
    <t>OFFICE/OUTPATIENT ESTABLISHED SF MDM 10-19 MIN</t>
  </si>
  <si>
    <t>OFFICE/OUTPATIENT ESTABLISHED LOW MDM 20-29 MIN</t>
  </si>
  <si>
    <t>OFFICE/OUTPATIENT ESTABLISHED MOD MDM 30-39 MIN</t>
  </si>
  <si>
    <t>Emergency Room Visit; Level 1</t>
  </si>
  <si>
    <t>Emergency Room Visit; Level 2</t>
  </si>
  <si>
    <t>Emergency Room Visit; Level 3</t>
  </si>
  <si>
    <t>Emergency Room Visit; Level 4</t>
  </si>
  <si>
    <t>Emergency Room Visit; Level 5</t>
  </si>
  <si>
    <t>R&amp;B - Private Telemetry</t>
  </si>
  <si>
    <t>R&amp;B -Private Medical/Surgical/Gyn</t>
  </si>
  <si>
    <t>R&amp;B - Semiprivate Medical/Surgical/Gyn</t>
  </si>
  <si>
    <t>R&amp;B -Semiprivate SNF Level I (Skilled Care)</t>
  </si>
  <si>
    <t>OR Level 1 - 1st 15MIN</t>
  </si>
  <si>
    <t>OR LEVEL 2 - 1st 15MIN</t>
  </si>
  <si>
    <t>HC OR LEVEL 2 - 15MIN</t>
  </si>
  <si>
    <t>OR LEVEL 3 - 1st 15MIN</t>
  </si>
  <si>
    <t>HC OR LEVEL 3 - 15MIN</t>
  </si>
  <si>
    <t>OR Level 1 - EACH ADDL MIN</t>
  </si>
  <si>
    <t>OR LEVEL 2 - EACH ADDL MIN</t>
  </si>
  <si>
    <t>HC OR LEVEL 2 - EACH ADDL MIN</t>
  </si>
  <si>
    <t>OR LEVEL 3 - EACH ADDL MIN</t>
  </si>
  <si>
    <t>HC OR LEVEL 3 - EACH ADDL MIN</t>
  </si>
  <si>
    <t>DRG 460  SPINAL FUSION EXCEPT CERVICAL WITHOUT MAJOR COMPLICATION OR COMORBIDITY (MCC)</t>
  </si>
  <si>
    <t>Five Day Hospital Stay</t>
  </si>
  <si>
    <t>DRG 460</t>
  </si>
  <si>
    <t>Operating Room Charges (Facility)</t>
  </si>
  <si>
    <t>Inlcuded in Hospital Stay</t>
  </si>
  <si>
    <t>General Anesthesia (Facility)</t>
  </si>
  <si>
    <t>Recovery Room (Facility) Post ICU</t>
  </si>
  <si>
    <t>Medications (Facility)</t>
  </si>
  <si>
    <t>Implants and Supplies (Facility)</t>
  </si>
  <si>
    <t>Laboratory Services (Facility)</t>
  </si>
  <si>
    <t>Radiology Services (Facility)</t>
  </si>
  <si>
    <t>Therapy Services (Facility)</t>
  </si>
  <si>
    <t>Physician Services (Professional)</t>
  </si>
  <si>
    <t>Radiology Services (Professional)</t>
  </si>
  <si>
    <t>DRG 470 MAJOR JOINT REPLACEMENT OR REATTACHMENT OF LOWER EXTREMITY WITHOUT MAJOR COMPLICATION OR COMORBIDITY (MCC)</t>
  </si>
  <si>
    <t>Five Day Hospital Stay (Facility)</t>
  </si>
  <si>
    <t>DRG 470</t>
  </si>
  <si>
    <t>Recovery Room (Facility)</t>
  </si>
  <si>
    <t>DRG 473 CERVICAL SPINAL FUSION WITHOUT COMPLICATION OR COMORBIDITY (CC)/MAJOR COMPLICATION OR COMORBIDITY (MCC)</t>
  </si>
  <si>
    <t>Three Day Hospital Stay (Facility)</t>
  </si>
  <si>
    <t>DRG 473</t>
  </si>
  <si>
    <t>DRG 743 UTERINE AND ADNEXA PROCEDURES FOR NON-MALIGNANCY WITHOUT CC/MCC</t>
  </si>
  <si>
    <t>One Day Hospital Stay (Facility)</t>
  </si>
  <si>
    <t>DRG 743</t>
  </si>
  <si>
    <t>DRG 482 HIP AND FEMUR PROCEDURES EXCEPT MAJOR JOINT WITHOUT CC/MCC</t>
  </si>
  <si>
    <t>Two Day Hospital Stay (Facility)</t>
  </si>
  <si>
    <t>DRG 482</t>
  </si>
  <si>
    <t>UHC (Commercial)</t>
  </si>
  <si>
    <t>Facility charges</t>
  </si>
  <si>
    <r>
      <t xml:space="preserve">Fine needle aspiration biopsy, including ultrasound guidance; </t>
    </r>
    <r>
      <rPr>
        <b/>
        <sz val="11"/>
        <color indexed="8"/>
        <rFont val="Calibri"/>
        <family val="2"/>
      </rPr>
      <t>first lesion</t>
    </r>
  </si>
  <si>
    <t>Pharmacy charges</t>
  </si>
  <si>
    <t>Pharmacy charge</t>
  </si>
  <si>
    <t>Paring or cutting of benign hyperkeratotic lesion (eg, corn or callus); single lesion</t>
  </si>
  <si>
    <t>Paring or cutting of benign hyperkeratotic lesion (eg, corn or callus); 2 to 4 lesions</t>
  </si>
  <si>
    <t>Debridement of nail(s) by any method(s); 6 or more</t>
  </si>
  <si>
    <t>Avulsion of nail plate, partial or complete, simple; each additional nail plate</t>
  </si>
  <si>
    <t>Destruction (eg, laser surgery, electrosurgery, cryosurgery, chemosurgery, surgical curettement), of benign lesions other than skin tags or cutaneous vascular proliferative lesions; up to 14 lesions</t>
  </si>
  <si>
    <r>
      <t xml:space="preserve">Biopsy, breast, with placement of breast localization device(s) (eg, clip, metallic pellet), when performed, and imaging of the biopsy specimen, when performed, percutaneous; </t>
    </r>
    <r>
      <rPr>
        <b/>
        <sz val="11"/>
        <color indexed="8"/>
        <rFont val="Calibri"/>
        <family val="2"/>
      </rPr>
      <t>first lesion</t>
    </r>
    <r>
      <rPr>
        <sz val="11"/>
        <color theme="1"/>
        <rFont val="Calibri"/>
        <family val="2"/>
        <scheme val="minor"/>
      </rPr>
      <t>, including stereotactic guidance</t>
    </r>
  </si>
  <si>
    <r>
      <t xml:space="preserve">Biopsy, breast, with placement of breast localization device(s) (eg, clip, metallic pellet), when performed, and imaging of the biopsy specimen, when performed, percutaneous; </t>
    </r>
    <r>
      <rPr>
        <b/>
        <sz val="11"/>
        <color indexed="8"/>
        <rFont val="Calibri"/>
        <family val="2"/>
      </rPr>
      <t>first lesion,</t>
    </r>
    <r>
      <rPr>
        <sz val="11"/>
        <color theme="1"/>
        <rFont val="Calibri"/>
        <family val="2"/>
        <scheme val="minor"/>
      </rPr>
      <t xml:space="preserve"> including ultrasound guidance</t>
    </r>
  </si>
  <si>
    <t>Excision of cyst, fibroadenoma, or other benign or malignant tumor, aberrant breast tissue, duct lesion, nipple or areolar lesion open, male or female, 1 or more lesions</t>
  </si>
  <si>
    <t>Application of multi-layer compression system; leg (below knee), including ankle and foot</t>
  </si>
  <si>
    <t>Arthroscopy, shoulder, surgical; decompression of subacromial space with partial acromioplasty, with coracoacromial ligament (ie, arch)release, when performed (List separately in addition to code for primary procedure)</t>
  </si>
  <si>
    <t xml:space="preserve">Nasal endoscopy, diagnostic, unilateral or bilateral </t>
  </si>
  <si>
    <t>Laryngoscopy, flexible; diagnostic</t>
  </si>
  <si>
    <t>Bronchoscopy, rigid or flexible, including fluoroscopic guidance, when performed; with bronchial alveolar lavage</t>
  </si>
  <si>
    <t>Thoracentesis, needle or catheter, aspiration of the pleural space; with imaging guidance</t>
  </si>
  <si>
    <t>Supply - Needle</t>
  </si>
  <si>
    <t>A4215</t>
  </si>
  <si>
    <t>00800</t>
  </si>
  <si>
    <t>Insertion of tunneled centrally inserted central venous catheter, without subcutaneous port or pump; age 5 years or older</t>
  </si>
  <si>
    <t>Transcatheter therapy, arterial infusion for thrombolysis other than coronary or intracranial, any method, including radiological supervision and interpretation, initial treatment day</t>
  </si>
  <si>
    <t>Colonoscopy, flexible; with biopsy, single or multiple</t>
  </si>
  <si>
    <t>Colonoscopy, flexible; with removal of tumor(s), polyp(s), or other lesion(s) by snare technique</t>
  </si>
  <si>
    <t>Pharmacy</t>
  </si>
  <si>
    <t>Biopsy of liver, needle; percutaneous</t>
  </si>
  <si>
    <t>Repair initial inguinal hernia, age 5 years or older; reducible</t>
  </si>
  <si>
    <t>00830</t>
  </si>
  <si>
    <t>Exchange nephrostomy catheter, percutaneous, including diagnostic nephrostogram and/or ureterogram when performed, imaging guidance (eg, ultrasound and/or fluoroscopy) and all associated radiological supervision and interpretation</t>
  </si>
  <si>
    <t>Bladder irrigation, simple, lavage and/or instillation</t>
  </si>
  <si>
    <t>Bladder instillation of anticarcinogenic agent (including retention time)</t>
  </si>
  <si>
    <t xml:space="preserve">Cystourethroscopy </t>
  </si>
  <si>
    <t>Cystourethroscopy, with removal of foreign body, calculus, or ureteral stent from urethra or bladder; simple</t>
  </si>
  <si>
    <t>Vasectomy, unilateral or bilateral, including postoperative semen examination(s)</t>
  </si>
  <si>
    <t>Biopsy, prostate; needle or punch, single or multiple, any approach</t>
  </si>
  <si>
    <t>Colposcopy of the cervix including upper/adjacent vagina; with biopsy(s) of the cervix and endocervical curettage</t>
  </si>
  <si>
    <t>Endometrial sampling (biopsy) with or without endocervical sampling (biopsy), without cervical dilation, any method</t>
  </si>
  <si>
    <t>Fetal non-stress test</t>
  </si>
  <si>
    <t>Biopsy thyroid, percutaneous core needle</t>
  </si>
  <si>
    <t>Ultrasound guidance w/needle</t>
  </si>
  <si>
    <t>Spinal puncture, lumbar, diagnostic; with fluoroscopic or CT guidance</t>
  </si>
  <si>
    <t>Injection(s), anesthetic agent(s) and/or steroid; greater occipital nerve</t>
  </si>
  <si>
    <t>Injection(s), anesthetic agent(s) and/or steroid; intercostal nerve, each additional level (List separately in addition to code for primary procedure)</t>
  </si>
  <si>
    <t>Chemodenervation of muscle(s); muscle(s) innervated by facial nerve, unilateral (eg, for blepharospasm, hemifacial spasm)</t>
  </si>
  <si>
    <t>Chemodenervation of muscle(s); muscle(s) innervated by facial, trigeminal, cervical spinal and accessory nerves, bilateral (eg, for chronic migraine)</t>
  </si>
  <si>
    <t>J0585</t>
  </si>
  <si>
    <t>Chemodenervation of one extremity; 5 or more muscles</t>
  </si>
  <si>
    <t>Chemodenervation of trunk muscle(s); 1-5 muscle(s)</t>
  </si>
  <si>
    <t>Intravitreal injection of a pharmacologic agent (separate procedure)</t>
  </si>
  <si>
    <t>J9035</t>
  </si>
  <si>
    <t>Magnetic resonance (eg, proton) imaging, brain (including brain stem); with contrast material(s)</t>
  </si>
  <si>
    <r>
      <t xml:space="preserve">Computed tomography, thoracic spine; with contrast material </t>
    </r>
    <r>
      <rPr>
        <i/>
        <sz val="11"/>
        <color indexed="8"/>
        <rFont val="Calibri"/>
        <family val="2"/>
      </rPr>
      <t>(Contrast Method Intravascular or Intrathecal)</t>
    </r>
  </si>
  <si>
    <r>
      <t xml:space="preserve">Computed tomography, lumbar spine; with contrast material </t>
    </r>
    <r>
      <rPr>
        <i/>
        <sz val="11"/>
        <color indexed="8"/>
        <rFont val="Calibri"/>
        <family val="2"/>
      </rPr>
      <t>(Contrast Method Intravascular or Intrathecal)</t>
    </r>
  </si>
  <si>
    <r>
      <t xml:space="preserve">Computed tomography, lumbar spine; without contrast material, followed by contrast material(s) and further sections </t>
    </r>
    <r>
      <rPr>
        <i/>
        <sz val="11"/>
        <color indexed="8"/>
        <rFont val="Calibri"/>
        <family val="2"/>
      </rPr>
      <t>(Contrast Method Intravascular or Intrathecal)</t>
    </r>
  </si>
  <si>
    <t>Radiologic examination, hand; 2 views</t>
  </si>
  <si>
    <t>RADIOLOGIC EXAMINATION KNEE 3 VIEWS</t>
  </si>
  <si>
    <r>
      <t xml:space="preserve">Ultrasound, pregnant uterus, real time with image documentation, fetal and maternal evaluation, after first trimester (&gt; or = 14 weeks 0 days), transabdominal approach; </t>
    </r>
    <r>
      <rPr>
        <b/>
        <sz val="11"/>
        <color indexed="8"/>
        <rFont val="Calibri"/>
        <family val="2"/>
      </rPr>
      <t>single or first gestation</t>
    </r>
  </si>
  <si>
    <r>
      <t xml:space="preserve">Ultrasound, pregnant uterus, real time with image documentation, limited (eg, fetal heart beat, placental location, fetal position and/or qualitative amniotic fluid volume), </t>
    </r>
    <r>
      <rPr>
        <b/>
        <sz val="11"/>
        <color indexed="8"/>
        <rFont val="Calibri"/>
        <family val="2"/>
      </rPr>
      <t>1 or more fetuses</t>
    </r>
  </si>
  <si>
    <r>
      <t xml:space="preserve">Ultrasound, pregnant uterus, real time with image documentation, follow-up (eg, re-evaluation of fetal size by measuring standard growth parameters and amniotic fluid volume, re-evaluation of organ system(s) suspected or confirmed to be abnormal on a previous scan), transabdominal approach, </t>
    </r>
    <r>
      <rPr>
        <b/>
        <sz val="11"/>
        <color indexed="8"/>
        <rFont val="Calibri"/>
        <family val="2"/>
      </rPr>
      <t>per fetus</t>
    </r>
  </si>
  <si>
    <r>
      <rPr>
        <b/>
        <sz val="11"/>
        <color indexed="8"/>
        <rFont val="Calibri"/>
        <family val="2"/>
      </rPr>
      <t xml:space="preserve">Diagnostic </t>
    </r>
    <r>
      <rPr>
        <sz val="11"/>
        <color theme="1"/>
        <rFont val="Calibri"/>
        <family val="2"/>
        <scheme val="minor"/>
      </rPr>
      <t xml:space="preserve">mammography, including computer-aided detection (CAD) when performed; </t>
    </r>
    <r>
      <rPr>
        <b/>
        <sz val="11"/>
        <color indexed="8"/>
        <rFont val="Calibri"/>
        <family val="2"/>
      </rPr>
      <t>unilateral</t>
    </r>
  </si>
  <si>
    <r>
      <rPr>
        <b/>
        <sz val="11"/>
        <color indexed="8"/>
        <rFont val="Calibri"/>
        <family val="2"/>
      </rPr>
      <t>Diagnostic</t>
    </r>
    <r>
      <rPr>
        <sz val="11"/>
        <color theme="1"/>
        <rFont val="Calibri"/>
        <family val="2"/>
        <scheme val="minor"/>
      </rPr>
      <t xml:space="preserve"> mammography, including computer-aided detection (CAD) when performed; </t>
    </r>
    <r>
      <rPr>
        <b/>
        <sz val="11"/>
        <color indexed="8"/>
        <rFont val="Calibri"/>
        <family val="2"/>
      </rPr>
      <t>bilateral</t>
    </r>
  </si>
  <si>
    <r>
      <rPr>
        <b/>
        <sz val="11"/>
        <color indexed="8"/>
        <rFont val="Calibri"/>
        <family val="2"/>
      </rPr>
      <t xml:space="preserve">Screening </t>
    </r>
    <r>
      <rPr>
        <sz val="11"/>
        <color theme="1"/>
        <rFont val="Calibri"/>
        <family val="2"/>
        <scheme val="minor"/>
      </rPr>
      <t xml:space="preserve">mammography, </t>
    </r>
    <r>
      <rPr>
        <b/>
        <sz val="11"/>
        <color indexed="8"/>
        <rFont val="Calibri"/>
        <family val="2"/>
      </rPr>
      <t>bilateral</t>
    </r>
    <r>
      <rPr>
        <sz val="11"/>
        <color theme="1"/>
        <rFont val="Calibri"/>
        <family val="2"/>
        <scheme val="minor"/>
      </rPr>
      <t xml:space="preserve"> (2-view study of each breast), including computer-aided detection (CAD) when performed</t>
    </r>
  </si>
  <si>
    <t>Global Lab Charge</t>
  </si>
  <si>
    <t>Renal Function Panel</t>
  </si>
  <si>
    <t>Calcium Total</t>
  </si>
  <si>
    <t>Creatinine Blood</t>
  </si>
  <si>
    <t>Ferritin</t>
  </si>
  <si>
    <t>Blood Gases O2 Saturated Only</t>
  </si>
  <si>
    <t>Glucose Quan Blood</t>
  </si>
  <si>
    <t>Lactate</t>
  </si>
  <si>
    <t>Urine Total Protein (Random)</t>
  </si>
  <si>
    <t>Psychotherapy, 30 minutes with patient</t>
  </si>
  <si>
    <t>Psychotherapy, 45 minutes with patient</t>
  </si>
  <si>
    <t>Psychotherapy, 60 minutes with patient</t>
  </si>
  <si>
    <t>Group psychotherapy (other than of a multiple-family group)</t>
  </si>
  <si>
    <t>Ophthalmological services: medical examination and evaluation with initiation of diagnostic and treatment program; intermediate, new patient</t>
  </si>
  <si>
    <t>Ophthalmological services: medical examination and evaluation with initiation of diagnostic and treatment program; comprehensive, new patient, 1 or more visits</t>
  </si>
  <si>
    <t>Ophthalmological services: medical examination and evaluation, with initiation or continuation of diagnostic and treatment program; intermediate, established patient</t>
  </si>
  <si>
    <t>Ophthalmological services: medical examination and evaluation, with initiation or continuation of diagnostic and treatment program; comprehensive, established patient, 1 or more visits</t>
  </si>
  <si>
    <t>Left heart catheterization including intraprocedural injection(s) for left ventriculography, imaging supervision and interpretation, when performed</t>
  </si>
  <si>
    <t>Complete bilateral noninvasive physiologic studies of upper or lower extremity arteries, 3 or more levels (eg, for lower extremity: ankle/brachial indices at distal posterior tibial and anterior tibial/dorsalis pedis arteries plus segmental blood pressure measurements with bidirectional Doppler waveform recording and analysis, at 3 or more levels, or ankle/brachial indices at distal posterior tibial and anterior tibial/dorsalis pedis arteries plus segmental volume plethysmography at 3 or more levels, or ankle/brachial indices at distal posterior tibial and anterior tibial/dorsalis pedis arteries plus segmental transcutaneous oxygen tension measurements at 3 or more levels), or single level study with provocative functional maneuvers (eg, measurements with postural provocative tests, or measurements with reactive hyperemia)</t>
  </si>
  <si>
    <t>Pressurized or nonpressurized inhalation treatment for acute airway obstruction for therapeutic purposes and/or for diagnostic purposes such as sputum induction with an aerosol generator, nebulizer, metered dose inhaler or intermittent positive pressure breathing (IPPB) device</t>
  </si>
  <si>
    <t>Electroencephalogram (EEG) extended monitoring; 41-60 minutes</t>
  </si>
  <si>
    <t>Electroencephalogram (EEG) extended monitoring; 61-119 minutes</t>
  </si>
  <si>
    <t>Electroencephalogram (EEG); including recording awake and drowsy</t>
  </si>
  <si>
    <t>Electroencephalogram (EEG); including recording awake and asleep</t>
  </si>
  <si>
    <t>Nerve conduction studies; 3-4 studies</t>
  </si>
  <si>
    <t>Nerve conduction studies; 5-6 studies</t>
  </si>
  <si>
    <t>Nerve conduction studies; 7-8 studies</t>
  </si>
  <si>
    <t>Nerve conduction studies; 9-10 studies</t>
  </si>
  <si>
    <t>Nerve conduction studies; 13 or more studies</t>
  </si>
  <si>
    <t>Chemotherapy administration, intravenous infusion technique; up to 1 hour, single or initial substance/drug</t>
  </si>
  <si>
    <t>Therapeutic procedure, 1 or more areas, each 15 minutes; aquatic therapy with therapeutic exercises</t>
  </si>
  <si>
    <t>OFFICE/OUTPATIENT NEW HIGH MDM 60-74 MINUTES</t>
  </si>
  <si>
    <t>OFFICE/OUTPATIENT ESTABLISHED HIGH MDM 40-54 MIN</t>
  </si>
  <si>
    <t>Initial comprehensive preventive medicine evaluation and management of an individual including an age and gender appropriate history, examination, counseling/anticipatory guidance/risk factor reduction interventions, and the ordering of laboratory/diagnostic procedures, new patient; 18-39 years</t>
  </si>
  <si>
    <t>DELIVERY ROOM - C SECTION (PRE-OP)</t>
  </si>
  <si>
    <t>DELIVERY ROOM - VAGINAL DELIVERY</t>
  </si>
  <si>
    <r>
      <t xml:space="preserve">Room and Board </t>
    </r>
    <r>
      <rPr>
        <b/>
        <sz val="11"/>
        <color indexed="8"/>
        <rFont val="Calibri"/>
        <family val="2"/>
      </rPr>
      <t>Only</t>
    </r>
    <r>
      <rPr>
        <sz val="11"/>
        <color theme="1"/>
        <rFont val="Calibri"/>
        <family val="2"/>
        <scheme val="minor"/>
      </rPr>
      <t xml:space="preserve">,Telemetry, </t>
    </r>
    <r>
      <rPr>
        <b/>
        <sz val="11"/>
        <color indexed="8"/>
        <rFont val="Calibri"/>
        <family val="2"/>
      </rPr>
      <t xml:space="preserve">Per Night </t>
    </r>
  </si>
  <si>
    <r>
      <t xml:space="preserve">Room and Board </t>
    </r>
    <r>
      <rPr>
        <b/>
        <sz val="11"/>
        <color indexed="8"/>
        <rFont val="Calibri"/>
        <family val="2"/>
      </rPr>
      <t>Only</t>
    </r>
    <r>
      <rPr>
        <sz val="11"/>
        <color theme="1"/>
        <rFont val="Calibri"/>
        <family val="2"/>
        <scheme val="minor"/>
      </rPr>
      <t xml:space="preserve">, Step Down, </t>
    </r>
    <r>
      <rPr>
        <b/>
        <sz val="11"/>
        <color indexed="8"/>
        <rFont val="Calibri"/>
        <family val="2"/>
      </rPr>
      <t xml:space="preserve">Per Night </t>
    </r>
  </si>
  <si>
    <t>Room and Board Only,MEDICAL/SURGICAL/GYN, Per Night</t>
  </si>
  <si>
    <t>Room and Board Only, SemiPriviate, MEDICAL SURGICAL GYN, Per Night</t>
  </si>
  <si>
    <t>UHC</t>
  </si>
  <si>
    <t>ANTHEM BLUE CROSS (MEDI-CAL)</t>
  </si>
  <si>
    <t>Removal of skin tags, multiple fibrocutaneous tags, any area; up to and including 15 lesions</t>
  </si>
  <si>
    <t>Excision of pilonidal cyst or sinus; simple</t>
  </si>
  <si>
    <t>Chemical cauterization of granulation tissue (ie, proud flesh)</t>
  </si>
  <si>
    <t>Correction, hammertoe (eg, interphalangeal fusion, partial or total phalangectomy)</t>
  </si>
  <si>
    <t>01480</t>
  </si>
  <si>
    <t>SURGICAL ARTHROSCOPY SHOULDER LMTD DBRDMT 1/2</t>
  </si>
  <si>
    <t>Arthroscopy, shoulder, surgical; debridement, extensive</t>
  </si>
  <si>
    <t>Septoplasty or submucous resection, with or without cartilage scoring, contouring or replacement with graft</t>
  </si>
  <si>
    <t>Control nasal hemorrhage, anterior, complex (extensive cautery and/or packing) any method</t>
  </si>
  <si>
    <t>Fracture nasal inferior turbinate(s), therapeutic</t>
  </si>
  <si>
    <t>Bronchoscopy, rigid or flexible, including fluoroscopic guidance, when performed; diagnostic, with cell washing, when performed (separate procedure)</t>
  </si>
  <si>
    <t>Bronchoscopy, rigid or flexible, including fluoroscopic guidance, when performed; with brushing or protected brushings</t>
  </si>
  <si>
    <t>Bronchoscopy, rigid or flexible, including fluoroscopic guidance, when performed; with bronchial or endobronchial biopsy(s), single or multiple sites</t>
  </si>
  <si>
    <t>Catheter aspiration (separate procedure); nasotracheal</t>
  </si>
  <si>
    <t>Gastric intubation and aspiration(s) therapeutic, necessitating physician's skill (eg, for gastrointestinal hemorrhage), including lavage if performed</t>
  </si>
  <si>
    <t>Colonoscopy, flexible; with removal of foreign body(s)</t>
  </si>
  <si>
    <t>Proctopexy (eg, for prolapse); perineal approach</t>
  </si>
  <si>
    <t>Laparoscopy, surgical; repair initial inguinal hernia</t>
  </si>
  <si>
    <t>Spinal puncture, therapeutic, for drainage of cerebrospinal fluid (by needle or catheter)</t>
  </si>
  <si>
    <t>Radiologic examination; sternum, minimum of 2 views</t>
  </si>
  <si>
    <t>Radiologic examination; forearm, 2 views, unilateral</t>
  </si>
  <si>
    <t>Radiologic examination; forearm, 2 views,bilateral</t>
  </si>
  <si>
    <t>Radiologic examination, abdomen; 3 or more views</t>
  </si>
  <si>
    <t>Ultrasound, pregnant uterus, real time with image documentation, fetal and maternal evaluation, after first trimester (&gt; or = 14 weeks 0 days), transabdominal approach; each additional gestation (List separately in addition to code for primary procedure)</t>
  </si>
  <si>
    <t>Blood count; hemoglobin (Hgb)</t>
  </si>
  <si>
    <t>Pure tone audiometry (threshold); air only</t>
  </si>
  <si>
    <t>Pure tone audiometry (threshold); air and bone</t>
  </si>
  <si>
    <t>Treatment of swallowing dysfunction and/or oral function for feeding</t>
  </si>
  <si>
    <t>Therapeutic procedure(s), group (2 or more individuals)</t>
  </si>
  <si>
    <t>Smoking and tobacco use cessation counseling visit; intermediate, greater than 3 minutes up to 10 minutes</t>
  </si>
  <si>
    <t>Smoking and tobacco use cessation counseling visit; intensive, greater than 10 minutes</t>
  </si>
  <si>
    <t>HC R&amp;B - PRIVATE - TELEMETRY</t>
  </si>
  <si>
    <t>HC R&amp;B - PRIVATE - MEDICAL/SURGICAL/GYN</t>
  </si>
  <si>
    <t>HC ROOM &amp; BOARD REHAB PRIVATE</t>
  </si>
  <si>
    <t>HC R&amp;B - SEMIPRIVATE - MEDICAL/SURGICAL/GYN</t>
  </si>
  <si>
    <t>HC ROOM &amp; BOARD REHAB SEMI-PRIVATE 2 BEDS</t>
  </si>
  <si>
    <t>HC SEMIPRIVATE 3 AND 4 BEDS - REHABILITATION</t>
  </si>
  <si>
    <t>HC OR LEVEL 1 - 15MIN</t>
  </si>
  <si>
    <t>HC OR LEVEL 1 - EACH ADDL MIN</t>
  </si>
  <si>
    <t>Psychiatric diagnostic evaluation</t>
  </si>
  <si>
    <t>Psychotherapy, 30 minutes with patient when performed with an evaluation and management service (List separately in addition to the code for primary procedure)</t>
  </si>
  <si>
    <t>Psychotherapy, 45 minutes with patient when performed with an evaluation and management service (List separately in addition to the code for primary procedure)</t>
  </si>
  <si>
    <t>Family psychotherapy (conjoint psychotherapy) (with patient present), 50 minutes</t>
  </si>
  <si>
    <t>Tympanometry (impedance testing)</t>
  </si>
  <si>
    <t>Evaluation for prescription for speech-generating augmentative and alternative communication device, face-to-face with the patient; first hour</t>
  </si>
  <si>
    <t>HC COGNITIVE TEST BY HC PRO</t>
  </si>
  <si>
    <t>Application of a modality to 1 or more areas; paraffin bath</t>
  </si>
  <si>
    <t>Application of a modality to 1 or more areas; electrical stimulation (manual), each 15 minutes</t>
  </si>
  <si>
    <t>Application of a modality to 1 or more areas; ultrasound, each 15 minutes</t>
  </si>
  <si>
    <t>Unlisted modality (specify type and time if constant attendance)</t>
  </si>
  <si>
    <t>Orthotic(s) management and training (including assessment and fitting when not otherwise reported), upper extremity(ies), lower extremity(ies) and/or trunk, initial orthotic(s) encounter, each 15 minutes</t>
  </si>
  <si>
    <t>Orthotic(s)/prosthetic(s) management and/or training, upper extremity(ies), lower extremity(ies), and/or trunk, subsequent orthotic(s)/prosthetic(s) encounter, each 15 minutes</t>
  </si>
  <si>
    <t>HC R&amp;B - SEMIPRIVATE - SNF LEVEL I (SKILLED CARE)</t>
  </si>
  <si>
    <t>Facility Charge</t>
  </si>
  <si>
    <t>HC R &amp; B SEMIPRIVATE - SNF LEVEL II (COMPREHENSIVE CARE)</t>
  </si>
  <si>
    <t>HC R &amp; B SEMIPRIVATE - SNF LEVEL III (COMPLEX CARE)</t>
  </si>
  <si>
    <t>HC R &amp; B SEMIPRIVATE - SNF LEVEL IV (INTENSIVE CARE)</t>
  </si>
  <si>
    <t>HC R&amp;B - SEMIPRIVATE - SNF NON SKILLED</t>
  </si>
  <si>
    <t>HC SUBACUTE CARE - LEVEL IV (NON-VENT INTENSIVE CARE)</t>
  </si>
  <si>
    <t>HC SUBACUTE CARE - LEVEL IV (VENT INTENSIVE CARE)</t>
  </si>
  <si>
    <t>UBH</t>
  </si>
  <si>
    <t>Psychiatric diagnostic evaluation with medical services</t>
  </si>
  <si>
    <t>Therapeutic interventions that focus on cognitive function (eg, attention, memory, reasoning, executive function, problem solving, and/or pragmatic functioning) and compensatory strategies to manage the performance of an activity (eg, managing time or schedules, initiating, organizing and sequencing tasks), direct (one-on-one) patient contact</t>
  </si>
  <si>
    <t>HC R&amp;B SEMIPRIVATE (2 BEDS)-  PSYCH ACUTE</t>
  </si>
  <si>
    <t>DRG 750  Schizophrenia</t>
  </si>
  <si>
    <t>Six Day Hospital Stay</t>
  </si>
  <si>
    <t xml:space="preserve"> DRG 750</t>
  </si>
  <si>
    <t>Therapy (Professional)</t>
  </si>
  <si>
    <t>DRG 753 Bipolar Disorder</t>
  </si>
  <si>
    <t>Seven Day Hospital Stay</t>
  </si>
  <si>
    <t xml:space="preserve"> DRG753</t>
  </si>
  <si>
    <t>DRG 754  Depression Except Major Depressive Disorder,</t>
  </si>
  <si>
    <t>Four Day Hospital Stay</t>
  </si>
  <si>
    <t xml:space="preserve"> DRG 754</t>
  </si>
  <si>
    <t xml:space="preserve"> APR DRG 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</si>
</sst>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i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E1F2"/>
        <bgColor indexed="64"/>
      </patternFill>
    </fill>
  </fills>
  <borders count="1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12">
    <xf numFmtId="0" fontId="0" fillId="0" borderId="0" xfId="0"/>
    <xf numFmtId="0" fontId="0" fillId="0" borderId="0" xfId="0"/>
    <xf numFmtId="0" fontId="16" fillId="35" borderId="0" xfId="0" applyFont="1" applyFill="1" applyAlignment="1">
      <alignment wrapText="1"/>
    </xf>
    <xf numFmtId="0" fontId="16" fillId="35" borderId="0" xfId="0" applyFont="1" applyFill="1" applyAlignment="1">
      <alignment vertical="center" wrapText="1"/>
    </xf>
    <xf numFmtId="0" fontId="0" fillId="0" borderId="30" xfId="0" applyFont="1" applyFill="1" applyBorder="1" applyAlignment="1">
      <alignment horizontal="center" wrapText="1"/>
    </xf>
    <xf numFmtId="0" fontId="0" fillId="0" borderId="33" xfId="0" applyFont="1" applyFill="1" applyBorder="1" applyAlignment="1">
      <alignment horizontal="center" wrapText="1"/>
    </xf>
    <xf numFmtId="0" fontId="0" fillId="0" borderId="29" xfId="0" applyBorder="1" applyAlignment="1">
      <alignment wrapText="1"/>
    </xf>
    <xf numFmtId="7" fontId="0" fillId="0" borderId="31" xfId="0" applyNumberFormat="1" applyFill="1" applyBorder="1" applyAlignment="1">
      <alignment horizontal="right"/>
    </xf>
    <xf numFmtId="7" fontId="0" fillId="0" borderId="34" xfId="0" applyNumberFormat="1" applyFill="1" applyBorder="1" applyAlignment="1">
      <alignment horizontal="right"/>
    </xf>
    <xf numFmtId="0" fontId="0" fillId="0" borderId="24" xfId="0" applyFont="1" applyFill="1" applyBorder="1" applyAlignment="1">
      <alignment horizontal="center" wrapText="1"/>
    </xf>
    <xf numFmtId="0" fontId="0" fillId="0" borderId="26" xfId="0" applyFont="1" applyFill="1" applyBorder="1" applyAlignment="1">
      <alignment horizontal="center" wrapText="1"/>
    </xf>
    <xf numFmtId="0" fontId="0" fillId="0" borderId="10" xfId="0" applyFont="1" applyFill="1" applyBorder="1" applyAlignment="1">
      <alignment horizontal="center" wrapText="1"/>
    </xf>
    <xf numFmtId="7" fontId="0" fillId="0" borderId="38" xfId="0" applyNumberFormat="1" applyFill="1" applyBorder="1" applyAlignment="1">
      <alignment horizontal="right"/>
    </xf>
    <xf numFmtId="7" fontId="0" fillId="0" borderId="36" xfId="0" applyNumberFormat="1" applyFill="1" applyBorder="1" applyAlignment="1">
      <alignment horizontal="right"/>
    </xf>
    <xf numFmtId="0" fontId="0" fillId="0" borderId="22" xfId="0" applyFont="1" applyFill="1" applyBorder="1" applyAlignment="1">
      <alignment horizontal="center" wrapText="1"/>
    </xf>
    <xf numFmtId="0" fontId="0" fillId="0" borderId="0" xfId="0" applyFill="1"/>
    <xf numFmtId="0" fontId="0" fillId="0" borderId="14" xfId="0" applyBorder="1" applyAlignment="1">
      <alignment wrapText="1"/>
    </xf>
    <xf numFmtId="0" fontId="0" fillId="0" borderId="14" xfId="0" applyFont="1" applyFill="1" applyBorder="1" applyAlignment="1">
      <alignment horizontal="center" wrapText="1"/>
    </xf>
    <xf numFmtId="0" fontId="0" fillId="0" borderId="43" xfId="0" applyBorder="1" applyAlignment="1">
      <alignment wrapText="1"/>
    </xf>
    <xf numFmtId="0" fontId="0" fillId="0" borderId="27" xfId="0" applyFont="1" applyFill="1" applyBorder="1" applyAlignment="1">
      <alignment horizontal="center" wrapText="1"/>
    </xf>
    <xf numFmtId="0" fontId="0" fillId="0" borderId="44" xfId="0" applyFont="1" applyFill="1" applyBorder="1" applyAlignment="1">
      <alignment horizontal="center" wrapText="1"/>
    </xf>
    <xf numFmtId="0" fontId="0" fillId="0" borderId="51" xfId="0" applyFont="1" applyFill="1" applyBorder="1" applyAlignment="1">
      <alignment horizontal="center" wrapText="1"/>
    </xf>
    <xf numFmtId="0" fontId="0" fillId="0" borderId="19" xfId="0" applyFont="1" applyFill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0" xfId="0" applyAlignment="1">
      <alignment vertical="center" wrapText="1"/>
    </xf>
    <xf numFmtId="0" fontId="0" fillId="0" borderId="20" xfId="0" applyFont="1" applyFill="1" applyBorder="1" applyAlignment="1">
      <alignment horizontal="center" wrapText="1"/>
    </xf>
    <xf numFmtId="0" fontId="0" fillId="0" borderId="21" xfId="0" applyFont="1" applyFill="1" applyBorder="1" applyAlignment="1">
      <alignment horizontal="center" wrapText="1"/>
    </xf>
    <xf numFmtId="164" fontId="1" fillId="0" borderId="31" xfId="1" applyNumberFormat="1" applyFont="1" applyFill="1" applyBorder="1" applyAlignment="1">
      <alignment horizontal="right"/>
    </xf>
    <xf numFmtId="164" fontId="0" fillId="0" borderId="31" xfId="1" applyNumberFormat="1" applyFont="1" applyFill="1" applyBorder="1" applyAlignment="1">
      <alignment horizontal="right"/>
    </xf>
    <xf numFmtId="164" fontId="0" fillId="0" borderId="34" xfId="1" applyNumberFormat="1" applyFont="1" applyFill="1" applyBorder="1" applyAlignment="1">
      <alignment horizontal="right"/>
    </xf>
    <xf numFmtId="0" fontId="0" fillId="0" borderId="30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44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51" xfId="0" applyFont="1" applyFill="1" applyBorder="1" applyAlignment="1">
      <alignment horizontal="center" vertical="center" wrapText="1"/>
    </xf>
    <xf numFmtId="0" fontId="16" fillId="3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wrapText="1"/>
    </xf>
    <xf numFmtId="0" fontId="0" fillId="0" borderId="13" xfId="0" applyFont="1" applyFill="1" applyBorder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9" xfId="0" applyBorder="1"/>
    <xf numFmtId="0" fontId="0" fillId="0" borderId="41" xfId="0" applyFont="1" applyFill="1" applyBorder="1" applyAlignment="1">
      <alignment horizontal="center" wrapText="1"/>
    </xf>
    <xf numFmtId="0" fontId="0" fillId="0" borderId="42" xfId="0" applyFont="1" applyFill="1" applyBorder="1" applyAlignment="1">
      <alignment horizontal="center" wrapText="1"/>
    </xf>
    <xf numFmtId="0" fontId="0" fillId="0" borderId="61" xfId="0" applyFont="1" applyFill="1" applyBorder="1" applyAlignment="1">
      <alignment horizontal="center" wrapText="1"/>
    </xf>
    <xf numFmtId="0" fontId="0" fillId="0" borderId="64" xfId="0" applyFont="1" applyFill="1" applyBorder="1" applyAlignment="1">
      <alignment horizontal="center" wrapText="1"/>
    </xf>
    <xf numFmtId="0" fontId="0" fillId="0" borderId="56" xfId="0" applyFont="1" applyFill="1" applyBorder="1" applyAlignment="1">
      <alignment horizontal="center" wrapText="1"/>
    </xf>
    <xf numFmtId="0" fontId="0" fillId="0" borderId="47" xfId="0" applyFont="1" applyFill="1" applyBorder="1" applyAlignment="1">
      <alignment horizontal="center" wrapText="1"/>
    </xf>
    <xf numFmtId="0" fontId="0" fillId="0" borderId="63" xfId="0" applyFont="1" applyFill="1" applyBorder="1" applyAlignment="1">
      <alignment horizontal="center" wrapText="1"/>
    </xf>
    <xf numFmtId="0" fontId="0" fillId="0" borderId="63" xfId="0" applyFont="1" applyFill="1" applyBorder="1" applyAlignment="1">
      <alignment horizontal="center" vertical="center" wrapText="1"/>
    </xf>
    <xf numFmtId="0" fontId="0" fillId="0" borderId="56" xfId="0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164" fontId="0" fillId="0" borderId="0" xfId="0" applyNumberFormat="1"/>
    <xf numFmtId="0" fontId="16" fillId="35" borderId="20" xfId="0" applyFont="1" applyFill="1" applyBorder="1" applyAlignment="1">
      <alignment horizontal="center" vertical="center" wrapText="1"/>
    </xf>
    <xf numFmtId="0" fontId="16" fillId="35" borderId="20" xfId="0" applyFont="1" applyFill="1" applyBorder="1" applyAlignment="1">
      <alignment wrapText="1"/>
    </xf>
    <xf numFmtId="0" fontId="16" fillId="35" borderId="2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 wrapText="1"/>
    </xf>
    <xf numFmtId="0" fontId="0" fillId="0" borderId="61" xfId="0" applyFont="1" applyFill="1" applyBorder="1" applyAlignment="1">
      <alignment horizontal="center" vertical="center" wrapText="1"/>
    </xf>
    <xf numFmtId="0" fontId="0" fillId="0" borderId="64" xfId="0" applyFont="1" applyFill="1" applyBorder="1" applyAlignment="1">
      <alignment horizontal="center" vertical="center" wrapText="1"/>
    </xf>
    <xf numFmtId="0" fontId="0" fillId="0" borderId="73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60" xfId="0" applyBorder="1" applyAlignment="1">
      <alignment wrapText="1"/>
    </xf>
    <xf numFmtId="164" fontId="1" fillId="0" borderId="58" xfId="1" applyNumberFormat="1" applyFont="1" applyFill="1" applyBorder="1" applyAlignment="1">
      <alignment horizontal="right"/>
    </xf>
    <xf numFmtId="164" fontId="1" fillId="0" borderId="49" xfId="1" applyNumberFormat="1" applyFont="1" applyFill="1" applyBorder="1" applyAlignment="1">
      <alignment horizontal="right"/>
    </xf>
    <xf numFmtId="164" fontId="0" fillId="0" borderId="58" xfId="1" applyNumberFormat="1" applyFont="1" applyFill="1" applyBorder="1" applyAlignment="1">
      <alignment horizontal="right"/>
    </xf>
    <xf numFmtId="164" fontId="0" fillId="0" borderId="69" xfId="1" applyNumberFormat="1" applyFont="1" applyFill="1" applyBorder="1" applyAlignment="1">
      <alignment horizontal="right"/>
    </xf>
    <xf numFmtId="164" fontId="0" fillId="0" borderId="59" xfId="1" applyNumberFormat="1" applyFont="1" applyFill="1" applyBorder="1" applyAlignment="1">
      <alignment horizontal="right"/>
    </xf>
    <xf numFmtId="164" fontId="0" fillId="0" borderId="71" xfId="1" applyNumberFormat="1" applyFont="1" applyFill="1" applyBorder="1" applyAlignment="1">
      <alignment horizontal="right"/>
    </xf>
    <xf numFmtId="0" fontId="0" fillId="0" borderId="43" xfId="0" applyFont="1" applyFill="1" applyBorder="1" applyAlignment="1">
      <alignment horizontal="center" vertical="center" wrapText="1"/>
    </xf>
    <xf numFmtId="0" fontId="0" fillId="0" borderId="53" xfId="0" applyFont="1" applyFill="1" applyBorder="1" applyAlignment="1">
      <alignment horizontal="center" vertical="center" wrapText="1"/>
    </xf>
    <xf numFmtId="0" fontId="0" fillId="0" borderId="55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wrapText="1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ill="1" applyBorder="1" applyAlignment="1">
      <alignment wrapText="1"/>
    </xf>
    <xf numFmtId="44" fontId="0" fillId="0" borderId="14" xfId="1" applyFont="1" applyFill="1" applyBorder="1"/>
    <xf numFmtId="0" fontId="0" fillId="0" borderId="13" xfId="0" applyFill="1" applyBorder="1" applyAlignment="1">
      <alignment wrapText="1"/>
    </xf>
    <xf numFmtId="0" fontId="0" fillId="0" borderId="13" xfId="0" applyFill="1" applyBorder="1" applyAlignment="1">
      <alignment horizontal="left" wrapText="1"/>
    </xf>
    <xf numFmtId="7" fontId="0" fillId="0" borderId="13" xfId="0" applyNumberFormat="1" applyFill="1" applyBorder="1" applyAlignment="1">
      <alignment horizontal="right"/>
    </xf>
    <xf numFmtId="0" fontId="0" fillId="0" borderId="14" xfId="0" applyFill="1" applyBorder="1" applyAlignment="1">
      <alignment horizontal="left" wrapText="1"/>
    </xf>
    <xf numFmtId="7" fontId="0" fillId="0" borderId="14" xfId="0" applyNumberFormat="1" applyFill="1" applyBorder="1" applyAlignment="1">
      <alignment horizontal="right"/>
    </xf>
    <xf numFmtId="0" fontId="0" fillId="0" borderId="12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0" fillId="0" borderId="48" xfId="0" applyFill="1" applyBorder="1" applyAlignment="1">
      <alignment wrapText="1"/>
    </xf>
    <xf numFmtId="0" fontId="0" fillId="0" borderId="14" xfId="0" applyFont="1" applyFill="1" applyBorder="1" applyAlignment="1">
      <alignment horizontal="center"/>
    </xf>
    <xf numFmtId="0" fontId="0" fillId="0" borderId="16" xfId="0" applyFill="1" applyBorder="1" applyAlignment="1">
      <alignment wrapText="1"/>
    </xf>
    <xf numFmtId="0" fontId="0" fillId="0" borderId="19" xfId="0" applyFill="1" applyBorder="1" applyAlignment="1">
      <alignment horizontal="center"/>
    </xf>
    <xf numFmtId="164" fontId="0" fillId="0" borderId="52" xfId="1" applyNumberFormat="1" applyFont="1" applyFill="1" applyBorder="1" applyAlignment="1">
      <alignment horizontal="right"/>
    </xf>
    <xf numFmtId="0" fontId="0" fillId="0" borderId="55" xfId="0" applyFill="1" applyBorder="1" applyAlignment="1">
      <alignment horizontal="center"/>
    </xf>
    <xf numFmtId="164" fontId="0" fillId="0" borderId="54" xfId="1" applyNumberFormat="1" applyFont="1" applyFill="1" applyBorder="1" applyAlignment="1">
      <alignment horizontal="right"/>
    </xf>
    <xf numFmtId="0" fontId="0" fillId="0" borderId="53" xfId="0" applyFill="1" applyBorder="1"/>
    <xf numFmtId="0" fontId="0" fillId="0" borderId="53" xfId="0" applyFill="1" applyBorder="1" applyAlignment="1">
      <alignment horizontal="center"/>
    </xf>
    <xf numFmtId="7" fontId="0" fillId="0" borderId="45" xfId="0" applyNumberFormat="1" applyFill="1" applyBorder="1" applyAlignment="1">
      <alignment horizontal="right"/>
    </xf>
    <xf numFmtId="7" fontId="0" fillId="0" borderId="40" xfId="0" applyNumberFormat="1" applyFill="1" applyBorder="1" applyAlignment="1">
      <alignment horizontal="right"/>
    </xf>
    <xf numFmtId="0" fontId="0" fillId="0" borderId="39" xfId="0" applyFill="1" applyBorder="1"/>
    <xf numFmtId="0" fontId="0" fillId="0" borderId="18" xfId="0" applyFill="1" applyBorder="1" applyAlignment="1">
      <alignment wrapText="1"/>
    </xf>
    <xf numFmtId="0" fontId="0" fillId="0" borderId="21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37" xfId="0" applyFill="1" applyBorder="1"/>
    <xf numFmtId="0" fontId="0" fillId="0" borderId="22" xfId="0" applyFill="1" applyBorder="1" applyAlignment="1">
      <alignment horizontal="center"/>
    </xf>
    <xf numFmtId="0" fontId="0" fillId="0" borderId="76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44" fontId="0" fillId="0" borderId="52" xfId="1" applyFont="1" applyFill="1" applyBorder="1"/>
    <xf numFmtId="44" fontId="0" fillId="0" borderId="59" xfId="1" applyFont="1" applyFill="1" applyBorder="1"/>
    <xf numFmtId="0" fontId="0" fillId="0" borderId="0" xfId="0" applyFont="1" applyFill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19" fillId="0" borderId="19" xfId="0" applyFont="1" applyFill="1" applyBorder="1" applyAlignment="1">
      <alignment horizontal="center"/>
    </xf>
    <xf numFmtId="0" fontId="19" fillId="0" borderId="22" xfId="0" applyFont="1" applyFill="1" applyBorder="1" applyAlignment="1">
      <alignment horizontal="center"/>
    </xf>
    <xf numFmtId="0" fontId="19" fillId="0" borderId="30" xfId="0" applyFont="1" applyFill="1" applyBorder="1" applyAlignment="1">
      <alignment horizontal="center"/>
    </xf>
    <xf numFmtId="0" fontId="19" fillId="0" borderId="3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0" fontId="0" fillId="0" borderId="69" xfId="0" applyFont="1" applyFill="1" applyBorder="1" applyAlignment="1">
      <alignment horizontal="center"/>
    </xf>
    <xf numFmtId="49" fontId="0" fillId="0" borderId="22" xfId="0" applyNumberFormat="1" applyFont="1" applyFill="1" applyBorder="1" applyAlignment="1">
      <alignment horizontal="center"/>
    </xf>
    <xf numFmtId="0" fontId="0" fillId="0" borderId="19" xfId="0" applyFill="1" applyBorder="1" applyAlignment="1">
      <alignment wrapText="1"/>
    </xf>
    <xf numFmtId="0" fontId="0" fillId="0" borderId="19" xfId="0" applyFill="1" applyBorder="1" applyAlignment="1">
      <alignment horizontal="left" wrapText="1"/>
    </xf>
    <xf numFmtId="0" fontId="0" fillId="0" borderId="67" xfId="0" applyFill="1" applyBorder="1" applyAlignment="1">
      <alignment horizontal="left" wrapText="1"/>
    </xf>
    <xf numFmtId="164" fontId="0" fillId="0" borderId="54" xfId="1" applyNumberFormat="1" applyFont="1" applyFill="1" applyBorder="1"/>
    <xf numFmtId="0" fontId="0" fillId="0" borderId="43" xfId="0" applyFill="1" applyBorder="1" applyAlignment="1">
      <alignment horizontal="center"/>
    </xf>
    <xf numFmtId="164" fontId="0" fillId="0" borderId="69" xfId="1" applyNumberFormat="1" applyFont="1" applyFill="1" applyBorder="1"/>
    <xf numFmtId="0" fontId="0" fillId="0" borderId="44" xfId="0" applyFill="1" applyBorder="1" applyAlignment="1">
      <alignment horizontal="center"/>
    </xf>
    <xf numFmtId="0" fontId="19" fillId="0" borderId="74" xfId="0" applyFont="1" applyFill="1" applyBorder="1"/>
    <xf numFmtId="0" fontId="0" fillId="0" borderId="53" xfId="0" applyFont="1" applyFill="1" applyBorder="1" applyAlignment="1">
      <alignment horizontal="center" wrapText="1"/>
    </xf>
    <xf numFmtId="0" fontId="19" fillId="0" borderId="53" xfId="0" applyFont="1" applyFill="1" applyBorder="1" applyAlignment="1">
      <alignment horizontal="center"/>
    </xf>
    <xf numFmtId="0" fontId="19" fillId="0" borderId="53" xfId="0" applyFont="1" applyFill="1" applyBorder="1" applyAlignment="1">
      <alignment horizontal="center" wrapText="1"/>
    </xf>
    <xf numFmtId="0" fontId="0" fillId="0" borderId="72" xfId="0" applyFill="1" applyBorder="1" applyAlignment="1">
      <alignment wrapText="1"/>
    </xf>
    <xf numFmtId="0" fontId="0" fillId="0" borderId="43" xfId="0" applyFont="1" applyFill="1" applyBorder="1" applyAlignment="1">
      <alignment horizontal="center" vertical="center"/>
    </xf>
    <xf numFmtId="0" fontId="0" fillId="0" borderId="73" xfId="0" applyFill="1" applyBorder="1" applyAlignment="1">
      <alignment wrapText="1"/>
    </xf>
    <xf numFmtId="0" fontId="0" fillId="0" borderId="44" xfId="0" applyFont="1" applyFill="1" applyBorder="1" applyAlignment="1">
      <alignment horizontal="center" vertical="center"/>
    </xf>
    <xf numFmtId="164" fontId="1" fillId="0" borderId="69" xfId="1" applyNumberFormat="1" applyFont="1" applyFill="1" applyBorder="1" applyAlignment="1">
      <alignment horizontal="right"/>
    </xf>
    <xf numFmtId="0" fontId="0" fillId="0" borderId="75" xfId="0" applyFill="1" applyBorder="1" applyAlignment="1">
      <alignment wrapText="1"/>
    </xf>
    <xf numFmtId="0" fontId="0" fillId="0" borderId="53" xfId="0" applyFont="1" applyFill="1" applyBorder="1" applyAlignment="1">
      <alignment horizontal="center" vertical="center"/>
    </xf>
    <xf numFmtId="164" fontId="1" fillId="0" borderId="54" xfId="1" applyNumberFormat="1" applyFont="1" applyFill="1" applyBorder="1" applyAlignment="1">
      <alignment horizontal="right"/>
    </xf>
    <xf numFmtId="0" fontId="0" fillId="0" borderId="14" xfId="0" applyFont="1" applyFill="1" applyBorder="1" applyAlignment="1">
      <alignment horizontal="center" vertical="center"/>
    </xf>
    <xf numFmtId="0" fontId="19" fillId="0" borderId="72" xfId="0" applyFont="1" applyFill="1" applyBorder="1" applyAlignment="1">
      <alignment wrapText="1"/>
    </xf>
    <xf numFmtId="0" fontId="19" fillId="0" borderId="43" xfId="0" applyFont="1" applyFill="1" applyBorder="1" applyAlignment="1">
      <alignment horizontal="center" vertical="center"/>
    </xf>
    <xf numFmtId="164" fontId="19" fillId="0" borderId="58" xfId="1" applyNumberFormat="1" applyFont="1" applyFill="1" applyBorder="1" applyAlignment="1">
      <alignment horizontal="right"/>
    </xf>
    <xf numFmtId="0" fontId="19" fillId="0" borderId="73" xfId="0" applyFont="1" applyFill="1" applyBorder="1" applyAlignment="1">
      <alignment wrapText="1"/>
    </xf>
    <xf numFmtId="0" fontId="19" fillId="0" borderId="44" xfId="0" applyFont="1" applyFill="1" applyBorder="1" applyAlignment="1">
      <alignment horizontal="center" vertical="center"/>
    </xf>
    <xf numFmtId="164" fontId="19" fillId="0" borderId="69" xfId="1" applyNumberFormat="1" applyFont="1" applyFill="1" applyBorder="1" applyAlignment="1">
      <alignment horizontal="right"/>
    </xf>
    <xf numFmtId="0" fontId="0" fillId="0" borderId="77" xfId="0" applyFill="1" applyBorder="1" applyAlignment="1">
      <alignment wrapText="1"/>
    </xf>
    <xf numFmtId="0" fontId="0" fillId="0" borderId="51" xfId="0" applyFont="1" applyFill="1" applyBorder="1" applyAlignment="1">
      <alignment horizontal="center" vertical="center"/>
    </xf>
    <xf numFmtId="164" fontId="1" fillId="0" borderId="71" xfId="1" applyNumberFormat="1" applyFont="1" applyFill="1" applyBorder="1" applyAlignment="1">
      <alignment horizontal="right"/>
    </xf>
    <xf numFmtId="0" fontId="0" fillId="0" borderId="4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164" fontId="0" fillId="0" borderId="58" xfId="1" applyNumberFormat="1" applyFont="1" applyFill="1" applyBorder="1"/>
    <xf numFmtId="164" fontId="0" fillId="0" borderId="49" xfId="1" applyNumberFormat="1" applyFont="1" applyFill="1" applyBorder="1"/>
    <xf numFmtId="0" fontId="0" fillId="0" borderId="55" xfId="0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164" fontId="1" fillId="0" borderId="52" xfId="1" applyNumberFormat="1" applyFont="1" applyFill="1" applyBorder="1" applyAlignment="1">
      <alignment horizontal="right"/>
    </xf>
    <xf numFmtId="0" fontId="0" fillId="0" borderId="53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76" xfId="0" applyFill="1" applyBorder="1" applyAlignment="1">
      <alignment horizontal="left" wrapText="1"/>
    </xf>
    <xf numFmtId="0" fontId="0" fillId="0" borderId="75" xfId="0" applyFill="1" applyBorder="1" applyAlignment="1">
      <alignment horizontal="left" wrapText="1"/>
    </xf>
    <xf numFmtId="0" fontId="0" fillId="0" borderId="48" xfId="0" applyFill="1" applyBorder="1" applyAlignment="1">
      <alignment horizontal="left" wrapText="1"/>
    </xf>
    <xf numFmtId="164" fontId="0" fillId="0" borderId="49" xfId="1" applyNumberFormat="1" applyFont="1" applyFill="1" applyBorder="1" applyAlignment="1">
      <alignment horizontal="right"/>
    </xf>
    <xf numFmtId="0" fontId="0" fillId="0" borderId="72" xfId="0" applyFill="1" applyBorder="1" applyAlignment="1">
      <alignment horizontal="left" wrapText="1"/>
    </xf>
    <xf numFmtId="0" fontId="0" fillId="0" borderId="73" xfId="0" applyFill="1" applyBorder="1" applyAlignment="1">
      <alignment horizontal="left" wrapText="1"/>
    </xf>
    <xf numFmtId="0" fontId="0" fillId="0" borderId="77" xfId="0" applyFill="1" applyBorder="1" applyAlignment="1">
      <alignment horizontal="left" wrapText="1"/>
    </xf>
    <xf numFmtId="0" fontId="0" fillId="0" borderId="51" xfId="0" applyFill="1" applyBorder="1" applyAlignment="1">
      <alignment horizontal="center" vertical="center"/>
    </xf>
    <xf numFmtId="164" fontId="0" fillId="0" borderId="71" xfId="1" applyNumberFormat="1" applyFont="1" applyFill="1" applyBorder="1"/>
    <xf numFmtId="0" fontId="0" fillId="0" borderId="16" xfId="0" applyFill="1" applyBorder="1" applyAlignment="1">
      <alignment horizontal="left" wrapText="1"/>
    </xf>
    <xf numFmtId="164" fontId="0" fillId="0" borderId="59" xfId="1" applyNumberFormat="1" applyFont="1" applyFill="1" applyBorder="1"/>
    <xf numFmtId="0" fontId="19" fillId="0" borderId="73" xfId="0" applyFont="1" applyFill="1" applyBorder="1" applyAlignment="1">
      <alignment horizontal="left" wrapText="1"/>
    </xf>
    <xf numFmtId="0" fontId="0" fillId="0" borderId="55" xfId="0" applyFont="1" applyFill="1" applyBorder="1" applyAlignment="1">
      <alignment horizontal="center" vertical="center"/>
    </xf>
    <xf numFmtId="164" fontId="1" fillId="0" borderId="59" xfId="1" applyNumberFormat="1" applyFont="1" applyFill="1" applyBorder="1" applyAlignment="1">
      <alignment horizontal="right"/>
    </xf>
    <xf numFmtId="0" fontId="19" fillId="0" borderId="77" xfId="0" applyFont="1" applyFill="1" applyBorder="1" applyAlignment="1">
      <alignment horizontal="left" wrapText="1"/>
    </xf>
    <xf numFmtId="0" fontId="0" fillId="0" borderId="72" xfId="0" applyFont="1" applyFill="1" applyBorder="1" applyAlignment="1">
      <alignment wrapText="1"/>
    </xf>
    <xf numFmtId="0" fontId="19" fillId="0" borderId="75" xfId="0" applyFont="1" applyFill="1" applyBorder="1" applyAlignment="1">
      <alignment wrapText="1"/>
    </xf>
    <xf numFmtId="0" fontId="19" fillId="0" borderId="53" xfId="0" applyFont="1" applyFill="1" applyBorder="1" applyAlignment="1">
      <alignment horizontal="center" vertical="center"/>
    </xf>
    <xf numFmtId="164" fontId="19" fillId="0" borderId="54" xfId="1" applyNumberFormat="1" applyFont="1" applyFill="1" applyBorder="1" applyAlignment="1">
      <alignment horizontal="right"/>
    </xf>
    <xf numFmtId="0" fontId="19" fillId="0" borderId="48" xfId="0" applyFont="1" applyFill="1" applyBorder="1" applyAlignment="1">
      <alignment wrapText="1"/>
    </xf>
    <xf numFmtId="0" fontId="19" fillId="0" borderId="14" xfId="0" applyFont="1" applyFill="1" applyBorder="1" applyAlignment="1">
      <alignment horizontal="center" vertical="center"/>
    </xf>
    <xf numFmtId="164" fontId="19" fillId="0" borderId="49" xfId="1" applyNumberFormat="1" applyFont="1" applyFill="1" applyBorder="1" applyAlignment="1">
      <alignment horizontal="right"/>
    </xf>
    <xf numFmtId="0" fontId="19" fillId="0" borderId="72" xfId="0" applyFont="1" applyFill="1" applyBorder="1" applyAlignment="1">
      <alignment horizontal="left" wrapText="1"/>
    </xf>
    <xf numFmtId="0" fontId="19" fillId="0" borderId="43" xfId="0" applyFont="1" applyFill="1" applyBorder="1" applyAlignment="1">
      <alignment horizontal="center" vertical="center" wrapText="1"/>
    </xf>
    <xf numFmtId="0" fontId="0" fillId="0" borderId="43" xfId="0" applyFill="1" applyBorder="1" applyAlignment="1">
      <alignment horizontal="left" wrapText="1"/>
    </xf>
    <xf numFmtId="0" fontId="0" fillId="0" borderId="44" xfId="0" applyFill="1" applyBorder="1" applyAlignment="1">
      <alignment horizontal="left" wrapText="1"/>
    </xf>
    <xf numFmtId="0" fontId="0" fillId="0" borderId="60" xfId="0" applyFill="1" applyBorder="1" applyAlignment="1">
      <alignment wrapText="1"/>
    </xf>
    <xf numFmtId="0" fontId="0" fillId="0" borderId="28" xfId="0" applyFont="1" applyFill="1" applyBorder="1" applyAlignment="1">
      <alignment horizontal="center" vertical="center"/>
    </xf>
    <xf numFmtId="164" fontId="0" fillId="0" borderId="52" xfId="1" applyNumberFormat="1" applyFont="1" applyFill="1" applyBorder="1"/>
    <xf numFmtId="164" fontId="1" fillId="0" borderId="57" xfId="1" applyNumberFormat="1" applyFont="1" applyFill="1" applyBorder="1" applyAlignment="1">
      <alignment horizontal="right"/>
    </xf>
    <xf numFmtId="164" fontId="1" fillId="0" borderId="70" xfId="1" applyNumberFormat="1" applyFont="1" applyFill="1" applyBorder="1" applyAlignment="1">
      <alignment horizontal="right"/>
    </xf>
    <xf numFmtId="0" fontId="0" fillId="0" borderId="43" xfId="0" applyFill="1" applyBorder="1" applyAlignment="1">
      <alignment wrapText="1"/>
    </xf>
    <xf numFmtId="0" fontId="0" fillId="0" borderId="12" xfId="0" applyFill="1" applyBorder="1" applyAlignment="1">
      <alignment horizontal="center" vertical="center"/>
    </xf>
    <xf numFmtId="164" fontId="0" fillId="0" borderId="57" xfId="1" applyNumberFormat="1" applyFont="1" applyFill="1" applyBorder="1"/>
    <xf numFmtId="0" fontId="0" fillId="0" borderId="13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164" fontId="0" fillId="0" borderId="70" xfId="1" applyNumberFormat="1" applyFont="1" applyFill="1" applyBorder="1"/>
    <xf numFmtId="0" fontId="0" fillId="0" borderId="76" xfId="0" applyFill="1" applyBorder="1"/>
    <xf numFmtId="0" fontId="0" fillId="0" borderId="75" xfId="0" applyFill="1" applyBorder="1"/>
    <xf numFmtId="0" fontId="0" fillId="0" borderId="48" xfId="0" applyFill="1" applyBorder="1"/>
    <xf numFmtId="7" fontId="1" fillId="0" borderId="49" xfId="1" applyNumberFormat="1" applyFont="1" applyFill="1" applyBorder="1" applyAlignment="1">
      <alignment horizontal="right" vertical="center"/>
    </xf>
    <xf numFmtId="7" fontId="1" fillId="0" borderId="70" xfId="1" applyNumberFormat="1" applyFont="1" applyFill="1" applyBorder="1" applyAlignment="1">
      <alignment horizontal="right" vertical="center"/>
    </xf>
    <xf numFmtId="0" fontId="0" fillId="0" borderId="30" xfId="0" applyFill="1" applyBorder="1" applyAlignment="1">
      <alignment wrapText="1"/>
    </xf>
    <xf numFmtId="0" fontId="0" fillId="0" borderId="33" xfId="0" applyFill="1" applyBorder="1" applyAlignment="1">
      <alignment wrapText="1"/>
    </xf>
    <xf numFmtId="0" fontId="0" fillId="0" borderId="21" xfId="0" applyFill="1" applyBorder="1" applyAlignment="1">
      <alignment wrapText="1"/>
    </xf>
    <xf numFmtId="7" fontId="1" fillId="0" borderId="38" xfId="1" applyNumberFormat="1" applyFont="1" applyFill="1" applyBorder="1" applyAlignment="1">
      <alignment horizontal="right"/>
    </xf>
    <xf numFmtId="0" fontId="0" fillId="0" borderId="20" xfId="0" applyFill="1" applyBorder="1" applyAlignment="1">
      <alignment wrapText="1"/>
    </xf>
    <xf numFmtId="7" fontId="1" fillId="0" borderId="36" xfId="1" applyNumberFormat="1" applyFont="1" applyFill="1" applyBorder="1" applyAlignment="1">
      <alignment horizontal="right"/>
    </xf>
    <xf numFmtId="0" fontId="0" fillId="0" borderId="26" xfId="0" applyFill="1" applyBorder="1" applyAlignment="1">
      <alignment wrapText="1"/>
    </xf>
    <xf numFmtId="0" fontId="0" fillId="0" borderId="22" xfId="0" applyFill="1" applyBorder="1" applyAlignment="1">
      <alignment wrapText="1"/>
    </xf>
    <xf numFmtId="7" fontId="1" fillId="0" borderId="14" xfId="1" applyNumberFormat="1" applyFont="1" applyFill="1" applyBorder="1" applyAlignment="1">
      <alignment horizontal="right"/>
    </xf>
    <xf numFmtId="0" fontId="0" fillId="0" borderId="29" xfId="0" applyFill="1" applyBorder="1" applyAlignment="1">
      <alignment wrapText="1"/>
    </xf>
    <xf numFmtId="0" fontId="0" fillId="0" borderId="35" xfId="0" applyFill="1" applyBorder="1" applyAlignment="1">
      <alignment wrapText="1"/>
    </xf>
    <xf numFmtId="0" fontId="0" fillId="0" borderId="39" xfId="0" applyFill="1" applyBorder="1" applyAlignment="1">
      <alignment wrapText="1"/>
    </xf>
    <xf numFmtId="0" fontId="0" fillId="0" borderId="30" xfId="0" applyFill="1" applyBorder="1" applyAlignment="1">
      <alignment horizontal="left" wrapText="1"/>
    </xf>
    <xf numFmtId="0" fontId="0" fillId="0" borderId="22" xfId="0" applyFill="1" applyBorder="1" applyAlignment="1">
      <alignment horizontal="left" wrapText="1"/>
    </xf>
    <xf numFmtId="0" fontId="0" fillId="0" borderId="41" xfId="0" applyFill="1" applyBorder="1" applyAlignment="1">
      <alignment horizontal="left" wrapText="1"/>
    </xf>
    <xf numFmtId="0" fontId="0" fillId="0" borderId="39" xfId="0" applyFill="1" applyBorder="1" applyAlignment="1">
      <alignment horizontal="left" wrapText="1"/>
    </xf>
    <xf numFmtId="0" fontId="0" fillId="0" borderId="33" xfId="0" applyFill="1" applyBorder="1" applyAlignment="1">
      <alignment horizontal="left" wrapText="1"/>
    </xf>
    <xf numFmtId="0" fontId="0" fillId="0" borderId="47" xfId="0" applyFill="1" applyBorder="1" applyAlignment="1">
      <alignment horizontal="left" wrapText="1"/>
    </xf>
    <xf numFmtId="0" fontId="19" fillId="0" borderId="33" xfId="0" applyFont="1" applyFill="1" applyBorder="1" applyAlignment="1">
      <alignment horizontal="left" wrapText="1"/>
    </xf>
    <xf numFmtId="0" fontId="0" fillId="0" borderId="30" xfId="0" applyFont="1" applyFill="1" applyBorder="1" applyAlignment="1">
      <alignment wrapText="1"/>
    </xf>
    <xf numFmtId="0" fontId="19" fillId="0" borderId="19" xfId="0" applyFont="1" applyFill="1" applyBorder="1" applyAlignment="1">
      <alignment wrapText="1"/>
    </xf>
    <xf numFmtId="0" fontId="19" fillId="0" borderId="22" xfId="0" applyFont="1" applyFill="1" applyBorder="1" applyAlignment="1">
      <alignment wrapText="1"/>
    </xf>
    <xf numFmtId="0" fontId="19" fillId="0" borderId="30" xfId="0" applyFont="1" applyFill="1" applyBorder="1" applyAlignment="1">
      <alignment wrapText="1"/>
    </xf>
    <xf numFmtId="0" fontId="19" fillId="0" borderId="33" xfId="0" applyFont="1" applyFill="1" applyBorder="1" applyAlignment="1">
      <alignment wrapText="1"/>
    </xf>
    <xf numFmtId="0" fontId="0" fillId="0" borderId="20" xfId="0" applyFill="1" applyBorder="1" applyAlignment="1">
      <alignment horizontal="left" wrapText="1"/>
    </xf>
    <xf numFmtId="0" fontId="0" fillId="0" borderId="42" xfId="0" applyFill="1" applyBorder="1" applyAlignment="1">
      <alignment horizontal="left" wrapText="1"/>
    </xf>
    <xf numFmtId="0" fontId="0" fillId="0" borderId="53" xfId="0" applyFill="1" applyBorder="1" applyAlignment="1">
      <alignment wrapText="1"/>
    </xf>
    <xf numFmtId="0" fontId="0" fillId="0" borderId="55" xfId="0" applyFill="1" applyBorder="1" applyAlignment="1">
      <alignment wrapText="1"/>
    </xf>
    <xf numFmtId="7" fontId="1" fillId="0" borderId="55" xfId="1" applyNumberFormat="1" applyFont="1" applyFill="1" applyBorder="1" applyAlignment="1">
      <alignment horizontal="right"/>
    </xf>
    <xf numFmtId="0" fontId="0" fillId="0" borderId="41" xfId="0" applyFill="1" applyBorder="1" applyAlignment="1">
      <alignment wrapText="1"/>
    </xf>
    <xf numFmtId="0" fontId="0" fillId="0" borderId="42" xfId="0" applyFill="1" applyBorder="1" applyAlignment="1">
      <alignment wrapText="1"/>
    </xf>
    <xf numFmtId="0" fontId="0" fillId="0" borderId="26" xfId="0" applyFill="1" applyBorder="1" applyAlignment="1">
      <alignment horizontal="left" wrapText="1"/>
    </xf>
    <xf numFmtId="0" fontId="0" fillId="0" borderId="44" xfId="0" applyFill="1" applyBorder="1" applyAlignment="1">
      <alignment wrapText="1"/>
    </xf>
    <xf numFmtId="0" fontId="0" fillId="0" borderId="51" xfId="0" applyFill="1" applyBorder="1" applyAlignment="1">
      <alignment wrapText="1"/>
    </xf>
    <xf numFmtId="0" fontId="0" fillId="0" borderId="21" xfId="0" applyFill="1" applyBorder="1" applyAlignment="1">
      <alignment horizontal="left" wrapText="1"/>
    </xf>
    <xf numFmtId="0" fontId="0" fillId="0" borderId="24" xfId="0" applyFill="1" applyBorder="1" applyAlignment="1">
      <alignment horizontal="left" wrapText="1"/>
    </xf>
    <xf numFmtId="0" fontId="0" fillId="0" borderId="20" xfId="0" applyFill="1" applyBorder="1"/>
    <xf numFmtId="0" fontId="0" fillId="0" borderId="24" xfId="0" applyFill="1" applyBorder="1"/>
    <xf numFmtId="0" fontId="0" fillId="0" borderId="24" xfId="0" applyFill="1" applyBorder="1" applyAlignment="1">
      <alignment wrapText="1"/>
    </xf>
    <xf numFmtId="164" fontId="1" fillId="0" borderId="34" xfId="1" applyNumberFormat="1" applyFont="1" applyFill="1" applyBorder="1" applyAlignment="1">
      <alignment horizontal="right"/>
    </xf>
    <xf numFmtId="0" fontId="0" fillId="0" borderId="32" xfId="0" applyFill="1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37" xfId="0" applyFill="1" applyBorder="1" applyAlignment="1">
      <alignment wrapText="1"/>
    </xf>
    <xf numFmtId="0" fontId="0" fillId="0" borderId="56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164" fontId="0" fillId="0" borderId="31" xfId="0" applyNumberFormat="1" applyFill="1" applyBorder="1"/>
    <xf numFmtId="0" fontId="0" fillId="0" borderId="33" xfId="0" applyFill="1" applyBorder="1" applyAlignment="1">
      <alignment horizontal="center"/>
    </xf>
    <xf numFmtId="164" fontId="0" fillId="0" borderId="21" xfId="0" applyNumberFormat="1" applyFill="1" applyBorder="1"/>
    <xf numFmtId="0" fontId="0" fillId="0" borderId="20" xfId="0" applyFill="1" applyBorder="1" applyAlignment="1">
      <alignment horizontal="center"/>
    </xf>
    <xf numFmtId="164" fontId="0" fillId="0" borderId="46" xfId="0" applyNumberFormat="1" applyFill="1" applyBorder="1"/>
    <xf numFmtId="0" fontId="0" fillId="0" borderId="24" xfId="0" applyFill="1" applyBorder="1" applyAlignment="1">
      <alignment horizontal="center"/>
    </xf>
    <xf numFmtId="164" fontId="0" fillId="0" borderId="25" xfId="0" applyNumberFormat="1" applyFill="1" applyBorder="1"/>
    <xf numFmtId="0" fontId="0" fillId="0" borderId="27" xfId="0" applyFill="1" applyBorder="1" applyAlignment="1">
      <alignment horizontal="left" wrapText="1"/>
    </xf>
    <xf numFmtId="0" fontId="0" fillId="0" borderId="62" xfId="0" applyFill="1" applyBorder="1" applyAlignment="1">
      <alignment horizontal="left" wrapText="1"/>
    </xf>
    <xf numFmtId="0" fontId="0" fillId="0" borderId="63" xfId="0" applyFill="1" applyBorder="1" applyAlignment="1">
      <alignment horizontal="left" wrapText="1"/>
    </xf>
    <xf numFmtId="0" fontId="0" fillId="0" borderId="20" xfId="0" applyFont="1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164" fontId="0" fillId="0" borderId="19" xfId="0" applyNumberFormat="1" applyFill="1" applyBorder="1"/>
    <xf numFmtId="7" fontId="0" fillId="0" borderId="19" xfId="0" applyNumberFormat="1" applyFill="1" applyBorder="1" applyAlignment="1">
      <alignment horizontal="right"/>
    </xf>
    <xf numFmtId="0" fontId="0" fillId="0" borderId="19" xfId="0" quotePrefix="1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left" wrapText="1"/>
    </xf>
    <xf numFmtId="0" fontId="0" fillId="0" borderId="13" xfId="0" applyFill="1" applyBorder="1"/>
    <xf numFmtId="49" fontId="0" fillId="0" borderId="14" xfId="0" applyNumberFormat="1" applyFill="1" applyBorder="1" applyAlignment="1">
      <alignment horizontal="center"/>
    </xf>
    <xf numFmtId="164" fontId="0" fillId="0" borderId="12" xfId="1" applyNumberFormat="1" applyFont="1" applyFill="1" applyBorder="1"/>
    <xf numFmtId="164" fontId="0" fillId="0" borderId="13" xfId="1" applyNumberFormat="1" applyFont="1" applyFill="1" applyBorder="1"/>
    <xf numFmtId="44" fontId="0" fillId="0" borderId="13" xfId="1" applyFont="1" applyFill="1" applyBorder="1"/>
    <xf numFmtId="0" fontId="19" fillId="0" borderId="2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wrapText="1"/>
    </xf>
    <xf numFmtId="0" fontId="0" fillId="0" borderId="13" xfId="0" applyFont="1" applyFill="1" applyBorder="1" applyAlignment="1">
      <alignment horizontal="center" wrapText="1"/>
    </xf>
    <xf numFmtId="49" fontId="0" fillId="0" borderId="14" xfId="0" applyNumberFormat="1" applyFont="1" applyFill="1" applyBorder="1" applyAlignment="1">
      <alignment horizontal="center" wrapText="1"/>
    </xf>
    <xf numFmtId="49" fontId="0" fillId="0" borderId="79" xfId="0" applyNumberFormat="1" applyFill="1" applyBorder="1" applyAlignment="1">
      <alignment horizontal="center"/>
    </xf>
    <xf numFmtId="0" fontId="19" fillId="0" borderId="51" xfId="0" applyFont="1" applyFill="1" applyBorder="1" applyAlignment="1">
      <alignment horizontal="center" wrapText="1"/>
    </xf>
    <xf numFmtId="0" fontId="19" fillId="0" borderId="12" xfId="0" applyFont="1" applyFill="1" applyBorder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0" fillId="0" borderId="67" xfId="0" applyFill="1" applyBorder="1" applyAlignment="1">
      <alignment wrapText="1"/>
    </xf>
    <xf numFmtId="0" fontId="0" fillId="0" borderId="61" xfId="0" applyFill="1" applyBorder="1" applyAlignment="1">
      <alignment wrapText="1"/>
    </xf>
    <xf numFmtId="0" fontId="0" fillId="0" borderId="59" xfId="0" applyFill="1" applyBorder="1" applyAlignment="1">
      <alignment horizontal="center"/>
    </xf>
    <xf numFmtId="0" fontId="0" fillId="0" borderId="69" xfId="0" applyFill="1" applyBorder="1" applyAlignment="1">
      <alignment horizontal="center"/>
    </xf>
    <xf numFmtId="0" fontId="0" fillId="0" borderId="43" xfId="0" applyFont="1" applyFill="1" applyBorder="1" applyAlignment="1">
      <alignment horizontal="center" wrapText="1"/>
    </xf>
    <xf numFmtId="0" fontId="0" fillId="0" borderId="58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0" fillId="0" borderId="70" xfId="0" applyFont="1" applyFill="1" applyBorder="1" applyAlignment="1">
      <alignment horizontal="center" wrapText="1"/>
    </xf>
    <xf numFmtId="0" fontId="0" fillId="0" borderId="44" xfId="0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19" fillId="0" borderId="74" xfId="0" applyFont="1" applyFill="1" applyBorder="1" applyAlignment="1">
      <alignment horizontal="left" wrapText="1"/>
    </xf>
    <xf numFmtId="164" fontId="19" fillId="0" borderId="54" xfId="1" applyNumberFormat="1" applyFont="1" applyFill="1" applyBorder="1"/>
    <xf numFmtId="0" fontId="19" fillId="0" borderId="74" xfId="0" applyFont="1" applyFill="1" applyBorder="1" applyAlignment="1">
      <alignment wrapText="1"/>
    </xf>
    <xf numFmtId="164" fontId="19" fillId="0" borderId="54" xfId="0" applyNumberFormat="1" applyFont="1" applyFill="1" applyBorder="1" applyAlignment="1">
      <alignment horizontal="right"/>
    </xf>
    <xf numFmtId="0" fontId="19" fillId="0" borderId="80" xfId="0" applyFont="1" applyFill="1" applyBorder="1" applyAlignment="1">
      <alignment horizontal="left" wrapText="1"/>
    </xf>
    <xf numFmtId="164" fontId="19" fillId="0" borderId="71" xfId="0" applyNumberFormat="1" applyFont="1" applyFill="1" applyBorder="1" applyAlignment="1">
      <alignment horizontal="right"/>
    </xf>
    <xf numFmtId="0" fontId="19" fillId="0" borderId="12" xfId="0" applyFont="1" applyFill="1" applyBorder="1" applyAlignment="1">
      <alignment horizontal="left" wrapText="1"/>
    </xf>
    <xf numFmtId="164" fontId="19" fillId="0" borderId="12" xfId="0" applyNumberFormat="1" applyFont="1" applyFill="1" applyBorder="1" applyAlignment="1">
      <alignment horizontal="right"/>
    </xf>
    <xf numFmtId="0" fontId="19" fillId="0" borderId="43" xfId="0" applyFont="1" applyFill="1" applyBorder="1" applyAlignment="1">
      <alignment horizontal="center"/>
    </xf>
    <xf numFmtId="0" fontId="19" fillId="0" borderId="44" xfId="0" applyFont="1" applyFill="1" applyBorder="1" applyAlignment="1">
      <alignment horizontal="center"/>
    </xf>
    <xf numFmtId="0" fontId="0" fillId="0" borderId="27" xfId="0" applyFill="1" applyBorder="1" applyAlignment="1">
      <alignment wrapText="1"/>
    </xf>
    <xf numFmtId="0" fontId="0" fillId="0" borderId="27" xfId="0" applyFont="1" applyFill="1" applyBorder="1" applyAlignment="1">
      <alignment horizontal="center"/>
    </xf>
    <xf numFmtId="0" fontId="0" fillId="0" borderId="3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60" xfId="0" applyFill="1" applyBorder="1" applyAlignment="1">
      <alignment horizontal="left" wrapText="1"/>
    </xf>
    <xf numFmtId="164" fontId="0" fillId="0" borderId="70" xfId="1" applyNumberFormat="1" applyFont="1" applyFill="1" applyBorder="1" applyAlignment="1">
      <alignment horizontal="right"/>
    </xf>
    <xf numFmtId="0" fontId="0" fillId="0" borderId="1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164" fontId="1" fillId="0" borderId="46" xfId="1" applyNumberFormat="1" applyFont="1" applyFill="1" applyBorder="1" applyAlignment="1">
      <alignment horizontal="right"/>
    </xf>
    <xf numFmtId="164" fontId="1" fillId="0" borderId="25" xfId="1" applyNumberFormat="1" applyFont="1" applyFill="1" applyBorder="1" applyAlignment="1">
      <alignment horizontal="right"/>
    </xf>
    <xf numFmtId="0" fontId="0" fillId="0" borderId="23" xfId="0" applyFill="1" applyBorder="1"/>
    <xf numFmtId="7" fontId="0" fillId="0" borderId="43" xfId="0" applyNumberFormat="1" applyFill="1" applyBorder="1" applyAlignment="1">
      <alignment horizontal="right"/>
    </xf>
    <xf numFmtId="7" fontId="0" fillId="0" borderId="53" xfId="0" applyNumberFormat="1" applyFill="1" applyBorder="1" applyAlignment="1">
      <alignment horizontal="right"/>
    </xf>
    <xf numFmtId="7" fontId="0" fillId="0" borderId="44" xfId="0" applyNumberFormat="1" applyFill="1" applyBorder="1" applyAlignment="1">
      <alignment horizontal="right"/>
    </xf>
    <xf numFmtId="0" fontId="0" fillId="0" borderId="78" xfId="0" applyFont="1" applyFill="1" applyBorder="1" applyAlignment="1">
      <alignment horizontal="center"/>
    </xf>
    <xf numFmtId="0" fontId="0" fillId="0" borderId="7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horizontal="center"/>
    </xf>
    <xf numFmtId="7" fontId="0" fillId="0" borderId="0" xfId="0" applyNumberFormat="1" applyFill="1" applyBorder="1" applyAlignment="1">
      <alignment horizontal="right"/>
    </xf>
    <xf numFmtId="0" fontId="0" fillId="0" borderId="8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29" xfId="0" applyFill="1" applyBorder="1"/>
    <xf numFmtId="0" fontId="0" fillId="0" borderId="65" xfId="0" applyFont="1" applyFill="1" applyBorder="1" applyAlignment="1">
      <alignment horizontal="center"/>
    </xf>
    <xf numFmtId="0" fontId="0" fillId="0" borderId="8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68" xfId="0" applyFont="1" applyFill="1" applyBorder="1" applyAlignment="1">
      <alignment horizontal="center"/>
    </xf>
    <xf numFmtId="0" fontId="0" fillId="0" borderId="83" xfId="0" applyFont="1" applyFill="1" applyBorder="1" applyAlignment="1">
      <alignment horizontal="center"/>
    </xf>
    <xf numFmtId="0" fontId="0" fillId="0" borderId="84" xfId="0" applyFont="1" applyFill="1" applyBorder="1" applyAlignment="1">
      <alignment horizontal="center"/>
    </xf>
    <xf numFmtId="0" fontId="0" fillId="0" borderId="65" xfId="0" applyFont="1" applyFill="1" applyBorder="1" applyAlignment="1">
      <alignment horizontal="center" wrapText="1"/>
    </xf>
    <xf numFmtId="0" fontId="0" fillId="0" borderId="68" xfId="0" applyFont="1" applyFill="1" applyBorder="1" applyAlignment="1">
      <alignment horizontal="center" wrapText="1"/>
    </xf>
    <xf numFmtId="0" fontId="0" fillId="0" borderId="84" xfId="0" applyFont="1" applyFill="1" applyBorder="1" applyAlignment="1">
      <alignment horizontal="center" wrapText="1"/>
    </xf>
    <xf numFmtId="0" fontId="0" fillId="0" borderId="82" xfId="0" applyFont="1" applyFill="1" applyBorder="1" applyAlignment="1">
      <alignment horizontal="center" wrapText="1"/>
    </xf>
    <xf numFmtId="0" fontId="0" fillId="0" borderId="78" xfId="0" applyFill="1" applyBorder="1" applyAlignment="1">
      <alignment horizontal="center"/>
    </xf>
    <xf numFmtId="0" fontId="0" fillId="0" borderId="74" xfId="0" applyFill="1" applyBorder="1" applyAlignment="1">
      <alignment horizontal="center"/>
    </xf>
    <xf numFmtId="49" fontId="0" fillId="0" borderId="84" xfId="0" applyNumberFormat="1" applyFont="1" applyFill="1" applyBorder="1" applyAlignment="1">
      <alignment horizontal="center"/>
    </xf>
    <xf numFmtId="0" fontId="19" fillId="0" borderId="68" xfId="0" applyFont="1" applyFill="1" applyBorder="1" applyAlignment="1">
      <alignment horizontal="center"/>
    </xf>
    <xf numFmtId="0" fontId="19" fillId="0" borderId="84" xfId="0" applyFont="1" applyFill="1" applyBorder="1" applyAlignment="1">
      <alignment horizontal="center"/>
    </xf>
    <xf numFmtId="0" fontId="19" fillId="0" borderId="82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69" xfId="0" applyFont="1" applyFill="1" applyBorder="1" applyAlignment="1">
      <alignment horizontal="center" vertical="center" wrapText="1"/>
    </xf>
    <xf numFmtId="0" fontId="0" fillId="0" borderId="71" xfId="0" applyFont="1" applyFill="1" applyBorder="1" applyAlignment="1">
      <alignment horizontal="center" vertical="center" wrapText="1"/>
    </xf>
    <xf numFmtId="0" fontId="0" fillId="0" borderId="83" xfId="0" applyFont="1" applyFill="1" applyBorder="1" applyAlignment="1">
      <alignment horizontal="center" wrapText="1"/>
    </xf>
    <xf numFmtId="0" fontId="0" fillId="0" borderId="85" xfId="0" applyFont="1" applyFill="1" applyBorder="1" applyAlignment="1">
      <alignment horizontal="center" wrapText="1"/>
    </xf>
    <xf numFmtId="0" fontId="0" fillId="0" borderId="49" xfId="0" applyFont="1" applyFill="1" applyBorder="1" applyAlignment="1">
      <alignment horizontal="center" wrapText="1"/>
    </xf>
    <xf numFmtId="0" fontId="0" fillId="0" borderId="86" xfId="0" applyFont="1" applyFill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84" xfId="0" applyFont="1" applyFill="1" applyBorder="1" applyAlignment="1">
      <alignment horizontal="center" vertical="center" wrapText="1"/>
    </xf>
    <xf numFmtId="0" fontId="0" fillId="0" borderId="85" xfId="0" applyFont="1" applyFill="1" applyBorder="1" applyAlignment="1">
      <alignment horizontal="center"/>
    </xf>
    <xf numFmtId="0" fontId="0" fillId="0" borderId="86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 vertical="center"/>
    </xf>
    <xf numFmtId="0" fontId="0" fillId="0" borderId="69" xfId="0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horizontal="center" vertical="center"/>
    </xf>
    <xf numFmtId="0" fontId="0" fillId="0" borderId="58" xfId="0" applyFont="1" applyFill="1" applyBorder="1" applyAlignment="1">
      <alignment horizontal="center" vertical="center" wrapText="1"/>
    </xf>
    <xf numFmtId="0" fontId="0" fillId="0" borderId="54" xfId="0" applyFont="1" applyFill="1" applyBorder="1" applyAlignment="1">
      <alignment horizontal="center" vertical="center" wrapText="1"/>
    </xf>
    <xf numFmtId="0" fontId="0" fillId="0" borderId="49" xfId="0" applyFont="1" applyFill="1" applyBorder="1" applyAlignment="1">
      <alignment horizontal="center" vertical="center" wrapText="1"/>
    </xf>
    <xf numFmtId="0" fontId="19" fillId="0" borderId="69" xfId="0" applyFont="1" applyFill="1" applyBorder="1" applyAlignment="1">
      <alignment horizontal="center" vertical="center"/>
    </xf>
    <xf numFmtId="0" fontId="0" fillId="0" borderId="71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9" xfId="0" applyFont="1" applyFill="1" applyBorder="1" applyAlignment="1">
      <alignment horizontal="center" vertical="center" wrapText="1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0" fillId="0" borderId="59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/>
    </xf>
    <xf numFmtId="0" fontId="0" fillId="0" borderId="57" xfId="0" applyFont="1" applyFill="1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 wrapText="1"/>
    </xf>
    <xf numFmtId="0" fontId="0" fillId="0" borderId="57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/>
    </xf>
    <xf numFmtId="0" fontId="19" fillId="0" borderId="54" xfId="0" applyFont="1" applyFill="1" applyBorder="1" applyAlignment="1">
      <alignment horizontal="center" wrapText="1"/>
    </xf>
    <xf numFmtId="0" fontId="19" fillId="0" borderId="71" xfId="0" applyFont="1" applyFill="1" applyBorder="1" applyAlignment="1">
      <alignment horizontal="center" wrapText="1"/>
    </xf>
    <xf numFmtId="0" fontId="19" fillId="0" borderId="69" xfId="0" applyFont="1" applyFill="1" applyBorder="1" applyAlignment="1">
      <alignment horizontal="center"/>
    </xf>
    <xf numFmtId="0" fontId="0" fillId="0" borderId="81" xfId="0" applyFont="1" applyFill="1" applyBorder="1" applyAlignment="1">
      <alignment horizontal="center" wrapText="1"/>
    </xf>
    <xf numFmtId="0" fontId="0" fillId="0" borderId="66" xfId="0" applyFont="1" applyFill="1" applyBorder="1" applyAlignment="1">
      <alignment horizontal="center" wrapText="1"/>
    </xf>
    <xf numFmtId="0" fontId="0" fillId="0" borderId="79" xfId="0" applyFont="1" applyFill="1" applyBorder="1" applyAlignment="1">
      <alignment horizontal="center" wrapText="1"/>
    </xf>
    <xf numFmtId="0" fontId="0" fillId="0" borderId="88" xfId="0" applyFont="1" applyFill="1" applyBorder="1" applyAlignment="1">
      <alignment horizontal="center" wrapText="1"/>
    </xf>
    <xf numFmtId="0" fontId="0" fillId="0" borderId="87" xfId="0" applyFont="1" applyFill="1" applyBorder="1" applyAlignment="1">
      <alignment horizontal="center" wrapText="1"/>
    </xf>
    <xf numFmtId="0" fontId="0" fillId="0" borderId="87" xfId="0" applyFill="1" applyBorder="1" applyAlignment="1">
      <alignment horizontal="center" vertical="center"/>
    </xf>
    <xf numFmtId="0" fontId="0" fillId="0" borderId="87" xfId="0" applyFont="1" applyFill="1" applyBorder="1" applyAlignment="1">
      <alignment horizontal="center" vertical="center" wrapText="1"/>
    </xf>
    <xf numFmtId="0" fontId="0" fillId="0" borderId="65" xfId="0" applyFill="1" applyBorder="1" applyAlignment="1">
      <alignment horizontal="center"/>
    </xf>
    <xf numFmtId="0" fontId="0" fillId="0" borderId="82" xfId="0" applyFill="1" applyBorder="1" applyAlignment="1">
      <alignment horizontal="center"/>
    </xf>
    <xf numFmtId="0" fontId="0" fillId="0" borderId="83" xfId="0" applyFill="1" applyBorder="1" applyAlignment="1">
      <alignment horizontal="center"/>
    </xf>
    <xf numFmtId="0" fontId="0" fillId="0" borderId="84" xfId="0" applyFill="1" applyBorder="1" applyAlignment="1">
      <alignment horizontal="center"/>
    </xf>
    <xf numFmtId="0" fontId="0" fillId="0" borderId="83" xfId="0" applyFont="1" applyFill="1" applyBorder="1" applyAlignment="1">
      <alignment horizontal="center" vertical="center" wrapText="1"/>
    </xf>
    <xf numFmtId="0" fontId="0" fillId="0" borderId="85" xfId="0" applyFill="1" applyBorder="1" applyAlignment="1">
      <alignment horizontal="center"/>
    </xf>
    <xf numFmtId="0" fontId="0" fillId="0" borderId="82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82" xfId="0" applyFill="1" applyBorder="1" applyAlignment="1">
      <alignment horizontal="center" vertical="center"/>
    </xf>
    <xf numFmtId="0" fontId="0" fillId="0" borderId="65" xfId="0" applyFont="1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/>
    </xf>
    <xf numFmtId="0" fontId="0" fillId="0" borderId="65" xfId="0" applyFont="1" applyFill="1" applyBorder="1" applyAlignment="1">
      <alignment horizontal="center" vertical="center"/>
    </xf>
    <xf numFmtId="0" fontId="0" fillId="0" borderId="82" xfId="0" applyFont="1" applyFill="1" applyBorder="1" applyAlignment="1">
      <alignment horizontal="center" vertical="center"/>
    </xf>
    <xf numFmtId="0" fontId="0" fillId="0" borderId="66" xfId="0" applyFont="1" applyFill="1" applyBorder="1" applyAlignment="1">
      <alignment horizontal="center" vertical="center" wrapText="1"/>
    </xf>
    <xf numFmtId="0" fontId="0" fillId="0" borderId="88" xfId="0" applyFont="1" applyFill="1" applyBorder="1" applyAlignment="1">
      <alignment horizontal="center" vertical="center" wrapText="1"/>
    </xf>
    <xf numFmtId="0" fontId="0" fillId="0" borderId="79" xfId="0" applyFont="1" applyFill="1" applyBorder="1" applyAlignment="1">
      <alignment horizontal="center" vertical="center" wrapText="1"/>
    </xf>
    <xf numFmtId="0" fontId="0" fillId="0" borderId="85" xfId="0" applyFill="1" applyBorder="1" applyAlignment="1">
      <alignment horizontal="center" vertical="center"/>
    </xf>
    <xf numFmtId="0" fontId="0" fillId="0" borderId="65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44" fontId="0" fillId="0" borderId="0" xfId="1" applyFont="1"/>
    <xf numFmtId="164" fontId="1" fillId="0" borderId="14" xfId="1" applyNumberFormat="1" applyFont="1" applyFill="1" applyBorder="1" applyAlignment="1">
      <alignment horizontal="right"/>
    </xf>
    <xf numFmtId="164" fontId="1" fillId="0" borderId="13" xfId="1" applyNumberFormat="1" applyFont="1" applyFill="1" applyBorder="1" applyAlignment="1">
      <alignment horizontal="right"/>
    </xf>
    <xf numFmtId="43" fontId="0" fillId="0" borderId="0" xfId="43" applyFont="1"/>
    <xf numFmtId="164" fontId="0" fillId="0" borderId="0" xfId="0" applyNumberFormat="1" applyFill="1"/>
    <xf numFmtId="164" fontId="20" fillId="0" borderId="0" xfId="0" applyNumberFormat="1" applyFont="1" applyFill="1" applyAlignment="1">
      <alignment vertical="center"/>
    </xf>
    <xf numFmtId="164" fontId="0" fillId="0" borderId="0" xfId="1" applyNumberFormat="1" applyFont="1" applyFill="1"/>
    <xf numFmtId="7" fontId="20" fillId="0" borderId="0" xfId="0" applyNumberFormat="1" applyFont="1" applyFill="1" applyAlignment="1">
      <alignment vertical="center"/>
    </xf>
    <xf numFmtId="44" fontId="1" fillId="0" borderId="0" xfId="1" applyFont="1"/>
    <xf numFmtId="44" fontId="0" fillId="0" borderId="0" xfId="1" applyFont="1" applyFill="1"/>
    <xf numFmtId="43" fontId="22" fillId="36" borderId="0" xfId="43" applyFont="1" applyFill="1" applyAlignment="1">
      <alignment horizontal="center" wrapText="1"/>
    </xf>
    <xf numFmtId="43" fontId="22" fillId="36" borderId="0" xfId="43" applyFont="1" applyFill="1" applyAlignment="1">
      <alignment horizontal="left" wrapText="1"/>
    </xf>
    <xf numFmtId="7" fontId="1" fillId="0" borderId="31" xfId="1" applyNumberFormat="1" applyFont="1" applyFill="1" applyBorder="1" applyAlignment="1">
      <alignment horizontal="right"/>
    </xf>
    <xf numFmtId="7" fontId="1" fillId="0" borderId="34" xfId="1" applyNumberFormat="1" applyFont="1" applyFill="1" applyBorder="1" applyAlignment="1">
      <alignment horizontal="right"/>
    </xf>
    <xf numFmtId="7" fontId="1" fillId="0" borderId="40" xfId="1" applyNumberFormat="1" applyFont="1" applyFill="1" applyBorder="1" applyAlignment="1">
      <alignment horizontal="right"/>
    </xf>
    <xf numFmtId="7" fontId="1" fillId="0" borderId="46" xfId="1" applyNumberFormat="1" applyFont="1" applyFill="1" applyBorder="1" applyAlignment="1">
      <alignment horizontal="right"/>
    </xf>
    <xf numFmtId="7" fontId="1" fillId="0" borderId="45" xfId="1" applyNumberFormat="1" applyFont="1" applyFill="1" applyBorder="1" applyAlignment="1">
      <alignment horizontal="right"/>
    </xf>
    <xf numFmtId="7" fontId="1" fillId="0" borderId="13" xfId="1" applyNumberFormat="1" applyFont="1" applyFill="1" applyBorder="1" applyAlignment="1">
      <alignment horizontal="right"/>
    </xf>
    <xf numFmtId="7" fontId="0" fillId="0" borderId="52" xfId="0" applyNumberFormat="1" applyFill="1" applyBorder="1" applyAlignment="1">
      <alignment horizontal="right"/>
    </xf>
    <xf numFmtId="44" fontId="0" fillId="0" borderId="54" xfId="1" applyFont="1" applyFill="1" applyBorder="1"/>
    <xf numFmtId="164" fontId="0" fillId="0" borderId="40" xfId="1" applyNumberFormat="1" applyFont="1" applyFill="1" applyBorder="1" applyAlignment="1">
      <alignment horizontal="right"/>
    </xf>
    <xf numFmtId="7" fontId="19" fillId="0" borderId="40" xfId="1" applyNumberFormat="1" applyFont="1" applyFill="1" applyBorder="1" applyAlignment="1">
      <alignment horizontal="right"/>
    </xf>
    <xf numFmtId="7" fontId="19" fillId="0" borderId="45" xfId="1" applyNumberFormat="1" applyFont="1" applyFill="1" applyBorder="1" applyAlignment="1">
      <alignment horizontal="right"/>
    </xf>
    <xf numFmtId="7" fontId="19" fillId="0" borderId="31" xfId="1" applyNumberFormat="1" applyFont="1" applyFill="1" applyBorder="1" applyAlignment="1">
      <alignment horizontal="right"/>
    </xf>
    <xf numFmtId="7" fontId="19" fillId="0" borderId="34" xfId="1" applyNumberFormat="1" applyFont="1" applyFill="1" applyBorder="1" applyAlignment="1">
      <alignment horizontal="right"/>
    </xf>
    <xf numFmtId="7" fontId="0" fillId="0" borderId="12" xfId="0" applyNumberFormat="1" applyFill="1" applyBorder="1" applyAlignment="1">
      <alignment horizontal="right"/>
    </xf>
    <xf numFmtId="7" fontId="19" fillId="0" borderId="38" xfId="1" applyNumberFormat="1" applyFont="1" applyFill="1" applyBorder="1" applyAlignment="1">
      <alignment horizontal="right"/>
    </xf>
    <xf numFmtId="7" fontId="19" fillId="0" borderId="14" xfId="1" applyNumberFormat="1" applyFont="1" applyFill="1" applyBorder="1" applyAlignment="1">
      <alignment horizontal="right"/>
    </xf>
    <xf numFmtId="7" fontId="1" fillId="0" borderId="58" xfId="1" applyNumberFormat="1" applyFont="1" applyFill="1" applyBorder="1" applyAlignment="1">
      <alignment horizontal="right"/>
    </xf>
    <xf numFmtId="7" fontId="1" fillId="0" borderId="54" xfId="1" applyNumberFormat="1" applyFont="1" applyFill="1" applyBorder="1" applyAlignment="1">
      <alignment horizontal="right"/>
    </xf>
    <xf numFmtId="7" fontId="1" fillId="0" borderId="69" xfId="1" applyNumberFormat="1" applyFont="1" applyFill="1" applyBorder="1" applyAlignment="1">
      <alignment horizontal="right"/>
    </xf>
    <xf numFmtId="7" fontId="1" fillId="0" borderId="49" xfId="1" applyNumberFormat="1" applyFont="1" applyFill="1" applyBorder="1" applyAlignment="1">
      <alignment horizontal="right"/>
    </xf>
    <xf numFmtId="7" fontId="0" fillId="0" borderId="46" xfId="0" applyNumberFormat="1" applyFill="1" applyBorder="1" applyAlignment="1">
      <alignment horizontal="right"/>
    </xf>
    <xf numFmtId="7" fontId="1" fillId="0" borderId="25" xfId="1" applyNumberFormat="1" applyFont="1" applyFill="1" applyBorder="1" applyAlignment="1">
      <alignment horizontal="right"/>
    </xf>
    <xf numFmtId="7" fontId="1" fillId="0" borderId="50" xfId="1" applyNumberFormat="1" applyFont="1" applyFill="1" applyBorder="1" applyAlignment="1">
      <alignment horizontal="right"/>
    </xf>
    <xf numFmtId="7" fontId="1" fillId="0" borderId="44" xfId="1" applyNumberFormat="1" applyFont="1" applyFill="1" applyBorder="1" applyAlignment="1">
      <alignment horizontal="right"/>
    </xf>
    <xf numFmtId="7" fontId="1" fillId="0" borderId="51" xfId="1" applyNumberFormat="1" applyFont="1" applyFill="1" applyBorder="1" applyAlignment="1">
      <alignment horizontal="right"/>
    </xf>
    <xf numFmtId="7" fontId="0" fillId="0" borderId="25" xfId="0" applyNumberFormat="1" applyFill="1" applyBorder="1" applyAlignment="1">
      <alignment horizontal="right"/>
    </xf>
    <xf numFmtId="7" fontId="1" fillId="0" borderId="70" xfId="1" applyNumberFormat="1" applyFont="1" applyFill="1" applyBorder="1" applyAlignment="1">
      <alignment horizontal="right"/>
    </xf>
    <xf numFmtId="7" fontId="0" fillId="0" borderId="50" xfId="0" applyNumberFormat="1" applyFill="1" applyBorder="1" applyAlignment="1">
      <alignment horizontal="right"/>
    </xf>
    <xf numFmtId="7" fontId="0" fillId="0" borderId="0" xfId="0" applyNumberFormat="1" applyFill="1" applyAlignment="1">
      <alignment horizontal="right"/>
    </xf>
    <xf numFmtId="164" fontId="1" fillId="0" borderId="0" xfId="1" applyNumberFormat="1" applyFont="1"/>
    <xf numFmtId="0" fontId="23" fillId="35" borderId="20" xfId="0" applyFont="1" applyFill="1" applyBorder="1" applyAlignment="1">
      <alignment horizontal="center" vertical="center" wrapText="1"/>
    </xf>
    <xf numFmtId="0" fontId="23" fillId="35" borderId="20" xfId="0" applyFont="1" applyFill="1" applyBorder="1" applyAlignment="1">
      <alignment vertical="center" wrapText="1"/>
    </xf>
    <xf numFmtId="0" fontId="23" fillId="35" borderId="20" xfId="0" applyFont="1" applyFill="1" applyBorder="1" applyAlignment="1">
      <alignment horizontal="center" vertical="center"/>
    </xf>
    <xf numFmtId="43" fontId="24" fillId="36" borderId="0" xfId="43" applyFont="1" applyFill="1" applyAlignment="1">
      <alignment horizontal="center" wrapText="1"/>
    </xf>
    <xf numFmtId="43" fontId="24" fillId="36" borderId="0" xfId="43" applyFont="1" applyFill="1" applyAlignment="1">
      <alignment horizontal="left" wrapText="1"/>
    </xf>
    <xf numFmtId="0" fontId="19" fillId="0" borderId="0" xfId="0" applyFont="1" applyAlignment="1">
      <alignment vertical="center"/>
    </xf>
    <xf numFmtId="0" fontId="19" fillId="0" borderId="11" xfId="0" applyFont="1" applyFill="1" applyBorder="1" applyAlignment="1">
      <alignment horizontal="center"/>
    </xf>
    <xf numFmtId="7" fontId="23" fillId="0" borderId="0" xfId="0" applyNumberFormat="1" applyFont="1" applyFill="1" applyAlignment="1">
      <alignment vertical="center"/>
    </xf>
    <xf numFmtId="0" fontId="19" fillId="0" borderId="20" xfId="0" applyFont="1" applyFill="1" applyBorder="1" applyAlignment="1">
      <alignment wrapText="1"/>
    </xf>
    <xf numFmtId="0" fontId="19" fillId="0" borderId="20" xfId="0" applyFont="1" applyFill="1" applyBorder="1" applyAlignment="1">
      <alignment horizontal="center"/>
    </xf>
    <xf numFmtId="7" fontId="19" fillId="0" borderId="36" xfId="1" applyNumberFormat="1" applyFont="1" applyFill="1" applyBorder="1" applyAlignment="1">
      <alignment horizontal="right"/>
    </xf>
    <xf numFmtId="164" fontId="19" fillId="0" borderId="0" xfId="0" applyNumberFormat="1" applyFont="1"/>
    <xf numFmtId="44" fontId="23" fillId="0" borderId="0" xfId="1" applyFont="1" applyFill="1" applyAlignment="1">
      <alignment vertical="center"/>
    </xf>
    <xf numFmtId="164" fontId="23" fillId="0" borderId="0" xfId="0" applyNumberFormat="1" applyFont="1" applyFill="1" applyAlignment="1">
      <alignment vertical="center"/>
    </xf>
    <xf numFmtId="0" fontId="19" fillId="0" borderId="66" xfId="0" applyFont="1" applyFill="1" applyBorder="1" applyAlignment="1">
      <alignment wrapText="1"/>
    </xf>
    <xf numFmtId="0" fontId="19" fillId="0" borderId="0" xfId="0" applyFont="1"/>
    <xf numFmtId="0" fontId="19" fillId="0" borderId="80" xfId="0" applyFont="1" applyFill="1" applyBorder="1" applyAlignment="1">
      <alignment wrapText="1"/>
    </xf>
    <xf numFmtId="0" fontId="19" fillId="0" borderId="51" xfId="0" applyFont="1" applyFill="1" applyBorder="1" applyAlignment="1">
      <alignment horizontal="center"/>
    </xf>
    <xf numFmtId="0" fontId="19" fillId="0" borderId="71" xfId="0" applyFont="1" applyFill="1" applyBorder="1" applyAlignment="1">
      <alignment horizontal="center"/>
    </xf>
    <xf numFmtId="164" fontId="19" fillId="0" borderId="71" xfId="1" applyNumberFormat="1" applyFont="1" applyFill="1" applyBorder="1" applyAlignment="1">
      <alignment horizontal="right"/>
    </xf>
    <xf numFmtId="0" fontId="19" fillId="0" borderId="81" xfId="0" applyFont="1" applyFill="1" applyBorder="1" applyAlignment="1">
      <alignment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4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49" xfId="0" applyFont="1" applyFill="1" applyBorder="1" applyAlignment="1">
      <alignment horizontal="center" vertical="center" wrapText="1"/>
    </xf>
    <xf numFmtId="164" fontId="19" fillId="0" borderId="58" xfId="1" applyNumberFormat="1" applyFont="1" applyFill="1" applyBorder="1"/>
    <xf numFmtId="164" fontId="19" fillId="0" borderId="69" xfId="1" applyNumberFormat="1" applyFont="1" applyFill="1" applyBorder="1"/>
    <xf numFmtId="0" fontId="19" fillId="0" borderId="14" xfId="0" applyFont="1" applyFill="1" applyBorder="1" applyAlignment="1">
      <alignment wrapText="1"/>
    </xf>
    <xf numFmtId="164" fontId="19" fillId="0" borderId="53" xfId="1" applyNumberFormat="1" applyFont="1" applyFill="1" applyBorder="1"/>
    <xf numFmtId="164" fontId="19" fillId="0" borderId="52" xfId="1" applyNumberFormat="1" applyFont="1" applyFill="1" applyBorder="1"/>
    <xf numFmtId="164" fontId="19" fillId="0" borderId="71" xfId="1" applyNumberFormat="1" applyFont="1" applyFill="1" applyBorder="1"/>
    <xf numFmtId="0" fontId="19" fillId="0" borderId="66" xfId="0" applyFont="1" applyFill="1" applyBorder="1" applyAlignment="1">
      <alignment horizontal="left" wrapText="1"/>
    </xf>
    <xf numFmtId="0" fontId="19" fillId="0" borderId="43" xfId="0" applyFont="1" applyFill="1" applyBorder="1" applyAlignment="1">
      <alignment horizontal="center" wrapText="1"/>
    </xf>
    <xf numFmtId="164" fontId="19" fillId="0" borderId="58" xfId="0" applyNumberFormat="1" applyFont="1" applyFill="1" applyBorder="1" applyAlignment="1">
      <alignment horizontal="right"/>
    </xf>
    <xf numFmtId="0" fontId="19" fillId="0" borderId="81" xfId="0" applyFont="1" applyFill="1" applyBorder="1" applyAlignment="1">
      <alignment horizontal="left" wrapText="1"/>
    </xf>
    <xf numFmtId="0" fontId="19" fillId="0" borderId="44" xfId="0" applyFont="1" applyFill="1" applyBorder="1" applyAlignment="1">
      <alignment horizontal="center" wrapText="1"/>
    </xf>
    <xf numFmtId="0" fontId="19" fillId="0" borderId="69" xfId="0" applyFont="1" applyFill="1" applyBorder="1" applyAlignment="1">
      <alignment horizontal="center" wrapText="1"/>
    </xf>
    <xf numFmtId="164" fontId="19" fillId="0" borderId="69" xfId="0" applyNumberFormat="1" applyFont="1" applyFill="1" applyBorder="1" applyAlignment="1">
      <alignment horizontal="right"/>
    </xf>
    <xf numFmtId="0" fontId="19" fillId="0" borderId="78" xfId="0" applyFont="1" applyFill="1" applyBorder="1" applyAlignment="1">
      <alignment horizontal="left" wrapText="1"/>
    </xf>
    <xf numFmtId="0" fontId="19" fillId="0" borderId="55" xfId="0" applyFont="1" applyFill="1" applyBorder="1" applyAlignment="1">
      <alignment horizontal="center" wrapText="1"/>
    </xf>
    <xf numFmtId="164" fontId="19" fillId="0" borderId="59" xfId="0" applyNumberFormat="1" applyFont="1" applyFill="1" applyBorder="1" applyAlignment="1">
      <alignment horizontal="right"/>
    </xf>
    <xf numFmtId="0" fontId="19" fillId="0" borderId="13" xfId="0" applyFont="1" applyFill="1" applyBorder="1" applyAlignment="1">
      <alignment horizontal="left" wrapText="1"/>
    </xf>
    <xf numFmtId="0" fontId="19" fillId="0" borderId="14" xfId="0" applyFont="1" applyFill="1" applyBorder="1" applyAlignment="1">
      <alignment horizontal="center" wrapText="1"/>
    </xf>
    <xf numFmtId="0" fontId="19" fillId="0" borderId="13" xfId="0" applyFont="1" applyFill="1" applyBorder="1" applyAlignment="1">
      <alignment horizontal="center" wrapText="1"/>
    </xf>
    <xf numFmtId="7" fontId="19" fillId="0" borderId="13" xfId="0" applyNumberFormat="1" applyFont="1" applyFill="1" applyBorder="1" applyAlignment="1">
      <alignment horizontal="right"/>
    </xf>
    <xf numFmtId="0" fontId="19" fillId="0" borderId="66" xfId="0" applyFont="1" applyFill="1" applyBorder="1"/>
    <xf numFmtId="0" fontId="19" fillId="0" borderId="81" xfId="0" applyFont="1" applyFill="1" applyBorder="1"/>
    <xf numFmtId="0" fontId="19" fillId="0" borderId="58" xfId="0" applyFont="1" applyFill="1" applyBorder="1" applyAlignment="1">
      <alignment horizontal="center"/>
    </xf>
    <xf numFmtId="0" fontId="19" fillId="0" borderId="43" xfId="0" applyFont="1" applyFill="1" applyBorder="1" applyAlignment="1">
      <alignment wrapText="1"/>
    </xf>
    <xf numFmtId="164" fontId="19" fillId="0" borderId="43" xfId="1" applyNumberFormat="1" applyFont="1" applyFill="1" applyBorder="1"/>
    <xf numFmtId="0" fontId="19" fillId="0" borderId="0" xfId="0" applyFont="1" applyBorder="1"/>
    <xf numFmtId="0" fontId="19" fillId="0" borderId="53" xfId="0" applyFont="1" applyFill="1" applyBorder="1" applyAlignment="1">
      <alignment wrapText="1"/>
    </xf>
    <xf numFmtId="0" fontId="19" fillId="0" borderId="53" xfId="0" applyFont="1" applyFill="1" applyBorder="1"/>
    <xf numFmtId="0" fontId="19" fillId="0" borderId="51" xfId="0" applyFont="1" applyFill="1" applyBorder="1" applyAlignment="1">
      <alignment wrapText="1"/>
    </xf>
    <xf numFmtId="164" fontId="19" fillId="0" borderId="51" xfId="1" applyNumberFormat="1" applyFont="1" applyFill="1" applyBorder="1"/>
    <xf numFmtId="49" fontId="19" fillId="0" borderId="44" xfId="0" applyNumberFormat="1" applyFont="1" applyFill="1" applyBorder="1" applyAlignment="1">
      <alignment horizontal="center"/>
    </xf>
    <xf numFmtId="164" fontId="19" fillId="0" borderId="44" xfId="1" applyNumberFormat="1" applyFont="1" applyFill="1" applyBorder="1"/>
    <xf numFmtId="0" fontId="19" fillId="0" borderId="44" xfId="0" quotePrefix="1" applyFont="1" applyFill="1" applyBorder="1" applyAlignment="1">
      <alignment horizontal="center"/>
    </xf>
    <xf numFmtId="0" fontId="19" fillId="0" borderId="55" xfId="0" applyFont="1" applyFill="1" applyBorder="1" applyAlignment="1">
      <alignment wrapText="1"/>
    </xf>
    <xf numFmtId="0" fontId="19" fillId="0" borderId="55" xfId="0" applyFont="1" applyFill="1" applyBorder="1" applyAlignment="1">
      <alignment horizontal="center"/>
    </xf>
    <xf numFmtId="164" fontId="19" fillId="0" borderId="55" xfId="1" applyNumberFormat="1" applyFont="1" applyFill="1" applyBorder="1"/>
    <xf numFmtId="164" fontId="19" fillId="0" borderId="14" xfId="1" applyNumberFormat="1" applyFont="1" applyFill="1" applyBorder="1"/>
    <xf numFmtId="0" fontId="19" fillId="0" borderId="78" xfId="0" applyFont="1" applyFill="1" applyBorder="1" applyAlignment="1">
      <alignment wrapText="1"/>
    </xf>
    <xf numFmtId="164" fontId="19" fillId="0" borderId="59" xfId="1" applyNumberFormat="1" applyFont="1" applyFill="1" applyBorder="1"/>
    <xf numFmtId="164" fontId="19" fillId="0" borderId="13" xfId="0" applyNumberFormat="1" applyFont="1" applyFill="1" applyBorder="1" applyAlignment="1">
      <alignment horizontal="right"/>
    </xf>
    <xf numFmtId="0" fontId="19" fillId="0" borderId="13" xfId="0" quotePrefix="1" applyFont="1" applyFill="1" applyBorder="1" applyAlignment="1">
      <alignment horizontal="center" wrapText="1"/>
    </xf>
    <xf numFmtId="0" fontId="19" fillId="0" borderId="13" xfId="0" applyFont="1" applyFill="1" applyBorder="1"/>
    <xf numFmtId="0" fontId="19" fillId="0" borderId="13" xfId="0" applyFont="1" applyFill="1" applyBorder="1" applyAlignment="1">
      <alignment horizontal="center"/>
    </xf>
    <xf numFmtId="164" fontId="19" fillId="0" borderId="13" xfId="1" applyNumberFormat="1" applyFont="1" applyFill="1" applyBorder="1"/>
    <xf numFmtId="0" fontId="19" fillId="0" borderId="80" xfId="0" applyFont="1" applyFill="1" applyBorder="1"/>
    <xf numFmtId="0" fontId="19" fillId="0" borderId="44" xfId="0" applyFont="1" applyFill="1" applyBorder="1" applyAlignment="1">
      <alignment horizontal="center" vertical="center" wrapText="1"/>
    </xf>
    <xf numFmtId="0" fontId="19" fillId="0" borderId="69" xfId="0" applyFont="1" applyFill="1" applyBorder="1" applyAlignment="1">
      <alignment horizontal="center" vertical="center" wrapText="1"/>
    </xf>
    <xf numFmtId="0" fontId="19" fillId="0" borderId="51" xfId="0" applyFont="1" applyFill="1" applyBorder="1" applyAlignment="1">
      <alignment horizontal="center" vertical="center" wrapText="1"/>
    </xf>
    <xf numFmtId="164" fontId="19" fillId="0" borderId="59" xfId="1" applyNumberFormat="1" applyFont="1" applyFill="1" applyBorder="1" applyAlignment="1">
      <alignment horizontal="right"/>
    </xf>
    <xf numFmtId="7" fontId="19" fillId="0" borderId="43" xfId="1" applyNumberFormat="1" applyFont="1" applyFill="1" applyBorder="1" applyAlignment="1">
      <alignment horizontal="right"/>
    </xf>
    <xf numFmtId="7" fontId="19" fillId="0" borderId="53" xfId="1" applyNumberFormat="1" applyFont="1" applyFill="1" applyBorder="1" applyAlignment="1">
      <alignment horizontal="right"/>
    </xf>
    <xf numFmtId="7" fontId="19" fillId="0" borderId="55" xfId="1" applyNumberFormat="1" applyFont="1" applyFill="1" applyBorder="1" applyAlignment="1">
      <alignment horizontal="right"/>
    </xf>
    <xf numFmtId="0" fontId="19" fillId="0" borderId="55" xfId="0" applyFont="1" applyFill="1" applyBorder="1"/>
    <xf numFmtId="0" fontId="19" fillId="0" borderId="44" xfId="0" applyFont="1" applyFill="1" applyBorder="1" applyAlignment="1">
      <alignment wrapText="1"/>
    </xf>
    <xf numFmtId="0" fontId="19" fillId="0" borderId="43" xfId="0" applyFont="1" applyFill="1" applyBorder="1" applyAlignment="1">
      <alignment horizontal="left" wrapText="1"/>
    </xf>
    <xf numFmtId="0" fontId="19" fillId="0" borderId="58" xfId="0" applyFont="1" applyFill="1" applyBorder="1" applyAlignment="1">
      <alignment horizontal="center" wrapText="1"/>
    </xf>
    <xf numFmtId="0" fontId="19" fillId="0" borderId="53" xfId="0" applyFont="1" applyFill="1" applyBorder="1" applyAlignment="1">
      <alignment horizontal="left" wrapText="1"/>
    </xf>
    <xf numFmtId="0" fontId="19" fillId="0" borderId="44" xfId="0" applyFont="1" applyFill="1" applyBorder="1" applyAlignment="1">
      <alignment horizontal="left" wrapText="1"/>
    </xf>
    <xf numFmtId="0" fontId="19" fillId="0" borderId="51" xfId="0" applyFont="1" applyFill="1" applyBorder="1" applyAlignment="1">
      <alignment horizontal="left" wrapText="1"/>
    </xf>
    <xf numFmtId="7" fontId="19" fillId="0" borderId="71" xfId="0" applyNumberFormat="1" applyFont="1" applyFill="1" applyBorder="1" applyAlignment="1">
      <alignment horizontal="right"/>
    </xf>
    <xf numFmtId="7" fontId="19" fillId="0" borderId="54" xfId="0" applyNumberFormat="1" applyFont="1" applyFill="1" applyBorder="1" applyAlignment="1">
      <alignment horizontal="right"/>
    </xf>
    <xf numFmtId="0" fontId="19" fillId="0" borderId="67" xfId="0" quotePrefix="1" applyFont="1" applyFill="1" applyBorder="1" applyAlignment="1">
      <alignment horizontal="center" wrapText="1"/>
    </xf>
    <xf numFmtId="7" fontId="19" fillId="0" borderId="40" xfId="0" applyNumberFormat="1" applyFont="1" applyFill="1" applyBorder="1" applyAlignment="1">
      <alignment horizontal="right"/>
    </xf>
    <xf numFmtId="0" fontId="19" fillId="0" borderId="59" xfId="0" applyFont="1" applyFill="1" applyBorder="1" applyAlignment="1">
      <alignment horizontal="center"/>
    </xf>
    <xf numFmtId="0" fontId="19" fillId="0" borderId="55" xfId="0" applyFont="1" applyFill="1" applyBorder="1" applyAlignment="1"/>
    <xf numFmtId="0" fontId="19" fillId="0" borderId="43" xfId="0" applyFont="1" applyFill="1" applyBorder="1" applyAlignment="1"/>
    <xf numFmtId="0" fontId="19" fillId="0" borderId="43" xfId="0" applyFont="1" applyFill="1" applyBorder="1"/>
    <xf numFmtId="0" fontId="19" fillId="0" borderId="79" xfId="0" applyFont="1" applyFill="1" applyBorder="1" applyAlignment="1">
      <alignment horizontal="center" wrapText="1"/>
    </xf>
    <xf numFmtId="0" fontId="19" fillId="0" borderId="51" xfId="0" applyFont="1" applyFill="1" applyBorder="1"/>
    <xf numFmtId="0" fontId="19" fillId="0" borderId="52" xfId="0" applyFont="1" applyFill="1" applyBorder="1" applyAlignment="1">
      <alignment horizontal="center"/>
    </xf>
    <xf numFmtId="0" fontId="19" fillId="0" borderId="44" xfId="0" applyFont="1" applyFill="1" applyBorder="1"/>
    <xf numFmtId="0" fontId="19" fillId="0" borderId="28" xfId="0" applyFont="1" applyFill="1" applyBorder="1"/>
    <xf numFmtId="0" fontId="19" fillId="0" borderId="70" xfId="0" applyFont="1" applyFill="1" applyBorder="1" applyAlignment="1">
      <alignment horizontal="center"/>
    </xf>
    <xf numFmtId="164" fontId="19" fillId="0" borderId="70" xfId="1" applyNumberFormat="1" applyFont="1" applyFill="1" applyBorder="1"/>
    <xf numFmtId="0" fontId="19" fillId="0" borderId="55" xfId="0" applyFont="1" applyFill="1" applyBorder="1" applyAlignment="1">
      <alignment horizontal="left" wrapText="1"/>
    </xf>
    <xf numFmtId="0" fontId="19" fillId="0" borderId="59" xfId="0" applyFont="1" applyFill="1" applyBorder="1" applyAlignment="1">
      <alignment horizontal="center" wrapText="1"/>
    </xf>
    <xf numFmtId="7" fontId="19" fillId="0" borderId="59" xfId="0" applyNumberFormat="1" applyFont="1" applyFill="1" applyBorder="1" applyAlignment="1">
      <alignment horizontal="right"/>
    </xf>
    <xf numFmtId="0" fontId="19" fillId="0" borderId="70" xfId="0" applyFont="1" applyFill="1" applyBorder="1" applyAlignment="1">
      <alignment horizontal="center" wrapText="1"/>
    </xf>
    <xf numFmtId="0" fontId="19" fillId="0" borderId="49" xfId="0" applyFont="1" applyFill="1" applyBorder="1" applyAlignment="1">
      <alignment horizontal="center" wrapText="1"/>
    </xf>
    <xf numFmtId="0" fontId="19" fillId="0" borderId="63" xfId="0" applyFont="1" applyFill="1" applyBorder="1" applyAlignment="1">
      <alignment horizontal="center" wrapText="1"/>
    </xf>
    <xf numFmtId="0" fontId="19" fillId="0" borderId="80" xfId="0" applyFont="1" applyFill="1" applyBorder="1" applyAlignment="1">
      <alignment horizontal="center" wrapText="1"/>
    </xf>
    <xf numFmtId="164" fontId="19" fillId="0" borderId="36" xfId="0" applyNumberFormat="1" applyFont="1" applyFill="1" applyBorder="1" applyAlignment="1">
      <alignment horizontal="right"/>
    </xf>
    <xf numFmtId="0" fontId="19" fillId="0" borderId="42" xfId="0" applyFont="1" applyFill="1" applyBorder="1" applyAlignment="1">
      <alignment horizontal="center" wrapText="1"/>
    </xf>
    <xf numFmtId="0" fontId="19" fillId="0" borderId="81" xfId="0" applyFont="1" applyFill="1" applyBorder="1" applyAlignment="1">
      <alignment horizontal="center" wrapText="1"/>
    </xf>
    <xf numFmtId="164" fontId="19" fillId="0" borderId="34" xfId="0" applyNumberFormat="1" applyFont="1" applyFill="1" applyBorder="1" applyAlignment="1">
      <alignment horizontal="right"/>
    </xf>
    <xf numFmtId="0" fontId="19" fillId="0" borderId="42" xfId="0" applyFont="1" applyFill="1" applyBorder="1" applyAlignment="1">
      <alignment horizontal="center"/>
    </xf>
    <xf numFmtId="0" fontId="19" fillId="0" borderId="81" xfId="0" applyFont="1" applyFill="1" applyBorder="1" applyAlignment="1">
      <alignment horizontal="center"/>
    </xf>
    <xf numFmtId="164" fontId="19" fillId="0" borderId="34" xfId="1" applyNumberFormat="1" applyFont="1" applyFill="1" applyBorder="1"/>
    <xf numFmtId="0" fontId="19" fillId="0" borderId="63" xfId="0" applyFont="1" applyFill="1" applyBorder="1" applyAlignment="1">
      <alignment horizontal="center"/>
    </xf>
    <xf numFmtId="0" fontId="19" fillId="0" borderId="80" xfId="0" applyFont="1" applyFill="1" applyBorder="1" applyAlignment="1">
      <alignment horizontal="center"/>
    </xf>
    <xf numFmtId="164" fontId="19" fillId="0" borderId="36" xfId="1" applyNumberFormat="1" applyFont="1" applyFill="1" applyBorder="1"/>
    <xf numFmtId="7" fontId="19" fillId="0" borderId="69" xfId="0" applyNumberFormat="1" applyFont="1" applyFill="1" applyBorder="1" applyAlignment="1">
      <alignment horizontal="right"/>
    </xf>
    <xf numFmtId="7" fontId="19" fillId="0" borderId="58" xfId="0" applyNumberFormat="1" applyFont="1" applyFill="1" applyBorder="1" applyAlignment="1">
      <alignment horizontal="right"/>
    </xf>
    <xf numFmtId="7" fontId="19" fillId="0" borderId="43" xfId="0" applyNumberFormat="1" applyFont="1" applyFill="1" applyBorder="1" applyAlignment="1">
      <alignment horizontal="right"/>
    </xf>
    <xf numFmtId="7" fontId="19" fillId="0" borderId="53" xfId="0" applyNumberFormat="1" applyFont="1" applyFill="1" applyBorder="1" applyAlignment="1">
      <alignment horizontal="right"/>
    </xf>
    <xf numFmtId="7" fontId="19" fillId="0" borderId="44" xfId="0" applyNumberFormat="1" applyFont="1" applyFill="1" applyBorder="1" applyAlignment="1">
      <alignment horizontal="right"/>
    </xf>
    <xf numFmtId="0" fontId="19" fillId="0" borderId="78" xfId="0" applyFont="1" applyFill="1" applyBorder="1" applyAlignment="1">
      <alignment horizontal="center"/>
    </xf>
    <xf numFmtId="0" fontId="19" fillId="0" borderId="74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4" fontId="19" fillId="0" borderId="0" xfId="1" applyNumberFormat="1" applyFont="1" applyFill="1"/>
    <xf numFmtId="7" fontId="1" fillId="0" borderId="0" xfId="1" applyNumberFormat="1" applyFont="1" applyFill="1" applyBorder="1" applyAlignment="1">
      <alignment horizontal="right"/>
    </xf>
    <xf numFmtId="164" fontId="1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0" fillId="0" borderId="0" xfId="1" applyNumberFormat="1" applyFont="1" applyFill="1" applyBorder="1"/>
    <xf numFmtId="164" fontId="0" fillId="0" borderId="0" xfId="1" applyNumberFormat="1" applyFont="1" applyFill="1" applyBorder="1" applyAlignment="1">
      <alignment horizontal="right"/>
    </xf>
    <xf numFmtId="7" fontId="0" fillId="0" borderId="0" xfId="0" applyNumberFormat="1" applyFill="1" applyBorder="1" applyAlignment="1">
      <alignment horizontal="center" vertical="center" wrapText="1"/>
    </xf>
    <xf numFmtId="7" fontId="19" fillId="0" borderId="0" xfId="1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/>
    <xf numFmtId="7" fontId="19" fillId="0" borderId="0" xfId="0" applyNumberFormat="1" applyFont="1" applyFill="1" applyAlignment="1">
      <alignment vertical="center"/>
    </xf>
    <xf numFmtId="43" fontId="0" fillId="0" borderId="0" xfId="43" applyFont="1" applyFill="1"/>
    <xf numFmtId="7" fontId="1" fillId="0" borderId="0" xfId="1" applyNumberFormat="1" applyFont="1"/>
    <xf numFmtId="44" fontId="0" fillId="0" borderId="0" xfId="1" applyFont="1" applyFill="1" applyAlignment="1">
      <alignment horizontal="right"/>
    </xf>
    <xf numFmtId="44" fontId="0" fillId="0" borderId="0" xfId="1" applyFont="1" applyAlignment="1">
      <alignment horizontal="right"/>
    </xf>
    <xf numFmtId="7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43" fontId="20" fillId="0" borderId="0" xfId="0" applyNumberFormat="1" applyFont="1" applyFill="1" applyAlignment="1">
      <alignment vertical="center"/>
    </xf>
    <xf numFmtId="164" fontId="19" fillId="0" borderId="0" xfId="0" applyNumberFormat="1" applyFont="1" applyFill="1" applyAlignment="1">
      <alignment vertical="center"/>
    </xf>
    <xf numFmtId="0" fontId="0" fillId="0" borderId="54" xfId="0" applyBorder="1" applyAlignment="1">
      <alignment horizontal="center"/>
    </xf>
    <xf numFmtId="0" fontId="23" fillId="0" borderId="2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19" fillId="0" borderId="43" xfId="0" applyFont="1" applyBorder="1" applyAlignment="1">
      <alignment horizontal="center"/>
    </xf>
    <xf numFmtId="0" fontId="19" fillId="0" borderId="53" xfId="0" applyFont="1" applyBorder="1" applyAlignment="1">
      <alignment horizontal="center"/>
    </xf>
    <xf numFmtId="7" fontId="0" fillId="0" borderId="72" xfId="0" applyNumberFormat="1" applyFill="1" applyBorder="1" applyAlignment="1">
      <alignment horizontal="center" vertical="center" wrapText="1"/>
    </xf>
    <xf numFmtId="0" fontId="19" fillId="0" borderId="89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91" xfId="0" applyFill="1" applyBorder="1" applyAlignment="1">
      <alignment wrapText="1"/>
    </xf>
    <xf numFmtId="0" fontId="0" fillId="0" borderId="92" xfId="0" applyFont="1" applyFill="1" applyBorder="1" applyAlignment="1">
      <alignment horizontal="center"/>
    </xf>
    <xf numFmtId="0" fontId="0" fillId="0" borderId="93" xfId="0" applyFont="1" applyFill="1" applyBorder="1" applyAlignment="1">
      <alignment horizontal="center"/>
    </xf>
    <xf numFmtId="7" fontId="19" fillId="0" borderId="95" xfId="1" applyNumberFormat="1" applyFont="1" applyFill="1" applyBorder="1" applyAlignment="1">
      <alignment horizontal="right"/>
    </xf>
    <xf numFmtId="7" fontId="19" fillId="0" borderId="97" xfId="1" applyNumberFormat="1" applyFont="1" applyFill="1" applyBorder="1" applyAlignment="1">
      <alignment horizontal="right"/>
    </xf>
    <xf numFmtId="0" fontId="0" fillId="0" borderId="101" xfId="0" applyFill="1" applyBorder="1" applyAlignment="1">
      <alignment horizontal="center" vertical="center" wrapText="1"/>
    </xf>
    <xf numFmtId="0" fontId="0" fillId="0" borderId="98" xfId="0" applyFill="1" applyBorder="1" applyAlignment="1">
      <alignment horizontal="center" vertical="center" wrapText="1"/>
    </xf>
    <xf numFmtId="0" fontId="0" fillId="0" borderId="100" xfId="0" applyFill="1" applyBorder="1" applyAlignment="1">
      <alignment horizontal="center" vertical="center" wrapText="1"/>
    </xf>
    <xf numFmtId="0" fontId="0" fillId="0" borderId="102" xfId="0" applyFill="1" applyBorder="1" applyAlignment="1">
      <alignment horizontal="center" vertical="center" wrapText="1"/>
    </xf>
    <xf numFmtId="0" fontId="0" fillId="0" borderId="103" xfId="0" applyFill="1" applyBorder="1" applyAlignment="1">
      <alignment horizontal="center" vertical="center" wrapText="1"/>
    </xf>
    <xf numFmtId="0" fontId="0" fillId="0" borderId="108" xfId="0" applyFill="1" applyBorder="1" applyAlignment="1">
      <alignment horizontal="center" vertical="center" wrapText="1"/>
    </xf>
    <xf numFmtId="0" fontId="0" fillId="0" borderId="111" xfId="0" applyFill="1" applyBorder="1"/>
    <xf numFmtId="0" fontId="0" fillId="0" borderId="112" xfId="0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7" fontId="19" fillId="0" borderId="114" xfId="1" applyNumberFormat="1" applyFont="1" applyFill="1" applyBorder="1" applyAlignment="1">
      <alignment horizontal="right"/>
    </xf>
    <xf numFmtId="7" fontId="19" fillId="0" borderId="115" xfId="1" applyNumberFormat="1" applyFont="1" applyFill="1" applyBorder="1" applyAlignment="1">
      <alignment horizontal="right"/>
    </xf>
    <xf numFmtId="7" fontId="0" fillId="0" borderId="115" xfId="0" applyNumberFormat="1" applyFill="1" applyBorder="1" applyAlignment="1">
      <alignment horizontal="right"/>
    </xf>
    <xf numFmtId="164" fontId="0" fillId="0" borderId="115" xfId="1" applyNumberFormat="1" applyFont="1" applyFill="1" applyBorder="1" applyAlignment="1">
      <alignment horizontal="right"/>
    </xf>
    <xf numFmtId="164" fontId="0" fillId="0" borderId="117" xfId="1" applyNumberFormat="1" applyFont="1" applyFill="1" applyBorder="1" applyAlignment="1">
      <alignment horizontal="right"/>
    </xf>
    <xf numFmtId="0" fontId="23" fillId="35" borderId="10" xfId="0" applyFont="1" applyFill="1" applyBorder="1" applyAlignment="1">
      <alignment horizontal="center" vertical="center"/>
    </xf>
    <xf numFmtId="164" fontId="1" fillId="0" borderId="93" xfId="1" applyNumberFormat="1" applyFont="1" applyFill="1" applyBorder="1" applyAlignment="1">
      <alignment horizontal="right"/>
    </xf>
    <xf numFmtId="164" fontId="1" fillId="0" borderId="82" xfId="1" applyNumberFormat="1" applyFont="1" applyFill="1" applyBorder="1" applyAlignment="1">
      <alignment horizontal="right"/>
    </xf>
    <xf numFmtId="164" fontId="0" fillId="0" borderId="65" xfId="0" applyNumberFormat="1" applyFill="1" applyBorder="1" applyAlignment="1">
      <alignment horizontal="right"/>
    </xf>
    <xf numFmtId="164" fontId="0" fillId="0" borderId="68" xfId="0" applyNumberFormat="1" applyFill="1" applyBorder="1" applyAlignment="1">
      <alignment horizontal="right"/>
    </xf>
    <xf numFmtId="164" fontId="0" fillId="0" borderId="82" xfId="0" applyNumberFormat="1" applyFill="1" applyBorder="1" applyAlignment="1">
      <alignment horizontal="right"/>
    </xf>
    <xf numFmtId="164" fontId="1" fillId="0" borderId="65" xfId="1" applyNumberFormat="1" applyFont="1" applyFill="1" applyBorder="1" applyAlignment="1">
      <alignment horizontal="right"/>
    </xf>
    <xf numFmtId="164" fontId="1" fillId="0" borderId="81" xfId="1" applyNumberFormat="1" applyFont="1" applyFill="1" applyBorder="1" applyAlignment="1">
      <alignment horizontal="right"/>
    </xf>
    <xf numFmtId="164" fontId="1" fillId="0" borderId="66" xfId="1" applyNumberFormat="1" applyFont="1" applyFill="1" applyBorder="1" applyAlignment="1">
      <alignment horizontal="right"/>
    </xf>
    <xf numFmtId="164" fontId="1" fillId="0" borderId="79" xfId="1" applyNumberFormat="1" applyFont="1" applyFill="1" applyBorder="1" applyAlignment="1">
      <alignment horizontal="right"/>
    </xf>
    <xf numFmtId="164" fontId="1" fillId="0" borderId="88" xfId="1" applyNumberFormat="1" applyFont="1" applyFill="1" applyBorder="1" applyAlignment="1">
      <alignment horizontal="right"/>
    </xf>
    <xf numFmtId="164" fontId="1" fillId="0" borderId="87" xfId="1" applyNumberFormat="1" applyFont="1" applyFill="1" applyBorder="1" applyAlignment="1">
      <alignment horizontal="right"/>
    </xf>
    <xf numFmtId="164" fontId="1" fillId="0" borderId="80" xfId="1" applyNumberFormat="1" applyFont="1" applyFill="1" applyBorder="1" applyAlignment="1">
      <alignment horizontal="right"/>
    </xf>
    <xf numFmtId="164" fontId="0" fillId="0" borderId="87" xfId="1" applyNumberFormat="1" applyFont="1" applyFill="1" applyBorder="1"/>
    <xf numFmtId="164" fontId="1" fillId="0" borderId="84" xfId="1" applyNumberFormat="1" applyFont="1" applyFill="1" applyBorder="1" applyAlignment="1">
      <alignment horizontal="right"/>
    </xf>
    <xf numFmtId="164" fontId="0" fillId="0" borderId="65" xfId="0" applyNumberFormat="1" applyFill="1" applyBorder="1"/>
    <xf numFmtId="164" fontId="0" fillId="0" borderId="82" xfId="0" applyNumberFormat="1" applyFill="1" applyBorder="1"/>
    <xf numFmtId="7" fontId="0" fillId="0" borderId="11" xfId="0" applyNumberFormat="1" applyFill="1" applyBorder="1" applyAlignment="1">
      <alignment horizontal="right"/>
    </xf>
    <xf numFmtId="7" fontId="0" fillId="0" borderId="10" xfId="0" applyNumberFormat="1" applyFill="1" applyBorder="1" applyAlignment="1">
      <alignment horizontal="right"/>
    </xf>
    <xf numFmtId="7" fontId="0" fillId="0" borderId="65" xfId="0" applyNumberFormat="1" applyFill="1" applyBorder="1" applyAlignment="1">
      <alignment horizontal="right"/>
    </xf>
    <xf numFmtId="7" fontId="0" fillId="0" borderId="82" xfId="0" applyNumberFormat="1" applyFill="1" applyBorder="1" applyAlignment="1">
      <alignment horizontal="right"/>
    </xf>
    <xf numFmtId="164" fontId="0" fillId="0" borderId="11" xfId="0" applyNumberFormat="1" applyFill="1" applyBorder="1"/>
    <xf numFmtId="164" fontId="0" fillId="0" borderId="10" xfId="0" applyNumberFormat="1" applyFill="1" applyBorder="1"/>
    <xf numFmtId="164" fontId="0" fillId="0" borderId="83" xfId="0" applyNumberFormat="1" applyFill="1" applyBorder="1"/>
    <xf numFmtId="164" fontId="0" fillId="0" borderId="65" xfId="1" applyNumberFormat="1" applyFont="1" applyFill="1" applyBorder="1"/>
    <xf numFmtId="164" fontId="0" fillId="0" borderId="82" xfId="1" applyNumberFormat="1" applyFont="1" applyFill="1" applyBorder="1"/>
    <xf numFmtId="164" fontId="0" fillId="0" borderId="11" xfId="1" applyNumberFormat="1" applyFont="1" applyFill="1" applyBorder="1" applyAlignment="1">
      <alignment horizontal="center"/>
    </xf>
    <xf numFmtId="164" fontId="0" fillId="0" borderId="10" xfId="1" applyNumberFormat="1" applyFont="1" applyFill="1" applyBorder="1"/>
    <xf numFmtId="164" fontId="0" fillId="0" borderId="11" xfId="1" applyNumberFormat="1" applyFont="1" applyFill="1" applyBorder="1" applyAlignment="1">
      <alignment horizontal="right"/>
    </xf>
    <xf numFmtId="164" fontId="0" fillId="0" borderId="82" xfId="1" applyNumberFormat="1" applyFont="1" applyFill="1" applyBorder="1" applyAlignment="1">
      <alignment horizontal="right"/>
    </xf>
    <xf numFmtId="7" fontId="0" fillId="0" borderId="84" xfId="0" applyNumberFormat="1" applyFill="1" applyBorder="1" applyAlignment="1">
      <alignment horizontal="right"/>
    </xf>
    <xf numFmtId="164" fontId="0" fillId="0" borderId="85" xfId="0" applyNumberFormat="1" applyFill="1" applyBorder="1"/>
    <xf numFmtId="164" fontId="0" fillId="0" borderId="84" xfId="0" applyNumberFormat="1" applyFill="1" applyBorder="1"/>
    <xf numFmtId="164" fontId="0" fillId="0" borderId="10" xfId="1" applyNumberFormat="1" applyFont="1" applyFill="1" applyBorder="1" applyAlignment="1">
      <alignment horizontal="right"/>
    </xf>
    <xf numFmtId="164" fontId="0" fillId="0" borderId="65" xfId="1" applyNumberFormat="1" applyFont="1" applyFill="1" applyBorder="1" applyAlignment="1">
      <alignment horizontal="right"/>
    </xf>
    <xf numFmtId="164" fontId="0" fillId="0" borderId="68" xfId="0" applyNumberFormat="1" applyFill="1" applyBorder="1"/>
    <xf numFmtId="164" fontId="0" fillId="0" borderId="89" xfId="0" applyNumberFormat="1" applyFill="1" applyBorder="1"/>
    <xf numFmtId="0" fontId="0" fillId="0" borderId="92" xfId="0" applyFill="1" applyBorder="1" applyAlignment="1">
      <alignment wrapText="1"/>
    </xf>
    <xf numFmtId="0" fontId="0" fillId="0" borderId="119" xfId="0" applyFont="1" applyFill="1" applyBorder="1" applyAlignment="1">
      <alignment horizontal="center" vertical="center" wrapText="1"/>
    </xf>
    <xf numFmtId="7" fontId="1" fillId="0" borderId="94" xfId="1" applyNumberFormat="1" applyFont="1" applyFill="1" applyBorder="1" applyAlignment="1">
      <alignment horizontal="right"/>
    </xf>
    <xf numFmtId="0" fontId="0" fillId="0" borderId="121" xfId="0" applyFill="1" applyBorder="1" applyAlignment="1">
      <alignment horizontal="center" vertical="center" wrapText="1"/>
    </xf>
    <xf numFmtId="0" fontId="0" fillId="0" borderId="122" xfId="0" applyFill="1" applyBorder="1" applyAlignment="1">
      <alignment horizontal="center" vertical="center" wrapText="1"/>
    </xf>
    <xf numFmtId="0" fontId="0" fillId="0" borderId="96" xfId="0" applyFill="1" applyBorder="1" applyAlignment="1">
      <alignment horizontal="center" vertical="center" wrapText="1"/>
    </xf>
    <xf numFmtId="0" fontId="0" fillId="0" borderId="120" xfId="0" applyFill="1" applyBorder="1" applyAlignment="1">
      <alignment horizontal="center" vertical="center" wrapText="1"/>
    </xf>
    <xf numFmtId="0" fontId="0" fillId="0" borderId="126" xfId="0" applyFill="1" applyBorder="1" applyAlignment="1">
      <alignment horizontal="center" vertical="center" wrapText="1"/>
    </xf>
    <xf numFmtId="0" fontId="0" fillId="0" borderId="130" xfId="0" applyFill="1" applyBorder="1" applyAlignment="1">
      <alignment horizontal="center" vertical="center" wrapText="1"/>
    </xf>
    <xf numFmtId="0" fontId="0" fillId="0" borderId="109" xfId="0" applyFill="1" applyBorder="1" applyAlignment="1">
      <alignment horizontal="center" vertical="center" wrapText="1"/>
    </xf>
    <xf numFmtId="0" fontId="0" fillId="0" borderId="129" xfId="0" applyFill="1" applyBorder="1" applyAlignment="1">
      <alignment horizontal="center" vertical="center" wrapText="1"/>
    </xf>
    <xf numFmtId="0" fontId="0" fillId="0" borderId="110" xfId="0" applyFill="1" applyBorder="1" applyAlignment="1">
      <alignment horizontal="center" vertical="center" wrapText="1"/>
    </xf>
    <xf numFmtId="0" fontId="0" fillId="0" borderId="132" xfId="0" applyFill="1" applyBorder="1" applyAlignment="1">
      <alignment wrapText="1"/>
    </xf>
    <xf numFmtId="0" fontId="0" fillId="0" borderId="133" xfId="0" applyFont="1" applyFill="1" applyBorder="1" applyAlignment="1">
      <alignment horizontal="center"/>
    </xf>
    <xf numFmtId="0" fontId="0" fillId="0" borderId="134" xfId="0" applyFont="1" applyFill="1" applyBorder="1" applyAlignment="1">
      <alignment horizontal="center"/>
    </xf>
    <xf numFmtId="7" fontId="0" fillId="0" borderId="132" xfId="0" applyNumberFormat="1" applyFill="1" applyBorder="1" applyAlignment="1">
      <alignment horizontal="right"/>
    </xf>
    <xf numFmtId="7" fontId="19" fillId="0" borderId="113" xfId="1" applyNumberFormat="1" applyFont="1" applyFill="1" applyBorder="1" applyAlignment="1">
      <alignment horizontal="right"/>
    </xf>
    <xf numFmtId="0" fontId="0" fillId="0" borderId="92" xfId="0" applyFont="1" applyFill="1" applyBorder="1" applyAlignment="1">
      <alignment horizontal="center" vertical="center"/>
    </xf>
    <xf numFmtId="0" fontId="0" fillId="0" borderId="93" xfId="0" applyFont="1" applyFill="1" applyBorder="1" applyAlignment="1">
      <alignment horizontal="center" vertical="center"/>
    </xf>
    <xf numFmtId="164" fontId="0" fillId="0" borderId="94" xfId="1" applyNumberFormat="1" applyFont="1" applyFill="1" applyBorder="1" applyAlignment="1">
      <alignment horizontal="right"/>
    </xf>
    <xf numFmtId="0" fontId="0" fillId="0" borderId="126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19" fillId="0" borderId="92" xfId="0" applyFont="1" applyFill="1" applyBorder="1" applyAlignment="1">
      <alignment wrapText="1"/>
    </xf>
    <xf numFmtId="0" fontId="19" fillId="0" borderId="92" xfId="0" applyFont="1" applyFill="1" applyBorder="1" applyAlignment="1">
      <alignment horizontal="center"/>
    </xf>
    <xf numFmtId="0" fontId="19" fillId="0" borderId="93" xfId="0" applyFont="1" applyFill="1" applyBorder="1" applyAlignment="1">
      <alignment horizontal="center"/>
    </xf>
    <xf numFmtId="7" fontId="19" fillId="0" borderId="94" xfId="1" applyNumberFormat="1" applyFont="1" applyFill="1" applyBorder="1" applyAlignment="1">
      <alignment horizontal="right"/>
    </xf>
    <xf numFmtId="0" fontId="19" fillId="0" borderId="139" xfId="0" applyFont="1" applyFill="1" applyBorder="1" applyAlignment="1">
      <alignment horizontal="center" vertical="center"/>
    </xf>
    <xf numFmtId="0" fontId="19" fillId="0" borderId="102" xfId="0" applyFont="1" applyFill="1" applyBorder="1" applyAlignment="1">
      <alignment horizontal="center" vertical="center"/>
    </xf>
    <xf numFmtId="0" fontId="19" fillId="0" borderId="124" xfId="0" applyFont="1" applyFill="1" applyBorder="1" applyAlignment="1">
      <alignment horizontal="center" vertical="center"/>
    </xf>
    <xf numFmtId="0" fontId="19" fillId="0" borderId="125" xfId="0" applyFont="1" applyFill="1" applyBorder="1" applyAlignment="1">
      <alignment horizontal="center" vertical="center"/>
    </xf>
    <xf numFmtId="0" fontId="19" fillId="0" borderId="102" xfId="0" applyFont="1" applyFill="1" applyBorder="1" applyAlignment="1">
      <alignment horizontal="center" vertical="center" wrapText="1"/>
    </xf>
    <xf numFmtId="0" fontId="19" fillId="0" borderId="101" xfId="0" applyFont="1" applyFill="1" applyBorder="1" applyAlignment="1">
      <alignment horizontal="center" vertical="center" wrapText="1"/>
    </xf>
    <xf numFmtId="0" fontId="19" fillId="0" borderId="128" xfId="0" applyFont="1" applyFill="1" applyBorder="1" applyAlignment="1">
      <alignment horizontal="center" vertical="center"/>
    </xf>
    <xf numFmtId="0" fontId="19" fillId="0" borderId="132" xfId="0" applyFont="1" applyFill="1" applyBorder="1" applyAlignment="1">
      <alignment wrapText="1"/>
    </xf>
    <xf numFmtId="0" fontId="19" fillId="0" borderId="133" xfId="0" applyFont="1" applyFill="1" applyBorder="1" applyAlignment="1">
      <alignment horizontal="center"/>
    </xf>
    <xf numFmtId="0" fontId="19" fillId="0" borderId="132" xfId="0" applyFont="1" applyFill="1" applyBorder="1" applyAlignment="1">
      <alignment horizontal="center"/>
    </xf>
    <xf numFmtId="7" fontId="19" fillId="0" borderId="132" xfId="0" applyNumberFormat="1" applyFont="1" applyFill="1" applyBorder="1" applyAlignment="1">
      <alignment horizontal="right"/>
    </xf>
    <xf numFmtId="0" fontId="0" fillId="0" borderId="105" xfId="0" applyFill="1" applyBorder="1" applyAlignment="1">
      <alignment horizontal="center" vertical="center" wrapText="1"/>
    </xf>
    <xf numFmtId="0" fontId="0" fillId="0" borderId="107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99" xfId="0" applyFill="1" applyBorder="1" applyAlignment="1">
      <alignment horizontal="center" vertical="center" wrapText="1"/>
    </xf>
    <xf numFmtId="7" fontId="0" fillId="0" borderId="31" xfId="0" applyNumberFormat="1" applyFill="1" applyBorder="1" applyAlignment="1">
      <alignment horizontal="center"/>
    </xf>
    <xf numFmtId="7" fontId="0" fillId="0" borderId="25" xfId="0" applyNumberFormat="1" applyFill="1" applyBorder="1" applyAlignment="1">
      <alignment horizontal="center"/>
    </xf>
    <xf numFmtId="164" fontId="22" fillId="36" borderId="0" xfId="43" applyNumberFormat="1" applyFont="1" applyFill="1" applyAlignment="1">
      <alignment horizontal="right" wrapText="1"/>
    </xf>
    <xf numFmtId="164" fontId="0" fillId="0" borderId="0" xfId="0" applyNumberFormat="1" applyAlignment="1">
      <alignment horizontal="right"/>
    </xf>
    <xf numFmtId="0" fontId="23" fillId="35" borderId="0" xfId="0" applyFont="1" applyFill="1" applyBorder="1" applyAlignment="1">
      <alignment horizontal="right" vertical="center"/>
    </xf>
    <xf numFmtId="164" fontId="19" fillId="0" borderId="0" xfId="1" applyNumberFormat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23" fillId="35" borderId="114" xfId="0" applyFont="1" applyFill="1" applyBorder="1" applyAlignment="1">
      <alignment horizontal="right" vertical="center"/>
    </xf>
    <xf numFmtId="164" fontId="0" fillId="0" borderId="116" xfId="1" applyNumberFormat="1" applyFon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0" fontId="19" fillId="0" borderId="102" xfId="0" applyFont="1" applyFill="1" applyBorder="1" applyAlignment="1">
      <alignment horizontal="center" vertical="center" wrapText="1"/>
    </xf>
    <xf numFmtId="0" fontId="19" fillId="0" borderId="98" xfId="0" applyFont="1" applyFill="1" applyBorder="1" applyAlignment="1">
      <alignment horizontal="center" vertical="center" wrapText="1"/>
    </xf>
    <xf numFmtId="0" fontId="19" fillId="0" borderId="96" xfId="0" applyFont="1" applyFill="1" applyBorder="1" applyAlignment="1">
      <alignment horizontal="center" vertical="center" wrapText="1"/>
    </xf>
    <xf numFmtId="0" fontId="19" fillId="0" borderId="102" xfId="0" applyFont="1" applyFill="1" applyBorder="1" applyAlignment="1">
      <alignment horizontal="center" vertical="center"/>
    </xf>
    <xf numFmtId="0" fontId="19" fillId="0" borderId="98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125" xfId="0" applyFont="1" applyFill="1" applyBorder="1" applyAlignment="1">
      <alignment horizontal="center" vertical="center"/>
    </xf>
    <xf numFmtId="0" fontId="19" fillId="0" borderId="124" xfId="0" applyFont="1" applyFill="1" applyBorder="1" applyAlignment="1">
      <alignment horizontal="center" vertical="center"/>
    </xf>
    <xf numFmtId="0" fontId="19" fillId="0" borderId="127" xfId="0" applyFont="1" applyFill="1" applyBorder="1" applyAlignment="1">
      <alignment horizontal="center" vertical="center" wrapText="1"/>
    </xf>
    <xf numFmtId="0" fontId="19" fillId="0" borderId="128" xfId="0" applyFont="1" applyFill="1" applyBorder="1" applyAlignment="1">
      <alignment horizontal="center" vertical="center" wrapText="1"/>
    </xf>
    <xf numFmtId="0" fontId="19" fillId="0" borderId="124" xfId="0" applyFont="1" applyFill="1" applyBorder="1" applyAlignment="1">
      <alignment horizontal="center" vertical="center" wrapText="1"/>
    </xf>
    <xf numFmtId="0" fontId="19" fillId="0" borderId="125" xfId="0" applyFont="1" applyFill="1" applyBorder="1" applyAlignment="1">
      <alignment horizontal="center" vertical="center" wrapText="1"/>
    </xf>
    <xf numFmtId="0" fontId="19" fillId="0" borderId="103" xfId="0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99" xfId="0" applyFont="1" applyFill="1" applyBorder="1" applyAlignment="1">
      <alignment horizontal="center" vertical="center"/>
    </xf>
    <xf numFmtId="0" fontId="19" fillId="0" borderId="139" xfId="0" applyFont="1" applyFill="1" applyBorder="1" applyAlignment="1">
      <alignment horizontal="center" vertical="center" wrapText="1"/>
    </xf>
    <xf numFmtId="0" fontId="19" fillId="0" borderId="120" xfId="0" applyFont="1" applyFill="1" applyBorder="1" applyAlignment="1">
      <alignment horizontal="center" vertical="center" wrapText="1"/>
    </xf>
    <xf numFmtId="0" fontId="19" fillId="0" borderId="121" xfId="0" applyFont="1" applyFill="1" applyBorder="1" applyAlignment="1">
      <alignment horizontal="center" vertical="center" wrapText="1"/>
    </xf>
    <xf numFmtId="0" fontId="19" fillId="0" borderId="122" xfId="0" applyFont="1" applyFill="1" applyBorder="1" applyAlignment="1">
      <alignment horizontal="center" vertical="center" wrapText="1"/>
    </xf>
    <xf numFmtId="0" fontId="19" fillId="0" borderId="120" xfId="0" applyFont="1" applyFill="1" applyBorder="1" applyAlignment="1">
      <alignment horizontal="center" vertical="center"/>
    </xf>
    <xf numFmtId="0" fontId="19" fillId="0" borderId="121" xfId="0" applyFont="1" applyFill="1" applyBorder="1" applyAlignment="1">
      <alignment horizontal="center" vertical="center"/>
    </xf>
    <xf numFmtId="0" fontId="19" fillId="0" borderId="122" xfId="0" applyFont="1" applyFill="1" applyBorder="1" applyAlignment="1">
      <alignment horizontal="center" vertical="center"/>
    </xf>
    <xf numFmtId="0" fontId="0" fillId="0" borderId="138" xfId="0" applyFill="1" applyBorder="1" applyAlignment="1">
      <alignment horizontal="center" vertical="center" wrapText="1"/>
    </xf>
    <xf numFmtId="0" fontId="0" fillId="0" borderId="105" xfId="0" applyFill="1" applyBorder="1" applyAlignment="1">
      <alignment horizontal="center" vertical="center" wrapText="1"/>
    </xf>
    <xf numFmtId="0" fontId="19" fillId="0" borderId="104" xfId="0" applyFont="1" applyFill="1" applyBorder="1" applyAlignment="1">
      <alignment horizontal="center" vertical="center" wrapText="1"/>
    </xf>
    <xf numFmtId="0" fontId="19" fillId="0" borderId="105" xfId="0" applyFont="1" applyFill="1" applyBorder="1" applyAlignment="1">
      <alignment horizontal="center" vertical="center" wrapText="1"/>
    </xf>
    <xf numFmtId="0" fontId="19" fillId="0" borderId="99" xfId="0" applyFont="1" applyFill="1" applyBorder="1" applyAlignment="1">
      <alignment horizontal="center" vertical="center" wrapText="1"/>
    </xf>
    <xf numFmtId="0" fontId="19" fillId="0" borderId="103" xfId="0" applyFont="1" applyFill="1" applyBorder="1" applyAlignment="1">
      <alignment horizontal="center" vertical="center" wrapText="1"/>
    </xf>
    <xf numFmtId="7" fontId="19" fillId="0" borderId="62" xfId="0" applyNumberFormat="1" applyFont="1" applyFill="1" applyBorder="1" applyAlignment="1">
      <alignment horizontal="center" vertical="center" wrapText="1"/>
    </xf>
    <xf numFmtId="7" fontId="19" fillId="0" borderId="78" xfId="0" applyNumberFormat="1" applyFont="1" applyFill="1" applyBorder="1" applyAlignment="1">
      <alignment horizontal="center" vertical="center" wrapText="1"/>
    </xf>
    <xf numFmtId="7" fontId="19" fillId="0" borderId="38" xfId="0" applyNumberFormat="1" applyFont="1" applyFill="1" applyBorder="1" applyAlignment="1">
      <alignment horizontal="center" vertical="center" wrapText="1"/>
    </xf>
    <xf numFmtId="7" fontId="19" fillId="0" borderId="41" xfId="0" applyNumberFormat="1" applyFont="1" applyFill="1" applyBorder="1" applyAlignment="1">
      <alignment horizontal="center" vertical="center" wrapText="1"/>
    </xf>
    <xf numFmtId="7" fontId="19" fillId="0" borderId="66" xfId="0" applyNumberFormat="1" applyFont="1" applyFill="1" applyBorder="1" applyAlignment="1">
      <alignment horizontal="center" vertical="center" wrapText="1"/>
    </xf>
    <xf numFmtId="7" fontId="19" fillId="0" borderId="31" xfId="0" applyNumberFormat="1" applyFont="1" applyFill="1" applyBorder="1" applyAlignment="1">
      <alignment horizontal="center" vertical="center" wrapText="1"/>
    </xf>
    <xf numFmtId="7" fontId="19" fillId="0" borderId="56" xfId="0" applyNumberFormat="1" applyFont="1" applyFill="1" applyBorder="1" applyAlignment="1">
      <alignment horizontal="center" vertical="center" wrapText="1"/>
    </xf>
    <xf numFmtId="7" fontId="19" fillId="0" borderId="87" xfId="0" applyNumberFormat="1" applyFont="1" applyFill="1" applyBorder="1" applyAlignment="1">
      <alignment horizontal="center" vertical="center" wrapText="1"/>
    </xf>
    <xf numFmtId="0" fontId="19" fillId="0" borderId="131" xfId="0" applyFont="1" applyFill="1" applyBorder="1" applyAlignment="1">
      <alignment horizontal="center" vertical="center" wrapText="1"/>
    </xf>
    <xf numFmtId="0" fontId="19" fillId="0" borderId="109" xfId="0" applyFont="1" applyFill="1" applyBorder="1" applyAlignment="1">
      <alignment horizontal="center" vertical="center" wrapText="1"/>
    </xf>
    <xf numFmtId="0" fontId="19" fillId="0" borderId="129" xfId="0" applyFont="1" applyFill="1" applyBorder="1" applyAlignment="1">
      <alignment horizontal="center" vertical="center" wrapText="1"/>
    </xf>
    <xf numFmtId="0" fontId="19" fillId="0" borderId="110" xfId="0" applyFont="1" applyFill="1" applyBorder="1" applyAlignment="1">
      <alignment horizontal="center" vertical="center" wrapText="1"/>
    </xf>
    <xf numFmtId="0" fontId="19" fillId="0" borderId="98" xfId="0" applyFont="1" applyFill="1" applyBorder="1" applyAlignment="1">
      <alignment vertical="center" wrapText="1"/>
    </xf>
    <xf numFmtId="0" fontId="19" fillId="0" borderId="102" xfId="0" applyFont="1" applyFill="1" applyBorder="1" applyAlignment="1">
      <alignment vertical="center" wrapText="1"/>
    </xf>
    <xf numFmtId="0" fontId="19" fillId="0" borderId="96" xfId="0" applyFont="1" applyFill="1" applyBorder="1" applyAlignment="1">
      <alignment vertical="center" wrapText="1"/>
    </xf>
    <xf numFmtId="0" fontId="19" fillId="0" borderId="100" xfId="0" applyFont="1" applyFill="1" applyBorder="1" applyAlignment="1">
      <alignment horizontal="center" vertical="center" wrapText="1"/>
    </xf>
    <xf numFmtId="0" fontId="0" fillId="0" borderId="120" xfId="0" applyFill="1" applyBorder="1" applyAlignment="1">
      <alignment horizontal="center" vertical="center" wrapText="1"/>
    </xf>
    <xf numFmtId="0" fontId="0" fillId="0" borderId="121" xfId="0" applyFill="1" applyBorder="1" applyAlignment="1">
      <alignment horizontal="center" vertical="center" wrapText="1"/>
    </xf>
    <xf numFmtId="0" fontId="0" fillId="0" borderId="122" xfId="0" applyFill="1" applyBorder="1" applyAlignment="1">
      <alignment horizontal="center" vertical="center" wrapText="1"/>
    </xf>
    <xf numFmtId="0" fontId="0" fillId="0" borderId="99" xfId="0" applyFill="1" applyBorder="1" applyAlignment="1">
      <alignment horizontal="center" vertical="center" wrapText="1"/>
    </xf>
    <xf numFmtId="0" fontId="0" fillId="0" borderId="103" xfId="0" applyFill="1" applyBorder="1" applyAlignment="1">
      <alignment horizontal="center" vertical="center" wrapText="1"/>
    </xf>
    <xf numFmtId="0" fontId="0" fillId="0" borderId="100" xfId="0" applyFill="1" applyBorder="1" applyAlignment="1">
      <alignment horizontal="center" vertical="center" wrapText="1"/>
    </xf>
    <xf numFmtId="0" fontId="0" fillId="0" borderId="98" xfId="0" applyFill="1" applyBorder="1" applyAlignment="1">
      <alignment horizontal="center" vertical="center" wrapText="1"/>
    </xf>
    <xf numFmtId="0" fontId="0" fillId="0" borderId="102" xfId="0" applyFill="1" applyBorder="1" applyAlignment="1">
      <alignment horizontal="center" vertical="center" wrapText="1"/>
    </xf>
    <xf numFmtId="0" fontId="0" fillId="0" borderId="96" xfId="0" applyFill="1" applyBorder="1" applyAlignment="1">
      <alignment horizontal="center" vertical="center" wrapText="1"/>
    </xf>
    <xf numFmtId="0" fontId="0" fillId="0" borderId="104" xfId="0" applyFill="1" applyBorder="1" applyAlignment="1">
      <alignment horizontal="center" vertical="center" wrapText="1"/>
    </xf>
    <xf numFmtId="0" fontId="0" fillId="0" borderId="127" xfId="0" applyFill="1" applyBorder="1" applyAlignment="1">
      <alignment horizontal="center" vertical="center" wrapText="1"/>
    </xf>
    <xf numFmtId="7" fontId="0" fillId="0" borderId="65" xfId="0" applyNumberFormat="1" applyFill="1" applyBorder="1" applyAlignment="1">
      <alignment horizontal="center" vertical="center" wrapText="1"/>
    </xf>
    <xf numFmtId="7" fontId="0" fillId="0" borderId="66" xfId="0" applyNumberFormat="1" applyFill="1" applyBorder="1" applyAlignment="1">
      <alignment horizontal="center" vertical="center" wrapText="1"/>
    </xf>
    <xf numFmtId="7" fontId="0" fillId="0" borderId="58" xfId="0" applyNumberFormat="1" applyFill="1" applyBorder="1" applyAlignment="1">
      <alignment horizontal="center" vertical="center" wrapText="1"/>
    </xf>
    <xf numFmtId="0" fontId="0" fillId="0" borderId="107" xfId="0" applyFill="1" applyBorder="1" applyAlignment="1">
      <alignment horizontal="center" vertical="center" wrapText="1"/>
    </xf>
    <xf numFmtId="0" fontId="0" fillId="0" borderId="106" xfId="0" applyFill="1" applyBorder="1" applyAlignment="1">
      <alignment horizontal="center" vertical="center" wrapText="1"/>
    </xf>
    <xf numFmtId="0" fontId="0" fillId="0" borderId="123" xfId="0" applyFill="1" applyBorder="1" applyAlignment="1">
      <alignment horizontal="center" vertical="center" wrapText="1"/>
    </xf>
    <xf numFmtId="0" fontId="0" fillId="0" borderId="128" xfId="0" applyFill="1" applyBorder="1" applyAlignment="1">
      <alignment horizontal="center" vertical="center" wrapText="1"/>
    </xf>
    <xf numFmtId="0" fontId="0" fillId="0" borderId="131" xfId="0" applyFill="1" applyBorder="1" applyAlignment="1">
      <alignment horizontal="center" vertical="center" wrapText="1"/>
    </xf>
    <xf numFmtId="0" fontId="0" fillId="0" borderId="109" xfId="0" applyFill="1" applyBorder="1" applyAlignment="1">
      <alignment horizontal="center" vertical="center" wrapText="1"/>
    </xf>
    <xf numFmtId="0" fontId="0" fillId="0" borderId="129" xfId="0" applyFill="1" applyBorder="1" applyAlignment="1">
      <alignment horizontal="center" vertical="center" wrapText="1"/>
    </xf>
    <xf numFmtId="0" fontId="0" fillId="0" borderId="110" xfId="0" applyFill="1" applyBorder="1" applyAlignment="1">
      <alignment horizontal="center" vertical="center" wrapText="1"/>
    </xf>
    <xf numFmtId="0" fontId="0" fillId="0" borderId="120" xfId="0" applyFill="1" applyBorder="1" applyAlignment="1">
      <alignment vertical="center" wrapText="1"/>
    </xf>
    <xf numFmtId="0" fontId="0" fillId="0" borderId="121" xfId="0" applyFill="1" applyBorder="1" applyAlignment="1">
      <alignment vertical="center" wrapText="1"/>
    </xf>
    <xf numFmtId="0" fontId="0" fillId="0" borderId="122" xfId="0" applyFill="1" applyBorder="1" applyAlignment="1">
      <alignment vertical="center" wrapText="1"/>
    </xf>
    <xf numFmtId="0" fontId="0" fillId="0" borderId="124" xfId="0" applyFill="1" applyBorder="1" applyAlignment="1">
      <alignment horizontal="center" vertical="center" wrapText="1"/>
    </xf>
    <xf numFmtId="0" fontId="0" fillId="0" borderId="125" xfId="0" applyFill="1" applyBorder="1" applyAlignment="1">
      <alignment horizontal="center" vertical="center" wrapText="1"/>
    </xf>
    <xf numFmtId="0" fontId="0" fillId="0" borderId="98" xfId="0" applyFill="1" applyBorder="1" applyAlignment="1">
      <alignment horizontal="center" wrapText="1"/>
    </xf>
    <xf numFmtId="0" fontId="0" fillId="0" borderId="96" xfId="0" applyFill="1" applyBorder="1" applyAlignment="1">
      <alignment horizontal="center" wrapText="1"/>
    </xf>
    <xf numFmtId="0" fontId="0" fillId="0" borderId="118" xfId="0" applyFill="1" applyBorder="1" applyAlignment="1">
      <alignment horizontal="center" vertical="center" wrapText="1"/>
    </xf>
    <xf numFmtId="0" fontId="0" fillId="0" borderId="103" xfId="0" applyFill="1" applyBorder="1" applyAlignment="1">
      <alignment horizontal="center" vertical="center"/>
    </xf>
    <xf numFmtId="0" fontId="0" fillId="0" borderId="100" xfId="0" applyFill="1" applyBorder="1" applyAlignment="1">
      <alignment horizontal="center" vertical="center"/>
    </xf>
    <xf numFmtId="0" fontId="0" fillId="34" borderId="96" xfId="0" applyFill="1" applyBorder="1" applyAlignment="1">
      <alignment horizontal="center" vertical="center" wrapText="1"/>
    </xf>
    <xf numFmtId="0" fontId="0" fillId="34" borderId="100" xfId="0" applyFill="1" applyBorder="1" applyAlignment="1">
      <alignment horizontal="center" vertical="center" wrapText="1"/>
    </xf>
    <xf numFmtId="0" fontId="0" fillId="0" borderId="99" xfId="0" applyFill="1" applyBorder="1" applyAlignment="1">
      <alignment horizontal="center" vertical="center"/>
    </xf>
    <xf numFmtId="0" fontId="0" fillId="33" borderId="107" xfId="0" applyFill="1" applyBorder="1" applyAlignment="1">
      <alignment horizontal="center" vertical="center" wrapText="1"/>
    </xf>
    <xf numFmtId="0" fontId="0" fillId="0" borderId="90" xfId="0" applyFill="1" applyBorder="1" applyAlignment="1">
      <alignment horizontal="center" vertical="center" wrapText="1"/>
    </xf>
    <xf numFmtId="7" fontId="0" fillId="0" borderId="76" xfId="0" applyNumberFormat="1" applyFill="1" applyBorder="1" applyAlignment="1">
      <alignment horizontal="center" vertical="center" wrapText="1"/>
    </xf>
    <xf numFmtId="7" fontId="0" fillId="0" borderId="78" xfId="0" applyNumberFormat="1" applyFill="1" applyBorder="1" applyAlignment="1">
      <alignment horizontal="center" vertical="center" wrapText="1"/>
    </xf>
    <xf numFmtId="7" fontId="0" fillId="0" borderId="59" xfId="0" applyNumberFormat="1" applyFill="1" applyBorder="1" applyAlignment="1">
      <alignment horizontal="center" vertical="center" wrapText="1"/>
    </xf>
    <xf numFmtId="7" fontId="0" fillId="0" borderId="72" xfId="0" applyNumberFormat="1" applyFill="1" applyBorder="1" applyAlignment="1">
      <alignment horizontal="center" vertical="center" wrapText="1"/>
    </xf>
    <xf numFmtId="0" fontId="0" fillId="0" borderId="98" xfId="0" applyFill="1" applyBorder="1" applyAlignment="1">
      <alignment horizontal="center" vertical="center"/>
    </xf>
    <xf numFmtId="0" fontId="0" fillId="0" borderId="96" xfId="0" applyFill="1" applyBorder="1" applyAlignment="1">
      <alignment horizontal="center" vertical="center"/>
    </xf>
    <xf numFmtId="7" fontId="0" fillId="0" borderId="135" xfId="0" applyNumberFormat="1" applyFill="1" applyBorder="1" applyAlignment="1">
      <alignment horizontal="center" vertical="center" wrapText="1"/>
    </xf>
    <xf numFmtId="7" fontId="0" fillId="0" borderId="136" xfId="0" applyNumberFormat="1" applyFill="1" applyBorder="1" applyAlignment="1">
      <alignment horizontal="center" vertical="center" wrapText="1"/>
    </xf>
    <xf numFmtId="7" fontId="0" fillId="0" borderId="137" xfId="0" applyNumberFormat="1" applyFill="1" applyBorder="1" applyAlignment="1">
      <alignment horizontal="center" vertic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retti, Roberto" id="{E125E85F-5537-41EE-9CD1-118FF44971FD}" userId="rgoretti@alamedahealthsystem.org" providerId="PeoplePicker"/>
  <person displayName="Taskovic, Julijana" id="{B73E5A77-B531-4E60-8B65-BFEA42E458D5}" userId="S::jtaskovic@alamedahealthsystem.org::6b81570b-7847-4e64-bb27-83db29871c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636" dT="2020-11-13T01:39:48.49" personId="{B73E5A77-B531-4E60-8B65-BFEA42E458D5}" id="{E1512C88-A541-4658-A5DA-489E01C67BAE}">
    <text>@Goretti, Roberto hi boss</text>
    <mentions>
      <mention mentionpersonId="{E125E85F-5537-41EE-9CD1-118FF44971FD}" mentionId="{B4932384-693E-41FB-BCE4-50EC29FFA0F5}" startIndex="0" length="17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W719"/>
  <sheetViews>
    <sheetView topLeftCell="M1" zoomScale="70" zoomScaleNormal="70" workbookViewId="0">
      <selection activeCell="V6" sqref="V6"/>
    </sheetView>
  </sheetViews>
  <sheetFormatPr defaultRowHeight="14.4" x14ac:dyDescent="0.3"/>
  <cols>
    <col min="1" max="1" width="64.21875" style="585" customWidth="1"/>
    <col min="2" max="2" width="32.44140625" style="477" customWidth="1"/>
    <col min="3" max="3" width="28.21875" style="586" customWidth="1"/>
    <col min="4" max="4" width="21" style="608" customWidth="1"/>
    <col min="5" max="5" width="28.77734375" style="587" bestFit="1" customWidth="1"/>
    <col min="6" max="6" width="26.77734375" style="717" bestFit="1" customWidth="1"/>
    <col min="7" max="7" width="20.77734375" style="587" customWidth="1"/>
    <col min="8" max="8" width="12.77734375" style="587" customWidth="1"/>
    <col min="9" max="9" width="17" style="587" customWidth="1"/>
    <col min="10" max="10" width="27.77734375" style="587" customWidth="1"/>
    <col min="11" max="11" width="17.44140625" style="587" customWidth="1"/>
    <col min="12" max="12" width="22.77734375" style="587" customWidth="1"/>
    <col min="13" max="13" width="16.21875" style="587" customWidth="1"/>
    <col min="14" max="14" width="19.77734375" style="587" customWidth="1"/>
    <col min="15" max="15" width="18.5546875" style="587" customWidth="1"/>
    <col min="16" max="16" width="18.21875" style="587" customWidth="1"/>
    <col min="17" max="17" width="18" style="587" customWidth="1"/>
    <col min="18" max="21" width="19.77734375" style="477" customWidth="1"/>
    <col min="22" max="23" width="34.77734375" style="477" customWidth="1"/>
    <col min="24" max="271" width="8.77734375" style="477"/>
    <col min="272" max="272" width="31.5546875" style="477" customWidth="1"/>
    <col min="273" max="273" width="14.44140625" style="477" customWidth="1"/>
    <col min="274" max="274" width="57.44140625" style="477" bestFit="1" customWidth="1"/>
    <col min="275" max="275" width="21.77734375" style="477" bestFit="1" customWidth="1"/>
    <col min="276" max="276" width="26.21875" style="477" bestFit="1" customWidth="1"/>
    <col min="277" max="277" width="34.77734375" style="477" bestFit="1" customWidth="1"/>
    <col min="278" max="278" width="28.44140625" style="477" bestFit="1" customWidth="1"/>
    <col min="279" max="527" width="8.77734375" style="477"/>
    <col min="528" max="528" width="31.5546875" style="477" customWidth="1"/>
    <col min="529" max="529" width="14.44140625" style="477" customWidth="1"/>
    <col min="530" max="530" width="57.44140625" style="477" bestFit="1" customWidth="1"/>
    <col min="531" max="531" width="21.77734375" style="477" bestFit="1" customWidth="1"/>
    <col min="532" max="532" width="26.21875" style="477" bestFit="1" customWidth="1"/>
    <col min="533" max="533" width="34.77734375" style="477" bestFit="1" customWidth="1"/>
    <col min="534" max="534" width="28.44140625" style="477" bestFit="1" customWidth="1"/>
    <col min="535" max="783" width="8.77734375" style="477"/>
    <col min="784" max="784" width="31.5546875" style="477" customWidth="1"/>
    <col min="785" max="785" width="14.44140625" style="477" customWidth="1"/>
    <col min="786" max="786" width="57.44140625" style="477" bestFit="1" customWidth="1"/>
    <col min="787" max="787" width="21.77734375" style="477" bestFit="1" customWidth="1"/>
    <col min="788" max="788" width="26.21875" style="477" bestFit="1" customWidth="1"/>
    <col min="789" max="789" width="34.77734375" style="477" bestFit="1" customWidth="1"/>
    <col min="790" max="790" width="28.44140625" style="477" bestFit="1" customWidth="1"/>
    <col min="791" max="1039" width="8.77734375" style="477"/>
    <col min="1040" max="1040" width="31.5546875" style="477" customWidth="1"/>
    <col min="1041" max="1041" width="14.44140625" style="477" customWidth="1"/>
    <col min="1042" max="1042" width="57.44140625" style="477" bestFit="1" customWidth="1"/>
    <col min="1043" max="1043" width="21.77734375" style="477" bestFit="1" customWidth="1"/>
    <col min="1044" max="1044" width="26.21875" style="477" bestFit="1" customWidth="1"/>
    <col min="1045" max="1045" width="34.77734375" style="477" bestFit="1" customWidth="1"/>
    <col min="1046" max="1046" width="28.44140625" style="477" bestFit="1" customWidth="1"/>
    <col min="1047" max="1295" width="8.77734375" style="477"/>
    <col min="1296" max="1296" width="31.5546875" style="477" customWidth="1"/>
    <col min="1297" max="1297" width="14.44140625" style="477" customWidth="1"/>
    <col min="1298" max="1298" width="57.44140625" style="477" bestFit="1" customWidth="1"/>
    <col min="1299" max="1299" width="21.77734375" style="477" bestFit="1" customWidth="1"/>
    <col min="1300" max="1300" width="26.21875" style="477" bestFit="1" customWidth="1"/>
    <col min="1301" max="1301" width="34.77734375" style="477" bestFit="1" customWidth="1"/>
    <col min="1302" max="1302" width="28.44140625" style="477" bestFit="1" customWidth="1"/>
    <col min="1303" max="1551" width="8.77734375" style="477"/>
    <col min="1552" max="1552" width="31.5546875" style="477" customWidth="1"/>
    <col min="1553" max="1553" width="14.44140625" style="477" customWidth="1"/>
    <col min="1554" max="1554" width="57.44140625" style="477" bestFit="1" customWidth="1"/>
    <col min="1555" max="1555" width="21.77734375" style="477" bestFit="1" customWidth="1"/>
    <col min="1556" max="1556" width="26.21875" style="477" bestFit="1" customWidth="1"/>
    <col min="1557" max="1557" width="34.77734375" style="477" bestFit="1" customWidth="1"/>
    <col min="1558" max="1558" width="28.44140625" style="477" bestFit="1" customWidth="1"/>
    <col min="1559" max="1807" width="8.77734375" style="477"/>
    <col min="1808" max="1808" width="31.5546875" style="477" customWidth="1"/>
    <col min="1809" max="1809" width="14.44140625" style="477" customWidth="1"/>
    <col min="1810" max="1810" width="57.44140625" style="477" bestFit="1" customWidth="1"/>
    <col min="1811" max="1811" width="21.77734375" style="477" bestFit="1" customWidth="1"/>
    <col min="1812" max="1812" width="26.21875" style="477" bestFit="1" customWidth="1"/>
    <col min="1813" max="1813" width="34.77734375" style="477" bestFit="1" customWidth="1"/>
    <col min="1814" max="1814" width="28.44140625" style="477" bestFit="1" customWidth="1"/>
    <col min="1815" max="2063" width="8.77734375" style="477"/>
    <col min="2064" max="2064" width="31.5546875" style="477" customWidth="1"/>
    <col min="2065" max="2065" width="14.44140625" style="477" customWidth="1"/>
    <col min="2066" max="2066" width="57.44140625" style="477" bestFit="1" customWidth="1"/>
    <col min="2067" max="2067" width="21.77734375" style="477" bestFit="1" customWidth="1"/>
    <col min="2068" max="2068" width="26.21875" style="477" bestFit="1" customWidth="1"/>
    <col min="2069" max="2069" width="34.77734375" style="477" bestFit="1" customWidth="1"/>
    <col min="2070" max="2070" width="28.44140625" style="477" bestFit="1" customWidth="1"/>
    <col min="2071" max="2319" width="8.77734375" style="477"/>
    <col min="2320" max="2320" width="31.5546875" style="477" customWidth="1"/>
    <col min="2321" max="2321" width="14.44140625" style="477" customWidth="1"/>
    <col min="2322" max="2322" width="57.44140625" style="477" bestFit="1" customWidth="1"/>
    <col min="2323" max="2323" width="21.77734375" style="477" bestFit="1" customWidth="1"/>
    <col min="2324" max="2324" width="26.21875" style="477" bestFit="1" customWidth="1"/>
    <col min="2325" max="2325" width="34.77734375" style="477" bestFit="1" customWidth="1"/>
    <col min="2326" max="2326" width="28.44140625" style="477" bestFit="1" customWidth="1"/>
    <col min="2327" max="2575" width="8.77734375" style="477"/>
    <col min="2576" max="2576" width="31.5546875" style="477" customWidth="1"/>
    <col min="2577" max="2577" width="14.44140625" style="477" customWidth="1"/>
    <col min="2578" max="2578" width="57.44140625" style="477" bestFit="1" customWidth="1"/>
    <col min="2579" max="2579" width="21.77734375" style="477" bestFit="1" customWidth="1"/>
    <col min="2580" max="2580" width="26.21875" style="477" bestFit="1" customWidth="1"/>
    <col min="2581" max="2581" width="34.77734375" style="477" bestFit="1" customWidth="1"/>
    <col min="2582" max="2582" width="28.44140625" style="477" bestFit="1" customWidth="1"/>
    <col min="2583" max="2831" width="8.77734375" style="477"/>
    <col min="2832" max="2832" width="31.5546875" style="477" customWidth="1"/>
    <col min="2833" max="2833" width="14.44140625" style="477" customWidth="1"/>
    <col min="2834" max="2834" width="57.44140625" style="477" bestFit="1" customWidth="1"/>
    <col min="2835" max="2835" width="21.77734375" style="477" bestFit="1" customWidth="1"/>
    <col min="2836" max="2836" width="26.21875" style="477" bestFit="1" customWidth="1"/>
    <col min="2837" max="2837" width="34.77734375" style="477" bestFit="1" customWidth="1"/>
    <col min="2838" max="2838" width="28.44140625" style="477" bestFit="1" customWidth="1"/>
    <col min="2839" max="3087" width="8.77734375" style="477"/>
    <col min="3088" max="3088" width="31.5546875" style="477" customWidth="1"/>
    <col min="3089" max="3089" width="14.44140625" style="477" customWidth="1"/>
    <col min="3090" max="3090" width="57.44140625" style="477" bestFit="1" customWidth="1"/>
    <col min="3091" max="3091" width="21.77734375" style="477" bestFit="1" customWidth="1"/>
    <col min="3092" max="3092" width="26.21875" style="477" bestFit="1" customWidth="1"/>
    <col min="3093" max="3093" width="34.77734375" style="477" bestFit="1" customWidth="1"/>
    <col min="3094" max="3094" width="28.44140625" style="477" bestFit="1" customWidth="1"/>
    <col min="3095" max="3343" width="8.77734375" style="477"/>
    <col min="3344" max="3344" width="31.5546875" style="477" customWidth="1"/>
    <col min="3345" max="3345" width="14.44140625" style="477" customWidth="1"/>
    <col min="3346" max="3346" width="57.44140625" style="477" bestFit="1" customWidth="1"/>
    <col min="3347" max="3347" width="21.77734375" style="477" bestFit="1" customWidth="1"/>
    <col min="3348" max="3348" width="26.21875" style="477" bestFit="1" customWidth="1"/>
    <col min="3349" max="3349" width="34.77734375" style="477" bestFit="1" customWidth="1"/>
    <col min="3350" max="3350" width="28.44140625" style="477" bestFit="1" customWidth="1"/>
    <col min="3351" max="3599" width="8.77734375" style="477"/>
    <col min="3600" max="3600" width="31.5546875" style="477" customWidth="1"/>
    <col min="3601" max="3601" width="14.44140625" style="477" customWidth="1"/>
    <col min="3602" max="3602" width="57.44140625" style="477" bestFit="1" customWidth="1"/>
    <col min="3603" max="3603" width="21.77734375" style="477" bestFit="1" customWidth="1"/>
    <col min="3604" max="3604" width="26.21875" style="477" bestFit="1" customWidth="1"/>
    <col min="3605" max="3605" width="34.77734375" style="477" bestFit="1" customWidth="1"/>
    <col min="3606" max="3606" width="28.44140625" style="477" bestFit="1" customWidth="1"/>
    <col min="3607" max="3855" width="8.77734375" style="477"/>
    <col min="3856" max="3856" width="31.5546875" style="477" customWidth="1"/>
    <col min="3857" max="3857" width="14.44140625" style="477" customWidth="1"/>
    <col min="3858" max="3858" width="57.44140625" style="477" bestFit="1" customWidth="1"/>
    <col min="3859" max="3859" width="21.77734375" style="477" bestFit="1" customWidth="1"/>
    <col min="3860" max="3860" width="26.21875" style="477" bestFit="1" customWidth="1"/>
    <col min="3861" max="3861" width="34.77734375" style="477" bestFit="1" customWidth="1"/>
    <col min="3862" max="3862" width="28.44140625" style="477" bestFit="1" customWidth="1"/>
    <col min="3863" max="4111" width="8.77734375" style="477"/>
    <col min="4112" max="4112" width="31.5546875" style="477" customWidth="1"/>
    <col min="4113" max="4113" width="14.44140625" style="477" customWidth="1"/>
    <col min="4114" max="4114" width="57.44140625" style="477" bestFit="1" customWidth="1"/>
    <col min="4115" max="4115" width="21.77734375" style="477" bestFit="1" customWidth="1"/>
    <col min="4116" max="4116" width="26.21875" style="477" bestFit="1" customWidth="1"/>
    <col min="4117" max="4117" width="34.77734375" style="477" bestFit="1" customWidth="1"/>
    <col min="4118" max="4118" width="28.44140625" style="477" bestFit="1" customWidth="1"/>
    <col min="4119" max="4367" width="8.77734375" style="477"/>
    <col min="4368" max="4368" width="31.5546875" style="477" customWidth="1"/>
    <col min="4369" max="4369" width="14.44140625" style="477" customWidth="1"/>
    <col min="4370" max="4370" width="57.44140625" style="477" bestFit="1" customWidth="1"/>
    <col min="4371" max="4371" width="21.77734375" style="477" bestFit="1" customWidth="1"/>
    <col min="4372" max="4372" width="26.21875" style="477" bestFit="1" customWidth="1"/>
    <col min="4373" max="4373" width="34.77734375" style="477" bestFit="1" customWidth="1"/>
    <col min="4374" max="4374" width="28.44140625" style="477" bestFit="1" customWidth="1"/>
    <col min="4375" max="4623" width="8.77734375" style="477"/>
    <col min="4624" max="4624" width="31.5546875" style="477" customWidth="1"/>
    <col min="4625" max="4625" width="14.44140625" style="477" customWidth="1"/>
    <col min="4626" max="4626" width="57.44140625" style="477" bestFit="1" customWidth="1"/>
    <col min="4627" max="4627" width="21.77734375" style="477" bestFit="1" customWidth="1"/>
    <col min="4628" max="4628" width="26.21875" style="477" bestFit="1" customWidth="1"/>
    <col min="4629" max="4629" width="34.77734375" style="477" bestFit="1" customWidth="1"/>
    <col min="4630" max="4630" width="28.44140625" style="477" bestFit="1" customWidth="1"/>
    <col min="4631" max="4879" width="8.77734375" style="477"/>
    <col min="4880" max="4880" width="31.5546875" style="477" customWidth="1"/>
    <col min="4881" max="4881" width="14.44140625" style="477" customWidth="1"/>
    <col min="4882" max="4882" width="57.44140625" style="477" bestFit="1" customWidth="1"/>
    <col min="4883" max="4883" width="21.77734375" style="477" bestFit="1" customWidth="1"/>
    <col min="4884" max="4884" width="26.21875" style="477" bestFit="1" customWidth="1"/>
    <col min="4885" max="4885" width="34.77734375" style="477" bestFit="1" customWidth="1"/>
    <col min="4886" max="4886" width="28.44140625" style="477" bestFit="1" customWidth="1"/>
    <col min="4887" max="5135" width="8.77734375" style="477"/>
    <col min="5136" max="5136" width="31.5546875" style="477" customWidth="1"/>
    <col min="5137" max="5137" width="14.44140625" style="477" customWidth="1"/>
    <col min="5138" max="5138" width="57.44140625" style="477" bestFit="1" customWidth="1"/>
    <col min="5139" max="5139" width="21.77734375" style="477" bestFit="1" customWidth="1"/>
    <col min="5140" max="5140" width="26.21875" style="477" bestFit="1" customWidth="1"/>
    <col min="5141" max="5141" width="34.77734375" style="477" bestFit="1" customWidth="1"/>
    <col min="5142" max="5142" width="28.44140625" style="477" bestFit="1" customWidth="1"/>
    <col min="5143" max="5391" width="8.77734375" style="477"/>
    <col min="5392" max="5392" width="31.5546875" style="477" customWidth="1"/>
    <col min="5393" max="5393" width="14.44140625" style="477" customWidth="1"/>
    <col min="5394" max="5394" width="57.44140625" style="477" bestFit="1" customWidth="1"/>
    <col min="5395" max="5395" width="21.77734375" style="477" bestFit="1" customWidth="1"/>
    <col min="5396" max="5396" width="26.21875" style="477" bestFit="1" customWidth="1"/>
    <col min="5397" max="5397" width="34.77734375" style="477" bestFit="1" customWidth="1"/>
    <col min="5398" max="5398" width="28.44140625" style="477" bestFit="1" customWidth="1"/>
    <col min="5399" max="5647" width="8.77734375" style="477"/>
    <col min="5648" max="5648" width="31.5546875" style="477" customWidth="1"/>
    <col min="5649" max="5649" width="14.44140625" style="477" customWidth="1"/>
    <col min="5650" max="5650" width="57.44140625" style="477" bestFit="1" customWidth="1"/>
    <col min="5651" max="5651" width="21.77734375" style="477" bestFit="1" customWidth="1"/>
    <col min="5652" max="5652" width="26.21875" style="477" bestFit="1" customWidth="1"/>
    <col min="5653" max="5653" width="34.77734375" style="477" bestFit="1" customWidth="1"/>
    <col min="5654" max="5654" width="28.44140625" style="477" bestFit="1" customWidth="1"/>
    <col min="5655" max="5903" width="8.77734375" style="477"/>
    <col min="5904" max="5904" width="31.5546875" style="477" customWidth="1"/>
    <col min="5905" max="5905" width="14.44140625" style="477" customWidth="1"/>
    <col min="5906" max="5906" width="57.44140625" style="477" bestFit="1" customWidth="1"/>
    <col min="5907" max="5907" width="21.77734375" style="477" bestFit="1" customWidth="1"/>
    <col min="5908" max="5908" width="26.21875" style="477" bestFit="1" customWidth="1"/>
    <col min="5909" max="5909" width="34.77734375" style="477" bestFit="1" customWidth="1"/>
    <col min="5910" max="5910" width="28.44140625" style="477" bestFit="1" customWidth="1"/>
    <col min="5911" max="6159" width="8.77734375" style="477"/>
    <col min="6160" max="6160" width="31.5546875" style="477" customWidth="1"/>
    <col min="6161" max="6161" width="14.44140625" style="477" customWidth="1"/>
    <col min="6162" max="6162" width="57.44140625" style="477" bestFit="1" customWidth="1"/>
    <col min="6163" max="6163" width="21.77734375" style="477" bestFit="1" customWidth="1"/>
    <col min="6164" max="6164" width="26.21875" style="477" bestFit="1" customWidth="1"/>
    <col min="6165" max="6165" width="34.77734375" style="477" bestFit="1" customWidth="1"/>
    <col min="6166" max="6166" width="28.44140625" style="477" bestFit="1" customWidth="1"/>
    <col min="6167" max="6415" width="8.77734375" style="477"/>
    <col min="6416" max="6416" width="31.5546875" style="477" customWidth="1"/>
    <col min="6417" max="6417" width="14.44140625" style="477" customWidth="1"/>
    <col min="6418" max="6418" width="57.44140625" style="477" bestFit="1" customWidth="1"/>
    <col min="6419" max="6419" width="21.77734375" style="477" bestFit="1" customWidth="1"/>
    <col min="6420" max="6420" width="26.21875" style="477" bestFit="1" customWidth="1"/>
    <col min="6421" max="6421" width="34.77734375" style="477" bestFit="1" customWidth="1"/>
    <col min="6422" max="6422" width="28.44140625" style="477" bestFit="1" customWidth="1"/>
    <col min="6423" max="6671" width="8.77734375" style="477"/>
    <col min="6672" max="6672" width="31.5546875" style="477" customWidth="1"/>
    <col min="6673" max="6673" width="14.44140625" style="477" customWidth="1"/>
    <col min="6674" max="6674" width="57.44140625" style="477" bestFit="1" customWidth="1"/>
    <col min="6675" max="6675" width="21.77734375" style="477" bestFit="1" customWidth="1"/>
    <col min="6676" max="6676" width="26.21875" style="477" bestFit="1" customWidth="1"/>
    <col min="6677" max="6677" width="34.77734375" style="477" bestFit="1" customWidth="1"/>
    <col min="6678" max="6678" width="28.44140625" style="477" bestFit="1" customWidth="1"/>
    <col min="6679" max="6927" width="8.77734375" style="477"/>
    <col min="6928" max="6928" width="31.5546875" style="477" customWidth="1"/>
    <col min="6929" max="6929" width="14.44140625" style="477" customWidth="1"/>
    <col min="6930" max="6930" width="57.44140625" style="477" bestFit="1" customWidth="1"/>
    <col min="6931" max="6931" width="21.77734375" style="477" bestFit="1" customWidth="1"/>
    <col min="6932" max="6932" width="26.21875" style="477" bestFit="1" customWidth="1"/>
    <col min="6933" max="6933" width="34.77734375" style="477" bestFit="1" customWidth="1"/>
    <col min="6934" max="6934" width="28.44140625" style="477" bestFit="1" customWidth="1"/>
    <col min="6935" max="7183" width="8.77734375" style="477"/>
    <col min="7184" max="7184" width="31.5546875" style="477" customWidth="1"/>
    <col min="7185" max="7185" width="14.44140625" style="477" customWidth="1"/>
    <col min="7186" max="7186" width="57.44140625" style="477" bestFit="1" customWidth="1"/>
    <col min="7187" max="7187" width="21.77734375" style="477" bestFit="1" customWidth="1"/>
    <col min="7188" max="7188" width="26.21875" style="477" bestFit="1" customWidth="1"/>
    <col min="7189" max="7189" width="34.77734375" style="477" bestFit="1" customWidth="1"/>
    <col min="7190" max="7190" width="28.44140625" style="477" bestFit="1" customWidth="1"/>
    <col min="7191" max="7439" width="8.77734375" style="477"/>
    <col min="7440" max="7440" width="31.5546875" style="477" customWidth="1"/>
    <col min="7441" max="7441" width="14.44140625" style="477" customWidth="1"/>
    <col min="7442" max="7442" width="57.44140625" style="477" bestFit="1" customWidth="1"/>
    <col min="7443" max="7443" width="21.77734375" style="477" bestFit="1" customWidth="1"/>
    <col min="7444" max="7444" width="26.21875" style="477" bestFit="1" customWidth="1"/>
    <col min="7445" max="7445" width="34.77734375" style="477" bestFit="1" customWidth="1"/>
    <col min="7446" max="7446" width="28.44140625" style="477" bestFit="1" customWidth="1"/>
    <col min="7447" max="7695" width="8.77734375" style="477"/>
    <col min="7696" max="7696" width="31.5546875" style="477" customWidth="1"/>
    <col min="7697" max="7697" width="14.44140625" style="477" customWidth="1"/>
    <col min="7698" max="7698" width="57.44140625" style="477" bestFit="1" customWidth="1"/>
    <col min="7699" max="7699" width="21.77734375" style="477" bestFit="1" customWidth="1"/>
    <col min="7700" max="7700" width="26.21875" style="477" bestFit="1" customWidth="1"/>
    <col min="7701" max="7701" width="34.77734375" style="477" bestFit="1" customWidth="1"/>
    <col min="7702" max="7702" width="28.44140625" style="477" bestFit="1" customWidth="1"/>
    <col min="7703" max="7951" width="8.77734375" style="477"/>
    <col min="7952" max="7952" width="31.5546875" style="477" customWidth="1"/>
    <col min="7953" max="7953" width="14.44140625" style="477" customWidth="1"/>
    <col min="7954" max="7954" width="57.44140625" style="477" bestFit="1" customWidth="1"/>
    <col min="7955" max="7955" width="21.77734375" style="477" bestFit="1" customWidth="1"/>
    <col min="7956" max="7956" width="26.21875" style="477" bestFit="1" customWidth="1"/>
    <col min="7957" max="7957" width="34.77734375" style="477" bestFit="1" customWidth="1"/>
    <col min="7958" max="7958" width="28.44140625" style="477" bestFit="1" customWidth="1"/>
    <col min="7959" max="8207" width="8.77734375" style="477"/>
    <col min="8208" max="8208" width="31.5546875" style="477" customWidth="1"/>
    <col min="8209" max="8209" width="14.44140625" style="477" customWidth="1"/>
    <col min="8210" max="8210" width="57.44140625" style="477" bestFit="1" customWidth="1"/>
    <col min="8211" max="8211" width="21.77734375" style="477" bestFit="1" customWidth="1"/>
    <col min="8212" max="8212" width="26.21875" style="477" bestFit="1" customWidth="1"/>
    <col min="8213" max="8213" width="34.77734375" style="477" bestFit="1" customWidth="1"/>
    <col min="8214" max="8214" width="28.44140625" style="477" bestFit="1" customWidth="1"/>
    <col min="8215" max="8463" width="8.77734375" style="477"/>
    <col min="8464" max="8464" width="31.5546875" style="477" customWidth="1"/>
    <col min="8465" max="8465" width="14.44140625" style="477" customWidth="1"/>
    <col min="8466" max="8466" width="57.44140625" style="477" bestFit="1" customWidth="1"/>
    <col min="8467" max="8467" width="21.77734375" style="477" bestFit="1" customWidth="1"/>
    <col min="8468" max="8468" width="26.21875" style="477" bestFit="1" customWidth="1"/>
    <col min="8469" max="8469" width="34.77734375" style="477" bestFit="1" customWidth="1"/>
    <col min="8470" max="8470" width="28.44140625" style="477" bestFit="1" customWidth="1"/>
    <col min="8471" max="8719" width="8.77734375" style="477"/>
    <col min="8720" max="8720" width="31.5546875" style="477" customWidth="1"/>
    <col min="8721" max="8721" width="14.44140625" style="477" customWidth="1"/>
    <col min="8722" max="8722" width="57.44140625" style="477" bestFit="1" customWidth="1"/>
    <col min="8723" max="8723" width="21.77734375" style="477" bestFit="1" customWidth="1"/>
    <col min="8724" max="8724" width="26.21875" style="477" bestFit="1" customWidth="1"/>
    <col min="8725" max="8725" width="34.77734375" style="477" bestFit="1" customWidth="1"/>
    <col min="8726" max="8726" width="28.44140625" style="477" bestFit="1" customWidth="1"/>
    <col min="8727" max="8975" width="8.77734375" style="477"/>
    <col min="8976" max="8976" width="31.5546875" style="477" customWidth="1"/>
    <col min="8977" max="8977" width="14.44140625" style="477" customWidth="1"/>
    <col min="8978" max="8978" width="57.44140625" style="477" bestFit="1" customWidth="1"/>
    <col min="8979" max="8979" width="21.77734375" style="477" bestFit="1" customWidth="1"/>
    <col min="8980" max="8980" width="26.21875" style="477" bestFit="1" customWidth="1"/>
    <col min="8981" max="8981" width="34.77734375" style="477" bestFit="1" customWidth="1"/>
    <col min="8982" max="8982" width="28.44140625" style="477" bestFit="1" customWidth="1"/>
    <col min="8983" max="9231" width="8.77734375" style="477"/>
    <col min="9232" max="9232" width="31.5546875" style="477" customWidth="1"/>
    <col min="9233" max="9233" width="14.44140625" style="477" customWidth="1"/>
    <col min="9234" max="9234" width="57.44140625" style="477" bestFit="1" customWidth="1"/>
    <col min="9235" max="9235" width="21.77734375" style="477" bestFit="1" customWidth="1"/>
    <col min="9236" max="9236" width="26.21875" style="477" bestFit="1" customWidth="1"/>
    <col min="9237" max="9237" width="34.77734375" style="477" bestFit="1" customWidth="1"/>
    <col min="9238" max="9238" width="28.44140625" style="477" bestFit="1" customWidth="1"/>
    <col min="9239" max="9487" width="8.77734375" style="477"/>
    <col min="9488" max="9488" width="31.5546875" style="477" customWidth="1"/>
    <col min="9489" max="9489" width="14.44140625" style="477" customWidth="1"/>
    <col min="9490" max="9490" width="57.44140625" style="477" bestFit="1" customWidth="1"/>
    <col min="9491" max="9491" width="21.77734375" style="477" bestFit="1" customWidth="1"/>
    <col min="9492" max="9492" width="26.21875" style="477" bestFit="1" customWidth="1"/>
    <col min="9493" max="9493" width="34.77734375" style="477" bestFit="1" customWidth="1"/>
    <col min="9494" max="9494" width="28.44140625" style="477" bestFit="1" customWidth="1"/>
    <col min="9495" max="9743" width="8.77734375" style="477"/>
    <col min="9744" max="9744" width="31.5546875" style="477" customWidth="1"/>
    <col min="9745" max="9745" width="14.44140625" style="477" customWidth="1"/>
    <col min="9746" max="9746" width="57.44140625" style="477" bestFit="1" customWidth="1"/>
    <col min="9747" max="9747" width="21.77734375" style="477" bestFit="1" customWidth="1"/>
    <col min="9748" max="9748" width="26.21875" style="477" bestFit="1" customWidth="1"/>
    <col min="9749" max="9749" width="34.77734375" style="477" bestFit="1" customWidth="1"/>
    <col min="9750" max="9750" width="28.44140625" style="477" bestFit="1" customWidth="1"/>
    <col min="9751" max="9999" width="8.77734375" style="477"/>
    <col min="10000" max="10000" width="31.5546875" style="477" customWidth="1"/>
    <col min="10001" max="10001" width="14.44140625" style="477" customWidth="1"/>
    <col min="10002" max="10002" width="57.44140625" style="477" bestFit="1" customWidth="1"/>
    <col min="10003" max="10003" width="21.77734375" style="477" bestFit="1" customWidth="1"/>
    <col min="10004" max="10004" width="26.21875" style="477" bestFit="1" customWidth="1"/>
    <col min="10005" max="10005" width="34.77734375" style="477" bestFit="1" customWidth="1"/>
    <col min="10006" max="10006" width="28.44140625" style="477" bestFit="1" customWidth="1"/>
    <col min="10007" max="10255" width="8.77734375" style="477"/>
    <col min="10256" max="10256" width="31.5546875" style="477" customWidth="1"/>
    <col min="10257" max="10257" width="14.44140625" style="477" customWidth="1"/>
    <col min="10258" max="10258" width="57.44140625" style="477" bestFit="1" customWidth="1"/>
    <col min="10259" max="10259" width="21.77734375" style="477" bestFit="1" customWidth="1"/>
    <col min="10260" max="10260" width="26.21875" style="477" bestFit="1" customWidth="1"/>
    <col min="10261" max="10261" width="34.77734375" style="477" bestFit="1" customWidth="1"/>
    <col min="10262" max="10262" width="28.44140625" style="477" bestFit="1" customWidth="1"/>
    <col min="10263" max="10511" width="8.77734375" style="477"/>
    <col min="10512" max="10512" width="31.5546875" style="477" customWidth="1"/>
    <col min="10513" max="10513" width="14.44140625" style="477" customWidth="1"/>
    <col min="10514" max="10514" width="57.44140625" style="477" bestFit="1" customWidth="1"/>
    <col min="10515" max="10515" width="21.77734375" style="477" bestFit="1" customWidth="1"/>
    <col min="10516" max="10516" width="26.21875" style="477" bestFit="1" customWidth="1"/>
    <col min="10517" max="10517" width="34.77734375" style="477" bestFit="1" customWidth="1"/>
    <col min="10518" max="10518" width="28.44140625" style="477" bestFit="1" customWidth="1"/>
    <col min="10519" max="10767" width="8.77734375" style="477"/>
    <col min="10768" max="10768" width="31.5546875" style="477" customWidth="1"/>
    <col min="10769" max="10769" width="14.44140625" style="477" customWidth="1"/>
    <col min="10770" max="10770" width="57.44140625" style="477" bestFit="1" customWidth="1"/>
    <col min="10771" max="10771" width="21.77734375" style="477" bestFit="1" customWidth="1"/>
    <col min="10772" max="10772" width="26.21875" style="477" bestFit="1" customWidth="1"/>
    <col min="10773" max="10773" width="34.77734375" style="477" bestFit="1" customWidth="1"/>
    <col min="10774" max="10774" width="28.44140625" style="477" bestFit="1" customWidth="1"/>
    <col min="10775" max="11023" width="8.77734375" style="477"/>
    <col min="11024" max="11024" width="31.5546875" style="477" customWidth="1"/>
    <col min="11025" max="11025" width="14.44140625" style="477" customWidth="1"/>
    <col min="11026" max="11026" width="57.44140625" style="477" bestFit="1" customWidth="1"/>
    <col min="11027" max="11027" width="21.77734375" style="477" bestFit="1" customWidth="1"/>
    <col min="11028" max="11028" width="26.21875" style="477" bestFit="1" customWidth="1"/>
    <col min="11029" max="11029" width="34.77734375" style="477" bestFit="1" customWidth="1"/>
    <col min="11030" max="11030" width="28.44140625" style="477" bestFit="1" customWidth="1"/>
    <col min="11031" max="11279" width="8.77734375" style="477"/>
    <col min="11280" max="11280" width="31.5546875" style="477" customWidth="1"/>
    <col min="11281" max="11281" width="14.44140625" style="477" customWidth="1"/>
    <col min="11282" max="11282" width="57.44140625" style="477" bestFit="1" customWidth="1"/>
    <col min="11283" max="11283" width="21.77734375" style="477" bestFit="1" customWidth="1"/>
    <col min="11284" max="11284" width="26.21875" style="477" bestFit="1" customWidth="1"/>
    <col min="11285" max="11285" width="34.77734375" style="477" bestFit="1" customWidth="1"/>
    <col min="11286" max="11286" width="28.44140625" style="477" bestFit="1" customWidth="1"/>
    <col min="11287" max="11535" width="8.77734375" style="477"/>
    <col min="11536" max="11536" width="31.5546875" style="477" customWidth="1"/>
    <col min="11537" max="11537" width="14.44140625" style="477" customWidth="1"/>
    <col min="11538" max="11538" width="57.44140625" style="477" bestFit="1" customWidth="1"/>
    <col min="11539" max="11539" width="21.77734375" style="477" bestFit="1" customWidth="1"/>
    <col min="11540" max="11540" width="26.21875" style="477" bestFit="1" customWidth="1"/>
    <col min="11541" max="11541" width="34.77734375" style="477" bestFit="1" customWidth="1"/>
    <col min="11542" max="11542" width="28.44140625" style="477" bestFit="1" customWidth="1"/>
    <col min="11543" max="11791" width="8.77734375" style="477"/>
    <col min="11792" max="11792" width="31.5546875" style="477" customWidth="1"/>
    <col min="11793" max="11793" width="14.44140625" style="477" customWidth="1"/>
    <col min="11794" max="11794" width="57.44140625" style="477" bestFit="1" customWidth="1"/>
    <col min="11795" max="11795" width="21.77734375" style="477" bestFit="1" customWidth="1"/>
    <col min="11796" max="11796" width="26.21875" style="477" bestFit="1" customWidth="1"/>
    <col min="11797" max="11797" width="34.77734375" style="477" bestFit="1" customWidth="1"/>
    <col min="11798" max="11798" width="28.44140625" style="477" bestFit="1" customWidth="1"/>
    <col min="11799" max="12047" width="8.77734375" style="477"/>
    <col min="12048" max="12048" width="31.5546875" style="477" customWidth="1"/>
    <col min="12049" max="12049" width="14.44140625" style="477" customWidth="1"/>
    <col min="12050" max="12050" width="57.44140625" style="477" bestFit="1" customWidth="1"/>
    <col min="12051" max="12051" width="21.77734375" style="477" bestFit="1" customWidth="1"/>
    <col min="12052" max="12052" width="26.21875" style="477" bestFit="1" customWidth="1"/>
    <col min="12053" max="12053" width="34.77734375" style="477" bestFit="1" customWidth="1"/>
    <col min="12054" max="12054" width="28.44140625" style="477" bestFit="1" customWidth="1"/>
    <col min="12055" max="12303" width="8.77734375" style="477"/>
    <col min="12304" max="12304" width="31.5546875" style="477" customWidth="1"/>
    <col min="12305" max="12305" width="14.44140625" style="477" customWidth="1"/>
    <col min="12306" max="12306" width="57.44140625" style="477" bestFit="1" customWidth="1"/>
    <col min="12307" max="12307" width="21.77734375" style="477" bestFit="1" customWidth="1"/>
    <col min="12308" max="12308" width="26.21875" style="477" bestFit="1" customWidth="1"/>
    <col min="12309" max="12309" width="34.77734375" style="477" bestFit="1" customWidth="1"/>
    <col min="12310" max="12310" width="28.44140625" style="477" bestFit="1" customWidth="1"/>
    <col min="12311" max="12559" width="8.77734375" style="477"/>
    <col min="12560" max="12560" width="31.5546875" style="477" customWidth="1"/>
    <col min="12561" max="12561" width="14.44140625" style="477" customWidth="1"/>
    <col min="12562" max="12562" width="57.44140625" style="477" bestFit="1" customWidth="1"/>
    <col min="12563" max="12563" width="21.77734375" style="477" bestFit="1" customWidth="1"/>
    <col min="12564" max="12564" width="26.21875" style="477" bestFit="1" customWidth="1"/>
    <col min="12565" max="12565" width="34.77734375" style="477" bestFit="1" customWidth="1"/>
    <col min="12566" max="12566" width="28.44140625" style="477" bestFit="1" customWidth="1"/>
    <col min="12567" max="12815" width="8.77734375" style="477"/>
    <col min="12816" max="12816" width="31.5546875" style="477" customWidth="1"/>
    <col min="12817" max="12817" width="14.44140625" style="477" customWidth="1"/>
    <col min="12818" max="12818" width="57.44140625" style="477" bestFit="1" customWidth="1"/>
    <col min="12819" max="12819" width="21.77734375" style="477" bestFit="1" customWidth="1"/>
    <col min="12820" max="12820" width="26.21875" style="477" bestFit="1" customWidth="1"/>
    <col min="12821" max="12821" width="34.77734375" style="477" bestFit="1" customWidth="1"/>
    <col min="12822" max="12822" width="28.44140625" style="477" bestFit="1" customWidth="1"/>
    <col min="12823" max="13071" width="8.77734375" style="477"/>
    <col min="13072" max="13072" width="31.5546875" style="477" customWidth="1"/>
    <col min="13073" max="13073" width="14.44140625" style="477" customWidth="1"/>
    <col min="13074" max="13074" width="57.44140625" style="477" bestFit="1" customWidth="1"/>
    <col min="13075" max="13075" width="21.77734375" style="477" bestFit="1" customWidth="1"/>
    <col min="13076" max="13076" width="26.21875" style="477" bestFit="1" customWidth="1"/>
    <col min="13077" max="13077" width="34.77734375" style="477" bestFit="1" customWidth="1"/>
    <col min="13078" max="13078" width="28.44140625" style="477" bestFit="1" customWidth="1"/>
    <col min="13079" max="13327" width="8.77734375" style="477"/>
    <col min="13328" max="13328" width="31.5546875" style="477" customWidth="1"/>
    <col min="13329" max="13329" width="14.44140625" style="477" customWidth="1"/>
    <col min="13330" max="13330" width="57.44140625" style="477" bestFit="1" customWidth="1"/>
    <col min="13331" max="13331" width="21.77734375" style="477" bestFit="1" customWidth="1"/>
    <col min="13332" max="13332" width="26.21875" style="477" bestFit="1" customWidth="1"/>
    <col min="13333" max="13333" width="34.77734375" style="477" bestFit="1" customWidth="1"/>
    <col min="13334" max="13334" width="28.44140625" style="477" bestFit="1" customWidth="1"/>
    <col min="13335" max="13583" width="8.77734375" style="477"/>
    <col min="13584" max="13584" width="31.5546875" style="477" customWidth="1"/>
    <col min="13585" max="13585" width="14.44140625" style="477" customWidth="1"/>
    <col min="13586" max="13586" width="57.44140625" style="477" bestFit="1" customWidth="1"/>
    <col min="13587" max="13587" width="21.77734375" style="477" bestFit="1" customWidth="1"/>
    <col min="13588" max="13588" width="26.21875" style="477" bestFit="1" customWidth="1"/>
    <col min="13589" max="13589" width="34.77734375" style="477" bestFit="1" customWidth="1"/>
    <col min="13590" max="13590" width="28.44140625" style="477" bestFit="1" customWidth="1"/>
    <col min="13591" max="13839" width="8.77734375" style="477"/>
    <col min="13840" max="13840" width="31.5546875" style="477" customWidth="1"/>
    <col min="13841" max="13841" width="14.44140625" style="477" customWidth="1"/>
    <col min="13842" max="13842" width="57.44140625" style="477" bestFit="1" customWidth="1"/>
    <col min="13843" max="13843" width="21.77734375" style="477" bestFit="1" customWidth="1"/>
    <col min="13844" max="13844" width="26.21875" style="477" bestFit="1" customWidth="1"/>
    <col min="13845" max="13845" width="34.77734375" style="477" bestFit="1" customWidth="1"/>
    <col min="13846" max="13846" width="28.44140625" style="477" bestFit="1" customWidth="1"/>
    <col min="13847" max="14095" width="8.77734375" style="477"/>
    <col min="14096" max="14096" width="31.5546875" style="477" customWidth="1"/>
    <col min="14097" max="14097" width="14.44140625" style="477" customWidth="1"/>
    <col min="14098" max="14098" width="57.44140625" style="477" bestFit="1" customWidth="1"/>
    <col min="14099" max="14099" width="21.77734375" style="477" bestFit="1" customWidth="1"/>
    <col min="14100" max="14100" width="26.21875" style="477" bestFit="1" customWidth="1"/>
    <col min="14101" max="14101" width="34.77734375" style="477" bestFit="1" customWidth="1"/>
    <col min="14102" max="14102" width="28.44140625" style="477" bestFit="1" customWidth="1"/>
    <col min="14103" max="14351" width="8.77734375" style="477"/>
    <col min="14352" max="14352" width="31.5546875" style="477" customWidth="1"/>
    <col min="14353" max="14353" width="14.44140625" style="477" customWidth="1"/>
    <col min="14354" max="14354" width="57.44140625" style="477" bestFit="1" customWidth="1"/>
    <col min="14355" max="14355" width="21.77734375" style="477" bestFit="1" customWidth="1"/>
    <col min="14356" max="14356" width="26.21875" style="477" bestFit="1" customWidth="1"/>
    <col min="14357" max="14357" width="34.77734375" style="477" bestFit="1" customWidth="1"/>
    <col min="14358" max="14358" width="28.44140625" style="477" bestFit="1" customWidth="1"/>
    <col min="14359" max="14607" width="8.77734375" style="477"/>
    <col min="14608" max="14608" width="31.5546875" style="477" customWidth="1"/>
    <col min="14609" max="14609" width="14.44140625" style="477" customWidth="1"/>
    <col min="14610" max="14610" width="57.44140625" style="477" bestFit="1" customWidth="1"/>
    <col min="14611" max="14611" width="21.77734375" style="477" bestFit="1" customWidth="1"/>
    <col min="14612" max="14612" width="26.21875" style="477" bestFit="1" customWidth="1"/>
    <col min="14613" max="14613" width="34.77734375" style="477" bestFit="1" customWidth="1"/>
    <col min="14614" max="14614" width="28.44140625" style="477" bestFit="1" customWidth="1"/>
    <col min="14615" max="14863" width="8.77734375" style="477"/>
    <col min="14864" max="14864" width="31.5546875" style="477" customWidth="1"/>
    <col min="14865" max="14865" width="14.44140625" style="477" customWidth="1"/>
    <col min="14866" max="14866" width="57.44140625" style="477" bestFit="1" customWidth="1"/>
    <col min="14867" max="14867" width="21.77734375" style="477" bestFit="1" customWidth="1"/>
    <col min="14868" max="14868" width="26.21875" style="477" bestFit="1" customWidth="1"/>
    <col min="14869" max="14869" width="34.77734375" style="477" bestFit="1" customWidth="1"/>
    <col min="14870" max="14870" width="28.44140625" style="477" bestFit="1" customWidth="1"/>
    <col min="14871" max="15119" width="8.77734375" style="477"/>
    <col min="15120" max="15120" width="31.5546875" style="477" customWidth="1"/>
    <col min="15121" max="15121" width="14.44140625" style="477" customWidth="1"/>
    <col min="15122" max="15122" width="57.44140625" style="477" bestFit="1" customWidth="1"/>
    <col min="15123" max="15123" width="21.77734375" style="477" bestFit="1" customWidth="1"/>
    <col min="15124" max="15124" width="26.21875" style="477" bestFit="1" customWidth="1"/>
    <col min="15125" max="15125" width="34.77734375" style="477" bestFit="1" customWidth="1"/>
    <col min="15126" max="15126" width="28.44140625" style="477" bestFit="1" customWidth="1"/>
    <col min="15127" max="15375" width="8.77734375" style="477"/>
    <col min="15376" max="15376" width="31.5546875" style="477" customWidth="1"/>
    <col min="15377" max="15377" width="14.44140625" style="477" customWidth="1"/>
    <col min="15378" max="15378" width="57.44140625" style="477" bestFit="1" customWidth="1"/>
    <col min="15379" max="15379" width="21.77734375" style="477" bestFit="1" customWidth="1"/>
    <col min="15380" max="15380" width="26.21875" style="477" bestFit="1" customWidth="1"/>
    <col min="15381" max="15381" width="34.77734375" style="477" bestFit="1" customWidth="1"/>
    <col min="15382" max="15382" width="28.44140625" style="477" bestFit="1" customWidth="1"/>
    <col min="15383" max="15631" width="8.77734375" style="477"/>
    <col min="15632" max="15632" width="31.5546875" style="477" customWidth="1"/>
    <col min="15633" max="15633" width="14.44140625" style="477" customWidth="1"/>
    <col min="15634" max="15634" width="57.44140625" style="477" bestFit="1" customWidth="1"/>
    <col min="15635" max="15635" width="21.77734375" style="477" bestFit="1" customWidth="1"/>
    <col min="15636" max="15636" width="26.21875" style="477" bestFit="1" customWidth="1"/>
    <col min="15637" max="15637" width="34.77734375" style="477" bestFit="1" customWidth="1"/>
    <col min="15638" max="15638" width="28.44140625" style="477" bestFit="1" customWidth="1"/>
    <col min="15639" max="15887" width="8.77734375" style="477"/>
    <col min="15888" max="15888" width="31.5546875" style="477" customWidth="1"/>
    <col min="15889" max="15889" width="14.44140625" style="477" customWidth="1"/>
    <col min="15890" max="15890" width="57.44140625" style="477" bestFit="1" customWidth="1"/>
    <col min="15891" max="15891" width="21.77734375" style="477" bestFit="1" customWidth="1"/>
    <col min="15892" max="15892" width="26.21875" style="477" bestFit="1" customWidth="1"/>
    <col min="15893" max="15893" width="34.77734375" style="477" bestFit="1" customWidth="1"/>
    <col min="15894" max="15894" width="28.44140625" style="477" bestFit="1" customWidth="1"/>
    <col min="15895" max="16143" width="8.77734375" style="477"/>
    <col min="16144" max="16144" width="31.5546875" style="477" customWidth="1"/>
    <col min="16145" max="16145" width="14.44140625" style="477" customWidth="1"/>
    <col min="16146" max="16146" width="57.44140625" style="477" bestFit="1" customWidth="1"/>
    <col min="16147" max="16147" width="21.77734375" style="477" bestFit="1" customWidth="1"/>
    <col min="16148" max="16148" width="26.21875" style="477" bestFit="1" customWidth="1"/>
    <col min="16149" max="16149" width="34.77734375" style="477" bestFit="1" customWidth="1"/>
    <col min="16150" max="16150" width="28.44140625" style="477" bestFit="1" customWidth="1"/>
    <col min="16151" max="16382" width="8.77734375" style="477"/>
    <col min="16383" max="16383" width="8.77734375" style="477" customWidth="1"/>
    <col min="16384" max="16384" width="8.77734375" style="477"/>
  </cols>
  <sheetData>
    <row r="1" spans="1:23" s="467" customFormat="1" ht="43.95" customHeight="1" x14ac:dyDescent="0.3">
      <c r="A1" s="462" t="s">
        <v>0</v>
      </c>
      <c r="B1" s="463" t="s">
        <v>1</v>
      </c>
      <c r="C1" s="464" t="s">
        <v>2</v>
      </c>
      <c r="D1" s="607" t="s">
        <v>3</v>
      </c>
      <c r="E1" s="464" t="s">
        <v>4</v>
      </c>
      <c r="F1" s="716" t="s">
        <v>5</v>
      </c>
      <c r="G1" s="465" t="s">
        <v>6</v>
      </c>
      <c r="H1" s="465" t="s">
        <v>7</v>
      </c>
      <c r="I1" s="465" t="s">
        <v>8</v>
      </c>
      <c r="J1" s="465" t="s">
        <v>9</v>
      </c>
      <c r="K1" s="465" t="s">
        <v>10</v>
      </c>
      <c r="L1" s="465" t="s">
        <v>11</v>
      </c>
      <c r="M1" s="465" t="s">
        <v>12</v>
      </c>
      <c r="N1" s="465" t="s">
        <v>13</v>
      </c>
      <c r="O1" s="465" t="s">
        <v>14</v>
      </c>
      <c r="P1" s="465" t="s">
        <v>15</v>
      </c>
      <c r="Q1" s="465" t="s">
        <v>16</v>
      </c>
      <c r="R1" s="465" t="s">
        <v>17</v>
      </c>
      <c r="S1" s="465" t="s">
        <v>18</v>
      </c>
      <c r="T1" s="465" t="s">
        <v>19</v>
      </c>
      <c r="U1" s="466" t="s">
        <v>20</v>
      </c>
      <c r="V1" s="465" t="s">
        <v>21</v>
      </c>
      <c r="W1" s="465" t="s">
        <v>22</v>
      </c>
    </row>
    <row r="2" spans="1:23" s="467" customFormat="1" ht="21.75" customHeight="1" x14ac:dyDescent="0.3">
      <c r="A2" s="744" t="s">
        <v>23</v>
      </c>
      <c r="B2" s="693" t="s">
        <v>24</v>
      </c>
      <c r="C2" s="694">
        <v>10005</v>
      </c>
      <c r="D2" s="695">
        <v>960</v>
      </c>
      <c r="E2" s="696">
        <v>460.17</v>
      </c>
      <c r="F2" s="617">
        <v>230.08500000000001</v>
      </c>
      <c r="G2" s="594" t="s">
        <v>25</v>
      </c>
      <c r="H2" s="594" t="s">
        <v>25</v>
      </c>
      <c r="I2" s="594" t="s">
        <v>25</v>
      </c>
      <c r="J2" s="594" t="s">
        <v>25</v>
      </c>
      <c r="K2" s="594" t="s">
        <v>25</v>
      </c>
      <c r="L2" s="594" t="s">
        <v>25</v>
      </c>
      <c r="M2" s="594" t="s">
        <v>25</v>
      </c>
      <c r="N2" s="594" t="s">
        <v>25</v>
      </c>
      <c r="O2" s="594" t="s">
        <v>25</v>
      </c>
      <c r="P2" s="594" t="s">
        <v>25</v>
      </c>
      <c r="Q2" s="594" t="s">
        <v>25</v>
      </c>
      <c r="R2" s="597">
        <v>345.1275</v>
      </c>
      <c r="S2" s="594" t="s">
        <v>25</v>
      </c>
      <c r="T2" s="594" t="s">
        <v>25</v>
      </c>
      <c r="U2" s="594" t="s">
        <v>25</v>
      </c>
      <c r="V2" s="469">
        <v>345.1275</v>
      </c>
      <c r="W2" s="469">
        <v>345.1275</v>
      </c>
    </row>
    <row r="3" spans="1:23" s="467" customFormat="1" ht="18.75" customHeight="1" x14ac:dyDescent="0.3">
      <c r="A3" s="745"/>
      <c r="B3" s="470" t="s">
        <v>26</v>
      </c>
      <c r="C3" s="471">
        <v>10005</v>
      </c>
      <c r="D3" s="612">
        <v>402</v>
      </c>
      <c r="E3" s="472">
        <v>1230</v>
      </c>
      <c r="F3" s="618">
        <v>615</v>
      </c>
      <c r="G3" s="594" t="s">
        <v>25</v>
      </c>
      <c r="H3" s="594" t="s">
        <v>25</v>
      </c>
      <c r="I3" s="594" t="s">
        <v>25</v>
      </c>
      <c r="J3" s="594" t="s">
        <v>25</v>
      </c>
      <c r="K3" s="594" t="s">
        <v>25</v>
      </c>
      <c r="L3" s="594">
        <v>783.51</v>
      </c>
      <c r="M3" s="594">
        <v>665.43000000000006</v>
      </c>
      <c r="N3" s="594" t="s">
        <v>25</v>
      </c>
      <c r="O3" s="594" t="s">
        <v>25</v>
      </c>
      <c r="P3" s="594" t="s">
        <v>25</v>
      </c>
      <c r="Q3" s="594" t="s">
        <v>25</v>
      </c>
      <c r="R3" s="473">
        <v>922.5</v>
      </c>
      <c r="S3" s="473">
        <v>922.5</v>
      </c>
      <c r="T3" s="594" t="s">
        <v>25</v>
      </c>
      <c r="U3" s="469">
        <v>492</v>
      </c>
      <c r="V3" s="469">
        <v>492</v>
      </c>
      <c r="W3" s="469">
        <v>922.5</v>
      </c>
    </row>
    <row r="4" spans="1:23" s="467" customFormat="1" ht="21.75" customHeight="1" x14ac:dyDescent="0.3">
      <c r="A4" s="746" t="s">
        <v>27</v>
      </c>
      <c r="B4" s="153" t="s">
        <v>24</v>
      </c>
      <c r="C4" s="154">
        <v>10021</v>
      </c>
      <c r="D4" s="468">
        <v>960</v>
      </c>
      <c r="E4" s="155">
        <v>376</v>
      </c>
      <c r="F4" s="618">
        <v>188</v>
      </c>
      <c r="G4" s="594" t="s">
        <v>25</v>
      </c>
      <c r="H4" s="594" t="s">
        <v>25</v>
      </c>
      <c r="I4" s="594" t="s">
        <v>25</v>
      </c>
      <c r="J4" s="594" t="s">
        <v>25</v>
      </c>
      <c r="K4" s="594" t="s">
        <v>25</v>
      </c>
      <c r="L4" s="594" t="s">
        <v>25</v>
      </c>
      <c r="M4" s="594" t="s">
        <v>25</v>
      </c>
      <c r="N4" s="594" t="s">
        <v>25</v>
      </c>
      <c r="O4" s="594" t="s">
        <v>25</v>
      </c>
      <c r="P4" s="594" t="s">
        <v>25</v>
      </c>
      <c r="Q4" s="594" t="s">
        <v>25</v>
      </c>
      <c r="R4" s="597">
        <v>282</v>
      </c>
      <c r="S4" s="594" t="s">
        <v>25</v>
      </c>
      <c r="T4" s="594" t="s">
        <v>25</v>
      </c>
      <c r="U4" s="594" t="s">
        <v>25</v>
      </c>
      <c r="V4" s="469">
        <v>282</v>
      </c>
      <c r="W4" s="469">
        <v>282</v>
      </c>
    </row>
    <row r="5" spans="1:23" s="467" customFormat="1" ht="17.25" customHeight="1" x14ac:dyDescent="0.3">
      <c r="A5" s="747"/>
      <c r="B5" s="156" t="s">
        <v>26</v>
      </c>
      <c r="C5" s="157">
        <v>10021</v>
      </c>
      <c r="D5" s="370">
        <v>510</v>
      </c>
      <c r="E5" s="158">
        <v>444.52</v>
      </c>
      <c r="F5" s="618">
        <v>222.26</v>
      </c>
      <c r="G5" s="594" t="s">
        <v>25</v>
      </c>
      <c r="H5" s="594" t="s">
        <v>25</v>
      </c>
      <c r="I5" s="594" t="s">
        <v>25</v>
      </c>
      <c r="J5" s="594" t="s">
        <v>25</v>
      </c>
      <c r="K5" s="594" t="s">
        <v>25</v>
      </c>
      <c r="L5" s="594" t="s">
        <v>25</v>
      </c>
      <c r="M5" s="594" t="s">
        <v>25</v>
      </c>
      <c r="N5" s="594" t="s">
        <v>25</v>
      </c>
      <c r="O5" s="594" t="s">
        <v>25</v>
      </c>
      <c r="P5" s="594" t="s">
        <v>25</v>
      </c>
      <c r="Q5" s="594" t="s">
        <v>25</v>
      </c>
      <c r="R5" s="474">
        <v>333.39</v>
      </c>
      <c r="S5" s="473">
        <v>333.39</v>
      </c>
      <c r="T5" s="594" t="s">
        <v>25</v>
      </c>
      <c r="U5" s="475">
        <v>177.80799999999999</v>
      </c>
      <c r="V5" s="469">
        <v>177.80799999999999</v>
      </c>
      <c r="W5" s="469">
        <v>333.39</v>
      </c>
    </row>
    <row r="6" spans="1:23" ht="63.6" customHeight="1" x14ac:dyDescent="0.3">
      <c r="A6" s="723" t="s">
        <v>28</v>
      </c>
      <c r="B6" s="476" t="s">
        <v>24</v>
      </c>
      <c r="C6" s="309">
        <v>10060</v>
      </c>
      <c r="D6" s="468">
        <v>960</v>
      </c>
      <c r="E6" s="155">
        <v>830</v>
      </c>
      <c r="F6" s="618">
        <v>415</v>
      </c>
      <c r="G6" s="594" t="s">
        <v>25</v>
      </c>
      <c r="H6" s="594" t="s">
        <v>25</v>
      </c>
      <c r="I6" s="594" t="s">
        <v>25</v>
      </c>
      <c r="J6" s="594" t="s">
        <v>25</v>
      </c>
      <c r="K6" s="594" t="s">
        <v>25</v>
      </c>
      <c r="L6" s="594" t="s">
        <v>25</v>
      </c>
      <c r="M6" s="594" t="s">
        <v>25</v>
      </c>
      <c r="N6" s="594" t="s">
        <v>25</v>
      </c>
      <c r="O6" s="594" t="s">
        <v>25</v>
      </c>
      <c r="P6" s="594" t="s">
        <v>25</v>
      </c>
      <c r="Q6" s="594" t="s">
        <v>25</v>
      </c>
      <c r="R6" s="597">
        <v>622.5</v>
      </c>
      <c r="S6" s="594" t="s">
        <v>25</v>
      </c>
      <c r="T6" s="594" t="s">
        <v>25</v>
      </c>
      <c r="U6" s="594" t="s">
        <v>25</v>
      </c>
      <c r="V6" s="469">
        <v>622.5</v>
      </c>
      <c r="W6" s="469">
        <v>622.5</v>
      </c>
    </row>
    <row r="7" spans="1:23" ht="13.95" customHeight="1" x14ac:dyDescent="0.3">
      <c r="A7" s="722"/>
      <c r="B7" s="303" t="s">
        <v>26</v>
      </c>
      <c r="C7" s="142">
        <v>10060</v>
      </c>
      <c r="D7" s="390">
        <v>510</v>
      </c>
      <c r="E7" s="189">
        <v>688</v>
      </c>
      <c r="F7" s="618">
        <v>344</v>
      </c>
      <c r="G7" s="594" t="s">
        <v>25</v>
      </c>
      <c r="H7" s="594" t="s">
        <v>25</v>
      </c>
      <c r="I7" s="594" t="s">
        <v>25</v>
      </c>
      <c r="J7" s="594" t="s">
        <v>25</v>
      </c>
      <c r="K7" s="594" t="s">
        <v>25</v>
      </c>
      <c r="L7" s="594" t="s">
        <v>25</v>
      </c>
      <c r="M7" s="594" t="s">
        <v>25</v>
      </c>
      <c r="N7" s="594" t="s">
        <v>25</v>
      </c>
      <c r="O7" s="594" t="s">
        <v>25</v>
      </c>
      <c r="P7" s="594" t="s">
        <v>25</v>
      </c>
      <c r="Q7" s="594" t="s">
        <v>25</v>
      </c>
      <c r="R7" s="474">
        <v>516</v>
      </c>
      <c r="S7" s="473">
        <v>516</v>
      </c>
      <c r="T7" s="594" t="s">
        <v>25</v>
      </c>
      <c r="U7" s="475">
        <v>275.2</v>
      </c>
      <c r="V7" s="469">
        <v>275.2</v>
      </c>
      <c r="W7" s="469">
        <v>516</v>
      </c>
    </row>
    <row r="8" spans="1:23" ht="13.95" customHeight="1" x14ac:dyDescent="0.3">
      <c r="A8" s="722"/>
      <c r="B8" s="478" t="s">
        <v>29</v>
      </c>
      <c r="C8" s="479" t="s">
        <v>30</v>
      </c>
      <c r="D8" s="480">
        <v>636</v>
      </c>
      <c r="E8" s="481">
        <v>44.97</v>
      </c>
      <c r="F8" s="618">
        <v>22.484999999999999</v>
      </c>
      <c r="G8" s="594" t="s">
        <v>25</v>
      </c>
      <c r="H8" s="594" t="s">
        <v>25</v>
      </c>
      <c r="I8" s="594" t="s">
        <v>25</v>
      </c>
      <c r="J8" s="594" t="s">
        <v>25</v>
      </c>
      <c r="K8" s="594" t="s">
        <v>25</v>
      </c>
      <c r="L8" s="594" t="s">
        <v>25</v>
      </c>
      <c r="M8" s="594" t="s">
        <v>25</v>
      </c>
      <c r="N8" s="594" t="s">
        <v>25</v>
      </c>
      <c r="O8" s="594" t="s">
        <v>25</v>
      </c>
      <c r="P8" s="594" t="s">
        <v>25</v>
      </c>
      <c r="Q8" s="594" t="s">
        <v>25</v>
      </c>
      <c r="R8" s="469">
        <v>33.727499999999999</v>
      </c>
      <c r="S8" s="473">
        <v>33.727499999999999</v>
      </c>
      <c r="T8" s="594" t="s">
        <v>25</v>
      </c>
      <c r="U8" s="469">
        <v>17.988</v>
      </c>
      <c r="V8" s="469">
        <v>17.988</v>
      </c>
      <c r="W8" s="469">
        <v>33.727499999999999</v>
      </c>
    </row>
    <row r="9" spans="1:23" ht="58.2" customHeight="1" x14ac:dyDescent="0.3">
      <c r="A9" s="723" t="s">
        <v>31</v>
      </c>
      <c r="B9" s="476" t="s">
        <v>24</v>
      </c>
      <c r="C9" s="309">
        <v>10061</v>
      </c>
      <c r="D9" s="468">
        <v>960</v>
      </c>
      <c r="E9" s="155">
        <v>745.38</v>
      </c>
      <c r="F9" s="618">
        <v>372.69</v>
      </c>
      <c r="G9" s="594" t="s">
        <v>25</v>
      </c>
      <c r="H9" s="594" t="s">
        <v>25</v>
      </c>
      <c r="I9" s="594" t="s">
        <v>25</v>
      </c>
      <c r="J9" s="594" t="s">
        <v>25</v>
      </c>
      <c r="K9" s="594" t="s">
        <v>25</v>
      </c>
      <c r="L9" s="594" t="s">
        <v>25</v>
      </c>
      <c r="M9" s="594" t="s">
        <v>25</v>
      </c>
      <c r="N9" s="594" t="s">
        <v>25</v>
      </c>
      <c r="O9" s="594" t="s">
        <v>25</v>
      </c>
      <c r="P9" s="594" t="s">
        <v>25</v>
      </c>
      <c r="Q9" s="594" t="s">
        <v>25</v>
      </c>
      <c r="R9" s="597">
        <v>559.03499999999997</v>
      </c>
      <c r="S9" s="594" t="s">
        <v>25</v>
      </c>
      <c r="T9" s="594" t="s">
        <v>25</v>
      </c>
      <c r="U9" s="594" t="s">
        <v>25</v>
      </c>
      <c r="V9" s="469">
        <v>559.03499999999997</v>
      </c>
      <c r="W9" s="469">
        <v>559.03499999999997</v>
      </c>
    </row>
    <row r="10" spans="1:23" x14ac:dyDescent="0.3">
      <c r="A10" s="722"/>
      <c r="B10" s="303" t="s">
        <v>26</v>
      </c>
      <c r="C10" s="142">
        <v>10061</v>
      </c>
      <c r="D10" s="390">
        <v>510</v>
      </c>
      <c r="E10" s="189">
        <v>444.52</v>
      </c>
      <c r="F10" s="618">
        <v>222.26</v>
      </c>
      <c r="G10" s="594" t="s">
        <v>25</v>
      </c>
      <c r="H10" s="594" t="s">
        <v>25</v>
      </c>
      <c r="I10" s="594" t="s">
        <v>25</v>
      </c>
      <c r="J10" s="594" t="s">
        <v>25</v>
      </c>
      <c r="K10" s="594" t="s">
        <v>25</v>
      </c>
      <c r="L10" s="594" t="s">
        <v>25</v>
      </c>
      <c r="M10" s="594" t="s">
        <v>25</v>
      </c>
      <c r="N10" s="594" t="s">
        <v>25</v>
      </c>
      <c r="O10" s="594" t="s">
        <v>25</v>
      </c>
      <c r="P10" s="594" t="s">
        <v>25</v>
      </c>
      <c r="Q10" s="594" t="s">
        <v>25</v>
      </c>
      <c r="R10" s="474">
        <v>333.39</v>
      </c>
      <c r="S10" s="473">
        <v>333.39</v>
      </c>
      <c r="T10" s="594" t="s">
        <v>25</v>
      </c>
      <c r="U10" s="475">
        <v>177.80799999999999</v>
      </c>
      <c r="V10" s="469">
        <v>177.80799999999999</v>
      </c>
      <c r="W10" s="469">
        <v>333.39</v>
      </c>
    </row>
    <row r="11" spans="1:23" x14ac:dyDescent="0.3">
      <c r="A11" s="722"/>
      <c r="B11" s="303" t="s">
        <v>29</v>
      </c>
      <c r="C11" s="142" t="s">
        <v>30</v>
      </c>
      <c r="D11" s="390">
        <v>636</v>
      </c>
      <c r="E11" s="189">
        <v>44.97</v>
      </c>
      <c r="F11" s="618">
        <v>22.484999999999999</v>
      </c>
      <c r="G11" s="594" t="s">
        <v>25</v>
      </c>
      <c r="H11" s="594" t="s">
        <v>25</v>
      </c>
      <c r="I11" s="594" t="s">
        <v>25</v>
      </c>
      <c r="J11" s="594" t="s">
        <v>25</v>
      </c>
      <c r="K11" s="594" t="s">
        <v>25</v>
      </c>
      <c r="L11" s="594" t="s">
        <v>25</v>
      </c>
      <c r="M11" s="594" t="s">
        <v>25</v>
      </c>
      <c r="N11" s="594" t="s">
        <v>25</v>
      </c>
      <c r="O11" s="594" t="s">
        <v>25</v>
      </c>
      <c r="P11" s="594" t="s">
        <v>25</v>
      </c>
      <c r="Q11" s="594" t="s">
        <v>25</v>
      </c>
      <c r="R11" s="469">
        <v>33.727499999999999</v>
      </c>
      <c r="S11" s="473">
        <v>33.727499999999999</v>
      </c>
      <c r="T11" s="594" t="s">
        <v>25</v>
      </c>
      <c r="U11" s="469">
        <v>17.988</v>
      </c>
      <c r="V11" s="469">
        <v>17.988</v>
      </c>
      <c r="W11" s="469">
        <v>33.727499999999999</v>
      </c>
    </row>
    <row r="12" spans="1:23" x14ac:dyDescent="0.3">
      <c r="A12" s="722"/>
      <c r="B12" s="478" t="s">
        <v>32</v>
      </c>
      <c r="C12" s="479">
        <v>87070</v>
      </c>
      <c r="D12" s="480">
        <v>306</v>
      </c>
      <c r="E12" s="481">
        <v>309</v>
      </c>
      <c r="F12" s="618">
        <v>154.5</v>
      </c>
      <c r="G12" s="594" t="s">
        <v>25</v>
      </c>
      <c r="H12" s="594" t="s">
        <v>25</v>
      </c>
      <c r="I12" s="594" t="s">
        <v>25</v>
      </c>
      <c r="J12" s="594" t="s">
        <v>25</v>
      </c>
      <c r="K12" s="594" t="s">
        <v>25</v>
      </c>
      <c r="L12" s="594">
        <v>196.833</v>
      </c>
      <c r="M12" s="594">
        <v>167.16900000000001</v>
      </c>
      <c r="N12" s="594" t="s">
        <v>25</v>
      </c>
      <c r="O12" s="594" t="s">
        <v>25</v>
      </c>
      <c r="P12" s="594" t="s">
        <v>25</v>
      </c>
      <c r="Q12" s="594" t="s">
        <v>25</v>
      </c>
      <c r="R12" s="473">
        <v>231.75</v>
      </c>
      <c r="S12" s="473">
        <v>231.75</v>
      </c>
      <c r="T12" s="594" t="s">
        <v>25</v>
      </c>
      <c r="U12" s="473">
        <v>123.60000000000001</v>
      </c>
      <c r="V12" s="469">
        <v>123.60000000000001</v>
      </c>
      <c r="W12" s="469">
        <v>231.75</v>
      </c>
    </row>
    <row r="13" spans="1:23" x14ac:dyDescent="0.3">
      <c r="A13" s="723" t="s">
        <v>33</v>
      </c>
      <c r="B13" s="476" t="s">
        <v>24</v>
      </c>
      <c r="C13" s="309">
        <v>10080</v>
      </c>
      <c r="D13" s="468">
        <v>960</v>
      </c>
      <c r="E13" s="155">
        <v>699.63</v>
      </c>
      <c r="F13" s="618">
        <v>349.815</v>
      </c>
      <c r="G13" s="594" t="s">
        <v>25</v>
      </c>
      <c r="H13" s="594" t="s">
        <v>25</v>
      </c>
      <c r="I13" s="594" t="s">
        <v>25</v>
      </c>
      <c r="J13" s="594" t="s">
        <v>25</v>
      </c>
      <c r="K13" s="594" t="s">
        <v>25</v>
      </c>
      <c r="L13" s="594" t="s">
        <v>25</v>
      </c>
      <c r="M13" s="594" t="s">
        <v>25</v>
      </c>
      <c r="N13" s="594" t="s">
        <v>25</v>
      </c>
      <c r="O13" s="594" t="s">
        <v>25</v>
      </c>
      <c r="P13" s="594" t="s">
        <v>25</v>
      </c>
      <c r="Q13" s="594" t="s">
        <v>25</v>
      </c>
      <c r="R13" s="597">
        <v>524.72249999999997</v>
      </c>
      <c r="S13" s="594" t="s">
        <v>25</v>
      </c>
      <c r="T13" s="594" t="s">
        <v>25</v>
      </c>
      <c r="U13" s="594" t="s">
        <v>25</v>
      </c>
      <c r="V13" s="469">
        <v>524.72249999999997</v>
      </c>
      <c r="W13" s="469">
        <v>524.72249999999997</v>
      </c>
    </row>
    <row r="14" spans="1:23" x14ac:dyDescent="0.3">
      <c r="A14" s="722"/>
      <c r="B14" s="303" t="s">
        <v>26</v>
      </c>
      <c r="C14" s="142">
        <v>10080</v>
      </c>
      <c r="D14" s="390">
        <v>450</v>
      </c>
      <c r="E14" s="189">
        <v>819.94</v>
      </c>
      <c r="F14" s="618">
        <v>409.97</v>
      </c>
      <c r="G14" s="590">
        <v>614.95500000000004</v>
      </c>
      <c r="H14" s="594" t="s">
        <v>25</v>
      </c>
      <c r="I14" s="594" t="s">
        <v>25</v>
      </c>
      <c r="J14" s="594" t="s">
        <v>25</v>
      </c>
      <c r="K14" s="594" t="s">
        <v>25</v>
      </c>
      <c r="L14" s="594">
        <v>522.30178000000001</v>
      </c>
      <c r="M14" s="594">
        <v>443.58754000000005</v>
      </c>
      <c r="N14" s="594" t="s">
        <v>25</v>
      </c>
      <c r="O14" s="590">
        <v>614.95500000000004</v>
      </c>
      <c r="P14" s="594" t="s">
        <v>25</v>
      </c>
      <c r="Q14" s="594" t="s">
        <v>25</v>
      </c>
      <c r="R14" s="473">
        <v>614.95500000000004</v>
      </c>
      <c r="S14" s="473">
        <v>614.95500000000004</v>
      </c>
      <c r="T14" s="594" t="s">
        <v>25</v>
      </c>
      <c r="U14" s="469">
        <v>327.97600000000006</v>
      </c>
      <c r="V14" s="469">
        <v>327.97600000000006</v>
      </c>
      <c r="W14" s="469">
        <v>614.95500000000004</v>
      </c>
    </row>
    <row r="15" spans="1:23" x14ac:dyDescent="0.3">
      <c r="A15" s="724"/>
      <c r="B15" s="482" t="s">
        <v>29</v>
      </c>
      <c r="C15" s="310" t="s">
        <v>30</v>
      </c>
      <c r="D15" s="390">
        <v>636</v>
      </c>
      <c r="E15" s="158">
        <v>44.97</v>
      </c>
      <c r="F15" s="618">
        <v>22.484999999999999</v>
      </c>
      <c r="G15" s="594" t="s">
        <v>25</v>
      </c>
      <c r="H15" s="594" t="s">
        <v>25</v>
      </c>
      <c r="I15" s="594" t="s">
        <v>25</v>
      </c>
      <c r="J15" s="594" t="s">
        <v>25</v>
      </c>
      <c r="K15" s="594" t="s">
        <v>25</v>
      </c>
      <c r="L15" s="594" t="s">
        <v>25</v>
      </c>
      <c r="M15" s="594" t="s">
        <v>25</v>
      </c>
      <c r="N15" s="594" t="s">
        <v>25</v>
      </c>
      <c r="O15" s="594" t="s">
        <v>25</v>
      </c>
      <c r="P15" s="594" t="s">
        <v>25</v>
      </c>
      <c r="Q15" s="594" t="s">
        <v>25</v>
      </c>
      <c r="R15" s="469">
        <v>33.727499999999999</v>
      </c>
      <c r="S15" s="473">
        <v>33.727499999999999</v>
      </c>
      <c r="T15" s="594" t="s">
        <v>25</v>
      </c>
      <c r="U15" s="469">
        <v>17.988</v>
      </c>
      <c r="V15" s="469">
        <v>17.988</v>
      </c>
      <c r="W15" s="469">
        <v>33.727499999999999</v>
      </c>
    </row>
    <row r="16" spans="1:23" x14ac:dyDescent="0.3">
      <c r="A16" s="748" t="s">
        <v>34</v>
      </c>
      <c r="B16" s="153" t="s">
        <v>24</v>
      </c>
      <c r="C16" s="194">
        <v>10081</v>
      </c>
      <c r="D16" s="468">
        <v>960</v>
      </c>
      <c r="E16" s="155">
        <v>1022.31</v>
      </c>
      <c r="F16" s="618">
        <v>511.15499999999997</v>
      </c>
      <c r="G16" s="594" t="s">
        <v>25</v>
      </c>
      <c r="H16" s="594" t="s">
        <v>25</v>
      </c>
      <c r="I16" s="594" t="s">
        <v>25</v>
      </c>
      <c r="J16" s="594" t="s">
        <v>25</v>
      </c>
      <c r="K16" s="594" t="s">
        <v>25</v>
      </c>
      <c r="L16" s="594" t="s">
        <v>25</v>
      </c>
      <c r="M16" s="594" t="s">
        <v>25</v>
      </c>
      <c r="N16" s="594" t="s">
        <v>25</v>
      </c>
      <c r="O16" s="594" t="s">
        <v>25</v>
      </c>
      <c r="P16" s="594" t="s">
        <v>25</v>
      </c>
      <c r="Q16" s="594" t="s">
        <v>25</v>
      </c>
      <c r="R16" s="597">
        <v>766.73249999999996</v>
      </c>
      <c r="S16" s="594" t="s">
        <v>25</v>
      </c>
      <c r="T16" s="594" t="s">
        <v>25</v>
      </c>
      <c r="U16" s="594" t="s">
        <v>25</v>
      </c>
      <c r="V16" s="469">
        <v>766.73249999999996</v>
      </c>
      <c r="W16" s="469">
        <v>766.73249999999996</v>
      </c>
    </row>
    <row r="17" spans="1:23" x14ac:dyDescent="0.3">
      <c r="A17" s="749"/>
      <c r="B17" s="187" t="s">
        <v>26</v>
      </c>
      <c r="C17" s="483">
        <v>10081</v>
      </c>
      <c r="D17" s="484">
        <v>450</v>
      </c>
      <c r="E17" s="189">
        <v>1220</v>
      </c>
      <c r="F17" s="618">
        <v>610</v>
      </c>
      <c r="G17" s="590">
        <v>915</v>
      </c>
      <c r="H17" s="594" t="s">
        <v>25</v>
      </c>
      <c r="I17" s="594" t="s">
        <v>25</v>
      </c>
      <c r="J17" s="594" t="s">
        <v>25</v>
      </c>
      <c r="K17" s="594" t="s">
        <v>25</v>
      </c>
      <c r="L17" s="594">
        <v>777.14</v>
      </c>
      <c r="M17" s="594">
        <v>660.0200000000001</v>
      </c>
      <c r="N17" s="594" t="s">
        <v>25</v>
      </c>
      <c r="O17" s="590">
        <v>915</v>
      </c>
      <c r="P17" s="594" t="s">
        <v>25</v>
      </c>
      <c r="Q17" s="594" t="s">
        <v>25</v>
      </c>
      <c r="R17" s="473">
        <v>915</v>
      </c>
      <c r="S17" s="473">
        <v>915</v>
      </c>
      <c r="T17" s="594" t="s">
        <v>25</v>
      </c>
      <c r="U17" s="469">
        <v>610</v>
      </c>
      <c r="V17" s="469">
        <v>610</v>
      </c>
      <c r="W17" s="469">
        <v>915</v>
      </c>
    </row>
    <row r="18" spans="1:23" x14ac:dyDescent="0.3">
      <c r="A18" s="749"/>
      <c r="B18" s="190" t="s">
        <v>29</v>
      </c>
      <c r="C18" s="485" t="s">
        <v>35</v>
      </c>
      <c r="D18" s="486">
        <v>250</v>
      </c>
      <c r="E18" s="192">
        <v>61.91</v>
      </c>
      <c r="F18" s="618">
        <v>30.954999999999998</v>
      </c>
      <c r="G18" s="594" t="s">
        <v>25</v>
      </c>
      <c r="H18" s="594" t="s">
        <v>25</v>
      </c>
      <c r="I18" s="594" t="s">
        <v>25</v>
      </c>
      <c r="J18" s="594" t="s">
        <v>25</v>
      </c>
      <c r="K18" s="594" t="s">
        <v>25</v>
      </c>
      <c r="L18" s="594" t="s">
        <v>25</v>
      </c>
      <c r="M18" s="594" t="s">
        <v>25</v>
      </c>
      <c r="N18" s="594" t="s">
        <v>25</v>
      </c>
      <c r="O18" s="594" t="s">
        <v>25</v>
      </c>
      <c r="P18" s="594" t="s">
        <v>25</v>
      </c>
      <c r="Q18" s="594" t="s">
        <v>25</v>
      </c>
      <c r="R18" s="473">
        <v>46.432499999999997</v>
      </c>
      <c r="S18" s="473">
        <v>46.432499999999997</v>
      </c>
      <c r="T18" s="594" t="s">
        <v>25</v>
      </c>
      <c r="U18" s="473">
        <v>24.763999999999999</v>
      </c>
      <c r="V18" s="469">
        <v>24.763999999999999</v>
      </c>
      <c r="W18" s="469">
        <v>46.432499999999997</v>
      </c>
    </row>
    <row r="19" spans="1:23" x14ac:dyDescent="0.3">
      <c r="A19" s="748" t="s">
        <v>36</v>
      </c>
      <c r="B19" s="153" t="s">
        <v>24</v>
      </c>
      <c r="C19" s="154">
        <v>10120</v>
      </c>
      <c r="D19" s="468">
        <v>960</v>
      </c>
      <c r="E19" s="155">
        <v>572.19000000000005</v>
      </c>
      <c r="F19" s="618">
        <v>286.09500000000003</v>
      </c>
      <c r="G19" s="594" t="s">
        <v>25</v>
      </c>
      <c r="H19" s="594" t="s">
        <v>25</v>
      </c>
      <c r="I19" s="594" t="s">
        <v>25</v>
      </c>
      <c r="J19" s="594" t="s">
        <v>25</v>
      </c>
      <c r="K19" s="594" t="s">
        <v>25</v>
      </c>
      <c r="L19" s="594" t="s">
        <v>25</v>
      </c>
      <c r="M19" s="594" t="s">
        <v>25</v>
      </c>
      <c r="N19" s="594" t="s">
        <v>25</v>
      </c>
      <c r="O19" s="594" t="s">
        <v>25</v>
      </c>
      <c r="P19" s="594" t="s">
        <v>25</v>
      </c>
      <c r="Q19" s="594" t="s">
        <v>25</v>
      </c>
      <c r="R19" s="597">
        <v>429.14250000000004</v>
      </c>
      <c r="S19" s="594" t="s">
        <v>25</v>
      </c>
      <c r="T19" s="594" t="s">
        <v>25</v>
      </c>
      <c r="U19" s="594" t="s">
        <v>25</v>
      </c>
      <c r="V19" s="469">
        <v>429.14250000000004</v>
      </c>
      <c r="W19" s="469">
        <v>429.14250000000004</v>
      </c>
    </row>
    <row r="20" spans="1:23" x14ac:dyDescent="0.3">
      <c r="A20" s="749"/>
      <c r="B20" s="187" t="s">
        <v>26</v>
      </c>
      <c r="C20" s="188">
        <v>10120</v>
      </c>
      <c r="D20" s="383">
        <v>510</v>
      </c>
      <c r="E20" s="189">
        <v>750</v>
      </c>
      <c r="F20" s="618">
        <v>375</v>
      </c>
      <c r="G20" s="594" t="s">
        <v>25</v>
      </c>
      <c r="H20" s="594" t="s">
        <v>25</v>
      </c>
      <c r="I20" s="594" t="s">
        <v>25</v>
      </c>
      <c r="J20" s="594" t="s">
        <v>25</v>
      </c>
      <c r="K20" s="594" t="s">
        <v>25</v>
      </c>
      <c r="L20" s="594" t="s">
        <v>25</v>
      </c>
      <c r="M20" s="594" t="s">
        <v>25</v>
      </c>
      <c r="N20" s="594" t="s">
        <v>25</v>
      </c>
      <c r="O20" s="594" t="s">
        <v>25</v>
      </c>
      <c r="P20" s="594" t="s">
        <v>25</v>
      </c>
      <c r="Q20" s="594" t="s">
        <v>25</v>
      </c>
      <c r="R20" s="474">
        <v>562.5</v>
      </c>
      <c r="S20" s="473">
        <v>562.5</v>
      </c>
      <c r="T20" s="594" t="s">
        <v>25</v>
      </c>
      <c r="U20" s="475">
        <v>300</v>
      </c>
      <c r="V20" s="469">
        <v>300</v>
      </c>
      <c r="W20" s="469">
        <v>562.5</v>
      </c>
    </row>
    <row r="21" spans="1:23" x14ac:dyDescent="0.3">
      <c r="A21" s="765"/>
      <c r="B21" s="190" t="s">
        <v>29</v>
      </c>
      <c r="C21" s="191" t="s">
        <v>30</v>
      </c>
      <c r="D21" s="390">
        <v>636</v>
      </c>
      <c r="E21" s="192">
        <v>44.97</v>
      </c>
      <c r="F21" s="618">
        <v>22.484999999999999</v>
      </c>
      <c r="G21" s="594" t="s">
        <v>25</v>
      </c>
      <c r="H21" s="594" t="s">
        <v>25</v>
      </c>
      <c r="I21" s="594" t="s">
        <v>25</v>
      </c>
      <c r="J21" s="594" t="s">
        <v>25</v>
      </c>
      <c r="K21" s="594" t="s">
        <v>25</v>
      </c>
      <c r="L21" s="594" t="s">
        <v>25</v>
      </c>
      <c r="M21" s="594" t="s">
        <v>25</v>
      </c>
      <c r="N21" s="594" t="s">
        <v>25</v>
      </c>
      <c r="O21" s="594" t="s">
        <v>25</v>
      </c>
      <c r="P21" s="594" t="s">
        <v>25</v>
      </c>
      <c r="Q21" s="594" t="s">
        <v>25</v>
      </c>
      <c r="R21" s="469">
        <v>33.727499999999999</v>
      </c>
      <c r="S21" s="473">
        <v>33.727499999999999</v>
      </c>
      <c r="T21" s="594" t="s">
        <v>25</v>
      </c>
      <c r="U21" s="469">
        <v>17.988</v>
      </c>
      <c r="V21" s="469">
        <v>17.988</v>
      </c>
      <c r="W21" s="469">
        <v>33.727499999999999</v>
      </c>
    </row>
    <row r="22" spans="1:23" ht="15" customHeight="1" x14ac:dyDescent="0.3">
      <c r="A22" s="748" t="s">
        <v>37</v>
      </c>
      <c r="B22" s="153" t="s">
        <v>24</v>
      </c>
      <c r="C22" s="154">
        <v>10121</v>
      </c>
      <c r="D22" s="468">
        <v>960</v>
      </c>
      <c r="E22" s="155">
        <v>3035</v>
      </c>
      <c r="F22" s="618">
        <v>1517.5</v>
      </c>
      <c r="G22" s="594" t="s">
        <v>25</v>
      </c>
      <c r="H22" s="594" t="s">
        <v>25</v>
      </c>
      <c r="I22" s="594" t="s">
        <v>25</v>
      </c>
      <c r="J22" s="594" t="s">
        <v>25</v>
      </c>
      <c r="K22" s="594" t="s">
        <v>25</v>
      </c>
      <c r="L22" s="594" t="s">
        <v>25</v>
      </c>
      <c r="M22" s="594" t="s">
        <v>25</v>
      </c>
      <c r="N22" s="594" t="s">
        <v>25</v>
      </c>
      <c r="O22" s="594" t="s">
        <v>25</v>
      </c>
      <c r="P22" s="594" t="s">
        <v>25</v>
      </c>
      <c r="Q22" s="594" t="s">
        <v>25</v>
      </c>
      <c r="R22" s="597">
        <v>2276.25</v>
      </c>
      <c r="S22" s="594" t="s">
        <v>25</v>
      </c>
      <c r="T22" s="594" t="s">
        <v>25</v>
      </c>
      <c r="U22" s="594" t="s">
        <v>25</v>
      </c>
      <c r="V22" s="469">
        <v>2276.25</v>
      </c>
      <c r="W22" s="469">
        <v>2276.25</v>
      </c>
    </row>
    <row r="23" spans="1:23" x14ac:dyDescent="0.3">
      <c r="A23" s="749"/>
      <c r="B23" s="187" t="s">
        <v>26</v>
      </c>
      <c r="C23" s="188">
        <v>10121</v>
      </c>
      <c r="D23" s="383">
        <v>510</v>
      </c>
      <c r="E23" s="189">
        <v>3279</v>
      </c>
      <c r="F23" s="618">
        <v>1639.5</v>
      </c>
      <c r="G23" s="594" t="s">
        <v>25</v>
      </c>
      <c r="H23" s="594" t="s">
        <v>25</v>
      </c>
      <c r="I23" s="594" t="s">
        <v>25</v>
      </c>
      <c r="J23" s="594" t="s">
        <v>25</v>
      </c>
      <c r="K23" s="594" t="s">
        <v>25</v>
      </c>
      <c r="L23" s="594" t="s">
        <v>25</v>
      </c>
      <c r="M23" s="594" t="s">
        <v>25</v>
      </c>
      <c r="N23" s="594" t="s">
        <v>25</v>
      </c>
      <c r="O23" s="594" t="s">
        <v>25</v>
      </c>
      <c r="P23" s="594" t="s">
        <v>25</v>
      </c>
      <c r="Q23" s="594" t="s">
        <v>25</v>
      </c>
      <c r="R23" s="474">
        <v>2459.25</v>
      </c>
      <c r="S23" s="473">
        <v>2459.25</v>
      </c>
      <c r="T23" s="594" t="s">
        <v>25</v>
      </c>
      <c r="U23" s="475">
        <v>1311.6000000000001</v>
      </c>
      <c r="V23" s="469">
        <v>1311.6000000000001</v>
      </c>
      <c r="W23" s="469">
        <v>2459.25</v>
      </c>
    </row>
    <row r="24" spans="1:23" x14ac:dyDescent="0.3">
      <c r="A24" s="765"/>
      <c r="B24" s="190" t="s">
        <v>29</v>
      </c>
      <c r="C24" s="191" t="s">
        <v>30</v>
      </c>
      <c r="D24" s="390">
        <v>636</v>
      </c>
      <c r="E24" s="192">
        <v>44.97</v>
      </c>
      <c r="F24" s="618">
        <v>22.484999999999999</v>
      </c>
      <c r="G24" s="594" t="s">
        <v>25</v>
      </c>
      <c r="H24" s="594" t="s">
        <v>25</v>
      </c>
      <c r="I24" s="594" t="s">
        <v>25</v>
      </c>
      <c r="J24" s="594" t="s">
        <v>25</v>
      </c>
      <c r="K24" s="594" t="s">
        <v>25</v>
      </c>
      <c r="L24" s="594" t="s">
        <v>25</v>
      </c>
      <c r="M24" s="594" t="s">
        <v>25</v>
      </c>
      <c r="N24" s="594" t="s">
        <v>25</v>
      </c>
      <c r="O24" s="594" t="s">
        <v>25</v>
      </c>
      <c r="P24" s="594" t="s">
        <v>25</v>
      </c>
      <c r="Q24" s="594" t="s">
        <v>25</v>
      </c>
      <c r="R24" s="469">
        <v>33.727499999999999</v>
      </c>
      <c r="S24" s="473">
        <v>33.727499999999999</v>
      </c>
      <c r="T24" s="594" t="s">
        <v>25</v>
      </c>
      <c r="U24" s="469">
        <v>17.988</v>
      </c>
      <c r="V24" s="469">
        <v>17.988</v>
      </c>
      <c r="W24" s="469">
        <v>33.727499999999999</v>
      </c>
    </row>
    <row r="25" spans="1:23" x14ac:dyDescent="0.3">
      <c r="A25" s="723" t="s">
        <v>38</v>
      </c>
      <c r="B25" s="476" t="s">
        <v>24</v>
      </c>
      <c r="C25" s="309">
        <v>10140</v>
      </c>
      <c r="D25" s="468">
        <v>960</v>
      </c>
      <c r="E25" s="155">
        <v>632</v>
      </c>
      <c r="F25" s="618">
        <v>316</v>
      </c>
      <c r="G25" s="594" t="s">
        <v>25</v>
      </c>
      <c r="H25" s="594" t="s">
        <v>25</v>
      </c>
      <c r="I25" s="594" t="s">
        <v>25</v>
      </c>
      <c r="J25" s="594" t="s">
        <v>25</v>
      </c>
      <c r="K25" s="594" t="s">
        <v>25</v>
      </c>
      <c r="L25" s="594" t="s">
        <v>25</v>
      </c>
      <c r="M25" s="594" t="s">
        <v>25</v>
      </c>
      <c r="N25" s="594" t="s">
        <v>25</v>
      </c>
      <c r="O25" s="594" t="s">
        <v>25</v>
      </c>
      <c r="P25" s="594" t="s">
        <v>25</v>
      </c>
      <c r="Q25" s="594" t="s">
        <v>25</v>
      </c>
      <c r="R25" s="597">
        <v>474</v>
      </c>
      <c r="S25" s="594" t="s">
        <v>25</v>
      </c>
      <c r="T25" s="594" t="s">
        <v>25</v>
      </c>
      <c r="U25" s="594" t="s">
        <v>25</v>
      </c>
      <c r="V25" s="469">
        <v>474</v>
      </c>
      <c r="W25" s="469">
        <v>474</v>
      </c>
    </row>
    <row r="26" spans="1:23" x14ac:dyDescent="0.3">
      <c r="A26" s="722"/>
      <c r="B26" s="303" t="s">
        <v>26</v>
      </c>
      <c r="C26" s="142">
        <v>10140</v>
      </c>
      <c r="D26" s="390">
        <v>450</v>
      </c>
      <c r="E26" s="189">
        <v>3151</v>
      </c>
      <c r="F26" s="618">
        <v>1575.5</v>
      </c>
      <c r="G26" s="590">
        <v>2363.25</v>
      </c>
      <c r="H26" s="594" t="s">
        <v>25</v>
      </c>
      <c r="I26" s="594" t="s">
        <v>25</v>
      </c>
      <c r="J26" s="594" t="s">
        <v>25</v>
      </c>
      <c r="K26" s="594" t="s">
        <v>25</v>
      </c>
      <c r="L26" s="594">
        <v>2007.1870000000001</v>
      </c>
      <c r="M26" s="594">
        <v>1704.691</v>
      </c>
      <c r="N26" s="594" t="s">
        <v>25</v>
      </c>
      <c r="O26" s="590">
        <v>2363.25</v>
      </c>
      <c r="P26" s="594" t="s">
        <v>25</v>
      </c>
      <c r="Q26" s="594" t="s">
        <v>25</v>
      </c>
      <c r="R26" s="473">
        <v>2363.25</v>
      </c>
      <c r="S26" s="473">
        <v>2363.25</v>
      </c>
      <c r="T26" s="594" t="s">
        <v>25</v>
      </c>
      <c r="U26" s="469">
        <v>1260.4000000000001</v>
      </c>
      <c r="V26" s="469">
        <v>1260.4000000000001</v>
      </c>
      <c r="W26" s="469">
        <v>2363.25</v>
      </c>
    </row>
    <row r="27" spans="1:23" x14ac:dyDescent="0.3">
      <c r="A27" s="724"/>
      <c r="B27" s="482" t="s">
        <v>29</v>
      </c>
      <c r="C27" s="310" t="s">
        <v>35</v>
      </c>
      <c r="D27" s="393">
        <v>250</v>
      </c>
      <c r="E27" s="158">
        <v>22.54</v>
      </c>
      <c r="F27" s="618">
        <v>11.27</v>
      </c>
      <c r="G27" s="594" t="s">
        <v>25</v>
      </c>
      <c r="H27" s="594" t="s">
        <v>25</v>
      </c>
      <c r="I27" s="594" t="s">
        <v>25</v>
      </c>
      <c r="J27" s="594" t="s">
        <v>25</v>
      </c>
      <c r="K27" s="594" t="s">
        <v>25</v>
      </c>
      <c r="L27" s="594" t="s">
        <v>25</v>
      </c>
      <c r="M27" s="594" t="s">
        <v>25</v>
      </c>
      <c r="N27" s="594" t="s">
        <v>25</v>
      </c>
      <c r="O27" s="594" t="s">
        <v>25</v>
      </c>
      <c r="P27" s="594" t="s">
        <v>25</v>
      </c>
      <c r="Q27" s="594" t="s">
        <v>25</v>
      </c>
      <c r="R27" s="473">
        <v>16.905000000000001</v>
      </c>
      <c r="S27" s="473">
        <v>16.905000000000001</v>
      </c>
      <c r="T27" s="594" t="s">
        <v>25</v>
      </c>
      <c r="U27" s="473">
        <v>9.016</v>
      </c>
      <c r="V27" s="469">
        <v>9.016</v>
      </c>
      <c r="W27" s="469">
        <v>16.905000000000001</v>
      </c>
    </row>
    <row r="28" spans="1:23" x14ac:dyDescent="0.3">
      <c r="A28" s="723" t="s">
        <v>39</v>
      </c>
      <c r="B28" s="476" t="s">
        <v>24</v>
      </c>
      <c r="C28" s="309">
        <v>10160</v>
      </c>
      <c r="D28" s="468">
        <v>960</v>
      </c>
      <c r="E28" s="155">
        <v>481.59</v>
      </c>
      <c r="F28" s="618">
        <v>240.79499999999999</v>
      </c>
      <c r="G28" s="594" t="s">
        <v>25</v>
      </c>
      <c r="H28" s="594" t="s">
        <v>25</v>
      </c>
      <c r="I28" s="594" t="s">
        <v>25</v>
      </c>
      <c r="J28" s="594" t="s">
        <v>25</v>
      </c>
      <c r="K28" s="594" t="s">
        <v>25</v>
      </c>
      <c r="L28" s="594" t="s">
        <v>25</v>
      </c>
      <c r="M28" s="594" t="s">
        <v>25</v>
      </c>
      <c r="N28" s="594" t="s">
        <v>25</v>
      </c>
      <c r="O28" s="594" t="s">
        <v>25</v>
      </c>
      <c r="P28" s="594" t="s">
        <v>25</v>
      </c>
      <c r="Q28" s="594" t="s">
        <v>25</v>
      </c>
      <c r="R28" s="597">
        <v>361.1925</v>
      </c>
      <c r="S28" s="594" t="s">
        <v>25</v>
      </c>
      <c r="T28" s="594" t="s">
        <v>25</v>
      </c>
      <c r="U28" s="594" t="s">
        <v>25</v>
      </c>
      <c r="V28" s="469">
        <v>361.1925</v>
      </c>
      <c r="W28" s="469">
        <v>361.1925</v>
      </c>
    </row>
    <row r="29" spans="1:23" x14ac:dyDescent="0.3">
      <c r="A29" s="722"/>
      <c r="B29" s="303" t="s">
        <v>26</v>
      </c>
      <c r="C29" s="142">
        <v>10160</v>
      </c>
      <c r="D29" s="390">
        <v>510</v>
      </c>
      <c r="E29" s="189">
        <v>664</v>
      </c>
      <c r="F29" s="618">
        <v>332</v>
      </c>
      <c r="G29" s="594" t="s">
        <v>25</v>
      </c>
      <c r="H29" s="594" t="s">
        <v>25</v>
      </c>
      <c r="I29" s="594" t="s">
        <v>25</v>
      </c>
      <c r="J29" s="594" t="s">
        <v>25</v>
      </c>
      <c r="K29" s="594" t="s">
        <v>25</v>
      </c>
      <c r="L29" s="594" t="s">
        <v>25</v>
      </c>
      <c r="M29" s="594" t="s">
        <v>25</v>
      </c>
      <c r="N29" s="594" t="s">
        <v>25</v>
      </c>
      <c r="O29" s="594" t="s">
        <v>25</v>
      </c>
      <c r="P29" s="594" t="s">
        <v>25</v>
      </c>
      <c r="Q29" s="594" t="s">
        <v>25</v>
      </c>
      <c r="R29" s="474">
        <v>498</v>
      </c>
      <c r="S29" s="473">
        <v>498</v>
      </c>
      <c r="T29" s="594" t="s">
        <v>25</v>
      </c>
      <c r="U29" s="475">
        <v>265.60000000000002</v>
      </c>
      <c r="V29" s="469">
        <v>265.60000000000002</v>
      </c>
      <c r="W29" s="469">
        <v>498</v>
      </c>
    </row>
    <row r="30" spans="1:23" x14ac:dyDescent="0.3">
      <c r="A30" s="722"/>
      <c r="B30" s="478" t="s">
        <v>29</v>
      </c>
      <c r="C30" s="479" t="s">
        <v>30</v>
      </c>
      <c r="D30" s="390">
        <v>636</v>
      </c>
      <c r="E30" s="481">
        <v>44.97</v>
      </c>
      <c r="F30" s="618">
        <v>22.484999999999999</v>
      </c>
      <c r="G30" s="594" t="s">
        <v>25</v>
      </c>
      <c r="H30" s="594" t="s">
        <v>25</v>
      </c>
      <c r="I30" s="594" t="s">
        <v>25</v>
      </c>
      <c r="J30" s="594" t="s">
        <v>25</v>
      </c>
      <c r="K30" s="594" t="s">
        <v>25</v>
      </c>
      <c r="L30" s="594" t="s">
        <v>25</v>
      </c>
      <c r="M30" s="594" t="s">
        <v>25</v>
      </c>
      <c r="N30" s="594" t="s">
        <v>25</v>
      </c>
      <c r="O30" s="594" t="s">
        <v>25</v>
      </c>
      <c r="P30" s="594" t="s">
        <v>25</v>
      </c>
      <c r="Q30" s="594" t="s">
        <v>25</v>
      </c>
      <c r="R30" s="469">
        <v>33.727499999999999</v>
      </c>
      <c r="S30" s="473">
        <v>33.727499999999999</v>
      </c>
      <c r="T30" s="594" t="s">
        <v>25</v>
      </c>
      <c r="U30" s="469">
        <v>17.988</v>
      </c>
      <c r="V30" s="469">
        <v>17.988</v>
      </c>
      <c r="W30" s="469">
        <v>33.727499999999999</v>
      </c>
    </row>
    <row r="31" spans="1:23" x14ac:dyDescent="0.3">
      <c r="A31" s="723" t="s">
        <v>40</v>
      </c>
      <c r="B31" s="476" t="s">
        <v>24</v>
      </c>
      <c r="C31" s="309">
        <v>10180</v>
      </c>
      <c r="D31" s="468">
        <v>960</v>
      </c>
      <c r="E31" s="487">
        <v>939.24</v>
      </c>
      <c r="F31" s="618">
        <v>469.62</v>
      </c>
      <c r="G31" s="594" t="s">
        <v>25</v>
      </c>
      <c r="H31" s="594" t="s">
        <v>25</v>
      </c>
      <c r="I31" s="594" t="s">
        <v>25</v>
      </c>
      <c r="J31" s="594" t="s">
        <v>25</v>
      </c>
      <c r="K31" s="594" t="s">
        <v>25</v>
      </c>
      <c r="L31" s="594" t="s">
        <v>25</v>
      </c>
      <c r="M31" s="594" t="s">
        <v>25</v>
      </c>
      <c r="N31" s="594" t="s">
        <v>25</v>
      </c>
      <c r="O31" s="594" t="s">
        <v>25</v>
      </c>
      <c r="P31" s="594" t="s">
        <v>25</v>
      </c>
      <c r="Q31" s="594" t="s">
        <v>25</v>
      </c>
      <c r="R31" s="597">
        <v>704.43000000000006</v>
      </c>
      <c r="S31" s="594" t="s">
        <v>25</v>
      </c>
      <c r="T31" s="594" t="s">
        <v>25</v>
      </c>
      <c r="U31" s="594" t="s">
        <v>25</v>
      </c>
      <c r="V31" s="469">
        <v>704.43000000000006</v>
      </c>
      <c r="W31" s="469">
        <v>704.43000000000006</v>
      </c>
    </row>
    <row r="32" spans="1:23" x14ac:dyDescent="0.3">
      <c r="A32" s="722"/>
      <c r="B32" s="303" t="s">
        <v>26</v>
      </c>
      <c r="C32" s="142">
        <v>10180</v>
      </c>
      <c r="D32" s="390">
        <v>450</v>
      </c>
      <c r="E32" s="302">
        <v>3365.99</v>
      </c>
      <c r="F32" s="618">
        <v>1682.9949999999999</v>
      </c>
      <c r="G32" s="590">
        <v>2524.4924999999998</v>
      </c>
      <c r="H32" s="594" t="s">
        <v>25</v>
      </c>
      <c r="I32" s="594" t="s">
        <v>25</v>
      </c>
      <c r="J32" s="594" t="s">
        <v>25</v>
      </c>
      <c r="K32" s="594" t="s">
        <v>25</v>
      </c>
      <c r="L32" s="594">
        <v>2144.1356299999998</v>
      </c>
      <c r="M32" s="594">
        <v>1821.0005900000001</v>
      </c>
      <c r="N32" s="594" t="s">
        <v>25</v>
      </c>
      <c r="O32" s="590">
        <v>2524.4924999999998</v>
      </c>
      <c r="P32" s="594" t="s">
        <v>25</v>
      </c>
      <c r="Q32" s="594" t="s">
        <v>25</v>
      </c>
      <c r="R32" s="473">
        <v>2524.4924999999998</v>
      </c>
      <c r="S32" s="473">
        <v>2524.4924999999998</v>
      </c>
      <c r="T32" s="594" t="s">
        <v>25</v>
      </c>
      <c r="U32" s="473">
        <v>1346.396</v>
      </c>
      <c r="V32" s="469">
        <v>1346.396</v>
      </c>
      <c r="W32" s="469">
        <v>2524.4924999999998</v>
      </c>
    </row>
    <row r="33" spans="1:23" x14ac:dyDescent="0.3">
      <c r="A33" s="724"/>
      <c r="B33" s="482" t="s">
        <v>29</v>
      </c>
      <c r="C33" s="310" t="s">
        <v>30</v>
      </c>
      <c r="D33" s="390">
        <v>636</v>
      </c>
      <c r="E33" s="488">
        <v>44.97</v>
      </c>
      <c r="F33" s="618">
        <v>22.484999999999999</v>
      </c>
      <c r="G33" s="594" t="s">
        <v>25</v>
      </c>
      <c r="H33" s="594" t="s">
        <v>25</v>
      </c>
      <c r="I33" s="594" t="s">
        <v>25</v>
      </c>
      <c r="J33" s="594" t="s">
        <v>25</v>
      </c>
      <c r="K33" s="594" t="s">
        <v>25</v>
      </c>
      <c r="L33" s="594" t="s">
        <v>25</v>
      </c>
      <c r="M33" s="594" t="s">
        <v>25</v>
      </c>
      <c r="N33" s="594" t="s">
        <v>25</v>
      </c>
      <c r="O33" s="594" t="s">
        <v>25</v>
      </c>
      <c r="P33" s="594" t="s">
        <v>25</v>
      </c>
      <c r="Q33" s="594" t="s">
        <v>25</v>
      </c>
      <c r="R33" s="469">
        <v>33.727499999999999</v>
      </c>
      <c r="S33" s="473">
        <v>33.727499999999999</v>
      </c>
      <c r="T33" s="594" t="s">
        <v>25</v>
      </c>
      <c r="U33" s="469">
        <v>17.988</v>
      </c>
      <c r="V33" s="469">
        <v>17.988</v>
      </c>
      <c r="W33" s="469">
        <v>33.727499999999999</v>
      </c>
    </row>
    <row r="34" spans="1:23" x14ac:dyDescent="0.3">
      <c r="A34" s="723" t="s">
        <v>41</v>
      </c>
      <c r="B34" s="153" t="s">
        <v>24</v>
      </c>
      <c r="C34" s="154">
        <v>11042</v>
      </c>
      <c r="D34" s="468">
        <v>960</v>
      </c>
      <c r="E34" s="155">
        <v>456.63</v>
      </c>
      <c r="F34" s="618">
        <v>228.315</v>
      </c>
      <c r="G34" s="594" t="s">
        <v>25</v>
      </c>
      <c r="H34" s="594" t="s">
        <v>25</v>
      </c>
      <c r="I34" s="594" t="s">
        <v>25</v>
      </c>
      <c r="J34" s="594" t="s">
        <v>25</v>
      </c>
      <c r="K34" s="594" t="s">
        <v>25</v>
      </c>
      <c r="L34" s="594" t="s">
        <v>25</v>
      </c>
      <c r="M34" s="594" t="s">
        <v>25</v>
      </c>
      <c r="N34" s="594" t="s">
        <v>25</v>
      </c>
      <c r="O34" s="594" t="s">
        <v>25</v>
      </c>
      <c r="P34" s="594" t="s">
        <v>25</v>
      </c>
      <c r="Q34" s="594" t="s">
        <v>25</v>
      </c>
      <c r="R34" s="597">
        <v>342.47249999999997</v>
      </c>
      <c r="S34" s="594" t="s">
        <v>25</v>
      </c>
      <c r="T34" s="594" t="s">
        <v>25</v>
      </c>
      <c r="U34" s="594" t="s">
        <v>25</v>
      </c>
      <c r="V34" s="469">
        <v>342.47249999999997</v>
      </c>
      <c r="W34" s="469">
        <v>342.47249999999997</v>
      </c>
    </row>
    <row r="35" spans="1:23" x14ac:dyDescent="0.3">
      <c r="A35" s="722"/>
      <c r="B35" s="156" t="s">
        <v>26</v>
      </c>
      <c r="C35" s="157">
        <v>11042</v>
      </c>
      <c r="D35" s="370">
        <v>510</v>
      </c>
      <c r="E35" s="158">
        <v>1097</v>
      </c>
      <c r="F35" s="618">
        <v>548.5</v>
      </c>
      <c r="G35" s="594" t="s">
        <v>25</v>
      </c>
      <c r="H35" s="594" t="s">
        <v>25</v>
      </c>
      <c r="I35" s="594" t="s">
        <v>25</v>
      </c>
      <c r="J35" s="594" t="s">
        <v>25</v>
      </c>
      <c r="K35" s="594" t="s">
        <v>25</v>
      </c>
      <c r="L35" s="594" t="s">
        <v>25</v>
      </c>
      <c r="M35" s="594" t="s">
        <v>25</v>
      </c>
      <c r="N35" s="594" t="s">
        <v>25</v>
      </c>
      <c r="O35" s="594" t="s">
        <v>25</v>
      </c>
      <c r="P35" s="594" t="s">
        <v>25</v>
      </c>
      <c r="Q35" s="594" t="s">
        <v>25</v>
      </c>
      <c r="R35" s="474">
        <v>822.75</v>
      </c>
      <c r="S35" s="473">
        <v>822.75</v>
      </c>
      <c r="T35" s="594" t="s">
        <v>25</v>
      </c>
      <c r="U35" s="475">
        <v>438.8</v>
      </c>
      <c r="V35" s="469">
        <v>438.8</v>
      </c>
      <c r="W35" s="469">
        <v>822.75</v>
      </c>
    </row>
    <row r="36" spans="1:23" x14ac:dyDescent="0.3">
      <c r="A36" s="724"/>
      <c r="B36" s="489" t="s">
        <v>29</v>
      </c>
      <c r="C36" s="124" t="s">
        <v>30</v>
      </c>
      <c r="D36" s="390">
        <v>636</v>
      </c>
      <c r="E36" s="447">
        <v>44.97</v>
      </c>
      <c r="F36" s="618">
        <v>22.484999999999999</v>
      </c>
      <c r="G36" s="594" t="s">
        <v>25</v>
      </c>
      <c r="H36" s="594" t="s">
        <v>25</v>
      </c>
      <c r="I36" s="594" t="s">
        <v>25</v>
      </c>
      <c r="J36" s="594" t="s">
        <v>25</v>
      </c>
      <c r="K36" s="594" t="s">
        <v>25</v>
      </c>
      <c r="L36" s="594" t="s">
        <v>25</v>
      </c>
      <c r="M36" s="594" t="s">
        <v>25</v>
      </c>
      <c r="N36" s="594" t="s">
        <v>25</v>
      </c>
      <c r="O36" s="594" t="s">
        <v>25</v>
      </c>
      <c r="P36" s="594" t="s">
        <v>25</v>
      </c>
      <c r="Q36" s="594" t="s">
        <v>25</v>
      </c>
      <c r="R36" s="469">
        <v>33.727499999999999</v>
      </c>
      <c r="S36" s="473">
        <v>33.727499999999999</v>
      </c>
      <c r="T36" s="594" t="s">
        <v>25</v>
      </c>
      <c r="U36" s="469">
        <v>17.988</v>
      </c>
      <c r="V36" s="469">
        <v>17.988</v>
      </c>
      <c r="W36" s="469">
        <v>33.727499999999999</v>
      </c>
    </row>
    <row r="37" spans="1:23" ht="28.95" customHeight="1" x14ac:dyDescent="0.3">
      <c r="A37" s="723" t="s">
        <v>42</v>
      </c>
      <c r="B37" s="476" t="s">
        <v>24</v>
      </c>
      <c r="C37" s="309">
        <v>11043</v>
      </c>
      <c r="D37" s="468">
        <v>960</v>
      </c>
      <c r="E37" s="155">
        <v>830.1</v>
      </c>
      <c r="F37" s="618">
        <v>415.05</v>
      </c>
      <c r="G37" s="594" t="s">
        <v>25</v>
      </c>
      <c r="H37" s="594" t="s">
        <v>25</v>
      </c>
      <c r="I37" s="594" t="s">
        <v>25</v>
      </c>
      <c r="J37" s="594" t="s">
        <v>25</v>
      </c>
      <c r="K37" s="594" t="s">
        <v>25</v>
      </c>
      <c r="L37" s="594" t="s">
        <v>25</v>
      </c>
      <c r="M37" s="594" t="s">
        <v>25</v>
      </c>
      <c r="N37" s="594" t="s">
        <v>25</v>
      </c>
      <c r="O37" s="594" t="s">
        <v>25</v>
      </c>
      <c r="P37" s="594" t="s">
        <v>25</v>
      </c>
      <c r="Q37" s="594" t="s">
        <v>25</v>
      </c>
      <c r="R37" s="597">
        <v>622.57500000000005</v>
      </c>
      <c r="S37" s="594" t="s">
        <v>25</v>
      </c>
      <c r="T37" s="594" t="s">
        <v>25</v>
      </c>
      <c r="U37" s="594" t="s">
        <v>25</v>
      </c>
      <c r="V37" s="469">
        <v>622.57500000000005</v>
      </c>
      <c r="W37" s="469">
        <v>622.57500000000005</v>
      </c>
    </row>
    <row r="38" spans="1:23" x14ac:dyDescent="0.3">
      <c r="A38" s="722"/>
      <c r="B38" s="482" t="s">
        <v>26</v>
      </c>
      <c r="C38" s="310">
        <v>11043</v>
      </c>
      <c r="D38" s="393">
        <v>360</v>
      </c>
      <c r="E38" s="158">
        <v>1270.55</v>
      </c>
      <c r="F38" s="618">
        <v>635.27499999999998</v>
      </c>
      <c r="G38" s="594" t="s">
        <v>25</v>
      </c>
      <c r="H38" s="594" t="s">
        <v>25</v>
      </c>
      <c r="I38" s="594" t="s">
        <v>25</v>
      </c>
      <c r="J38" s="594" t="s">
        <v>25</v>
      </c>
      <c r="K38" s="594" t="s">
        <v>25</v>
      </c>
      <c r="L38" s="594">
        <v>809.34034999999994</v>
      </c>
      <c r="M38" s="594">
        <v>687.36755000000005</v>
      </c>
      <c r="N38" s="594" t="s">
        <v>25</v>
      </c>
      <c r="O38" s="594" t="s">
        <v>25</v>
      </c>
      <c r="P38" s="594" t="s">
        <v>25</v>
      </c>
      <c r="Q38" s="594" t="s">
        <v>25</v>
      </c>
      <c r="R38" s="473">
        <v>952.91249999999991</v>
      </c>
      <c r="S38" s="473">
        <v>952.91249999999991</v>
      </c>
      <c r="T38" s="594" t="s">
        <v>25</v>
      </c>
      <c r="U38" s="473">
        <v>508.22</v>
      </c>
      <c r="V38" s="469">
        <v>508.22</v>
      </c>
      <c r="W38" s="469">
        <v>952.91249999999991</v>
      </c>
    </row>
    <row r="39" spans="1:23" x14ac:dyDescent="0.3">
      <c r="A39" s="724"/>
      <c r="B39" s="489" t="s">
        <v>29</v>
      </c>
      <c r="C39" s="124" t="s">
        <v>30</v>
      </c>
      <c r="D39" s="390">
        <v>636</v>
      </c>
      <c r="E39" s="447">
        <v>44.97</v>
      </c>
      <c r="F39" s="618">
        <v>22.484999999999999</v>
      </c>
      <c r="G39" s="594" t="s">
        <v>25</v>
      </c>
      <c r="H39" s="594" t="s">
        <v>25</v>
      </c>
      <c r="I39" s="594" t="s">
        <v>25</v>
      </c>
      <c r="J39" s="594" t="s">
        <v>25</v>
      </c>
      <c r="K39" s="594" t="s">
        <v>25</v>
      </c>
      <c r="L39" s="594" t="s">
        <v>25</v>
      </c>
      <c r="M39" s="594" t="s">
        <v>25</v>
      </c>
      <c r="N39" s="594" t="s">
        <v>25</v>
      </c>
      <c r="O39" s="594" t="s">
        <v>25</v>
      </c>
      <c r="P39" s="594" t="s">
        <v>25</v>
      </c>
      <c r="Q39" s="594" t="s">
        <v>25</v>
      </c>
      <c r="R39" s="469">
        <v>33.727499999999999</v>
      </c>
      <c r="S39" s="473">
        <v>33.727499999999999</v>
      </c>
      <c r="T39" s="594" t="s">
        <v>25</v>
      </c>
      <c r="U39" s="469">
        <v>17.988</v>
      </c>
      <c r="V39" s="469">
        <v>17.988</v>
      </c>
      <c r="W39" s="469">
        <v>33.727499999999999</v>
      </c>
    </row>
    <row r="40" spans="1:23" ht="28.95" customHeight="1" x14ac:dyDescent="0.3">
      <c r="A40" s="723" t="s">
        <v>43</v>
      </c>
      <c r="B40" s="476" t="s">
        <v>24</v>
      </c>
      <c r="C40" s="309">
        <v>11401</v>
      </c>
      <c r="D40" s="468">
        <v>960</v>
      </c>
      <c r="E40" s="155">
        <v>1031</v>
      </c>
      <c r="F40" s="618">
        <v>515.5</v>
      </c>
      <c r="G40" s="594" t="s">
        <v>25</v>
      </c>
      <c r="H40" s="594" t="s">
        <v>25</v>
      </c>
      <c r="I40" s="594" t="s">
        <v>25</v>
      </c>
      <c r="J40" s="594" t="s">
        <v>25</v>
      </c>
      <c r="K40" s="594" t="s">
        <v>25</v>
      </c>
      <c r="L40" s="594" t="s">
        <v>25</v>
      </c>
      <c r="M40" s="594" t="s">
        <v>25</v>
      </c>
      <c r="N40" s="594" t="s">
        <v>25</v>
      </c>
      <c r="O40" s="594" t="s">
        <v>25</v>
      </c>
      <c r="P40" s="594" t="s">
        <v>25</v>
      </c>
      <c r="Q40" s="594" t="s">
        <v>25</v>
      </c>
      <c r="R40" s="597">
        <v>773.25</v>
      </c>
      <c r="S40" s="594" t="s">
        <v>25</v>
      </c>
      <c r="T40" s="594" t="s">
        <v>25</v>
      </c>
      <c r="U40" s="594" t="s">
        <v>25</v>
      </c>
      <c r="V40" s="469">
        <v>773.25</v>
      </c>
      <c r="W40" s="469">
        <v>773.25</v>
      </c>
    </row>
    <row r="41" spans="1:23" x14ac:dyDescent="0.3">
      <c r="A41" s="724"/>
      <c r="B41" s="482" t="s">
        <v>26</v>
      </c>
      <c r="C41" s="310">
        <v>11401</v>
      </c>
      <c r="D41" s="393">
        <v>510</v>
      </c>
      <c r="E41" s="158">
        <v>823</v>
      </c>
      <c r="F41" s="618">
        <v>411.5</v>
      </c>
      <c r="G41" s="594" t="s">
        <v>25</v>
      </c>
      <c r="H41" s="594" t="s">
        <v>25</v>
      </c>
      <c r="I41" s="594" t="s">
        <v>25</v>
      </c>
      <c r="J41" s="594" t="s">
        <v>25</v>
      </c>
      <c r="K41" s="594" t="s">
        <v>25</v>
      </c>
      <c r="L41" s="594" t="s">
        <v>25</v>
      </c>
      <c r="M41" s="594" t="s">
        <v>25</v>
      </c>
      <c r="N41" s="594" t="s">
        <v>25</v>
      </c>
      <c r="O41" s="594" t="s">
        <v>25</v>
      </c>
      <c r="P41" s="594" t="s">
        <v>25</v>
      </c>
      <c r="Q41" s="594" t="s">
        <v>25</v>
      </c>
      <c r="R41" s="474">
        <v>617.25</v>
      </c>
      <c r="S41" s="473">
        <v>617.25</v>
      </c>
      <c r="T41" s="594" t="s">
        <v>25</v>
      </c>
      <c r="U41" s="475">
        <v>329.20000000000005</v>
      </c>
      <c r="V41" s="469">
        <v>329.20000000000005</v>
      </c>
      <c r="W41" s="469">
        <v>617.25</v>
      </c>
    </row>
    <row r="42" spans="1:23" ht="28.95" customHeight="1" x14ac:dyDescent="0.3">
      <c r="A42" s="723" t="s">
        <v>44</v>
      </c>
      <c r="B42" s="476" t="s">
        <v>24</v>
      </c>
      <c r="C42" s="309">
        <v>11403</v>
      </c>
      <c r="D42" s="468">
        <v>960</v>
      </c>
      <c r="E42" s="487">
        <v>724.8</v>
      </c>
      <c r="F42" s="618">
        <v>362.4</v>
      </c>
      <c r="G42" s="594" t="s">
        <v>25</v>
      </c>
      <c r="H42" s="594" t="s">
        <v>25</v>
      </c>
      <c r="I42" s="594" t="s">
        <v>25</v>
      </c>
      <c r="J42" s="594" t="s">
        <v>25</v>
      </c>
      <c r="K42" s="594" t="s">
        <v>25</v>
      </c>
      <c r="L42" s="594" t="s">
        <v>25</v>
      </c>
      <c r="M42" s="594" t="s">
        <v>25</v>
      </c>
      <c r="N42" s="594" t="s">
        <v>25</v>
      </c>
      <c r="O42" s="594" t="s">
        <v>25</v>
      </c>
      <c r="P42" s="594" t="s">
        <v>25</v>
      </c>
      <c r="Q42" s="594" t="s">
        <v>25</v>
      </c>
      <c r="R42" s="597">
        <v>543.59999999999991</v>
      </c>
      <c r="S42" s="594" t="s">
        <v>25</v>
      </c>
      <c r="T42" s="594" t="s">
        <v>25</v>
      </c>
      <c r="U42" s="594" t="s">
        <v>25</v>
      </c>
      <c r="V42" s="469">
        <v>543.59999999999991</v>
      </c>
      <c r="W42" s="469">
        <v>543.59999999999991</v>
      </c>
    </row>
    <row r="43" spans="1:23" x14ac:dyDescent="0.3">
      <c r="A43" s="722"/>
      <c r="B43" s="303" t="s">
        <v>26</v>
      </c>
      <c r="C43" s="142">
        <v>11403</v>
      </c>
      <c r="D43" s="390">
        <v>360</v>
      </c>
      <c r="E43" s="302">
        <v>1331.49</v>
      </c>
      <c r="F43" s="618">
        <v>665.745</v>
      </c>
      <c r="G43" s="594" t="s">
        <v>25</v>
      </c>
      <c r="H43" s="594" t="s">
        <v>25</v>
      </c>
      <c r="I43" s="594" t="s">
        <v>25</v>
      </c>
      <c r="J43" s="594" t="s">
        <v>25</v>
      </c>
      <c r="K43" s="594" t="s">
        <v>25</v>
      </c>
      <c r="L43" s="594">
        <v>848.15913</v>
      </c>
      <c r="M43" s="594">
        <v>720.33609000000001</v>
      </c>
      <c r="N43" s="594" t="s">
        <v>25</v>
      </c>
      <c r="O43" s="594" t="s">
        <v>25</v>
      </c>
      <c r="P43" s="594" t="s">
        <v>25</v>
      </c>
      <c r="Q43" s="594" t="s">
        <v>25</v>
      </c>
      <c r="R43" s="473">
        <v>998.61750000000006</v>
      </c>
      <c r="S43" s="473">
        <v>998.61750000000006</v>
      </c>
      <c r="T43" s="594" t="s">
        <v>25</v>
      </c>
      <c r="U43" s="473">
        <v>532.596</v>
      </c>
      <c r="V43" s="469">
        <v>532.596</v>
      </c>
      <c r="W43" s="469">
        <v>998.61750000000006</v>
      </c>
    </row>
    <row r="44" spans="1:23" x14ac:dyDescent="0.3">
      <c r="A44" s="724"/>
      <c r="B44" s="482" t="s">
        <v>29</v>
      </c>
      <c r="C44" s="310" t="s">
        <v>30</v>
      </c>
      <c r="D44" s="390">
        <v>636</v>
      </c>
      <c r="E44" s="488">
        <v>44.97</v>
      </c>
      <c r="F44" s="618">
        <v>22.484999999999999</v>
      </c>
      <c r="G44" s="594" t="s">
        <v>25</v>
      </c>
      <c r="H44" s="594" t="s">
        <v>25</v>
      </c>
      <c r="I44" s="594" t="s">
        <v>25</v>
      </c>
      <c r="J44" s="594" t="s">
        <v>25</v>
      </c>
      <c r="K44" s="594" t="s">
        <v>25</v>
      </c>
      <c r="L44" s="594" t="s">
        <v>25</v>
      </c>
      <c r="M44" s="594" t="s">
        <v>25</v>
      </c>
      <c r="N44" s="594" t="s">
        <v>25</v>
      </c>
      <c r="O44" s="594" t="s">
        <v>25</v>
      </c>
      <c r="P44" s="594" t="s">
        <v>25</v>
      </c>
      <c r="Q44" s="594" t="s">
        <v>25</v>
      </c>
      <c r="R44" s="469">
        <v>33.727499999999999</v>
      </c>
      <c r="S44" s="473">
        <v>33.727499999999999</v>
      </c>
      <c r="T44" s="594" t="s">
        <v>25</v>
      </c>
      <c r="U44" s="469">
        <v>17.988</v>
      </c>
      <c r="V44" s="469">
        <v>17.988</v>
      </c>
      <c r="W44" s="469">
        <v>33.727499999999999</v>
      </c>
    </row>
    <row r="45" spans="1:23" ht="43.2" customHeight="1" x14ac:dyDescent="0.3">
      <c r="A45" s="723" t="s">
        <v>45</v>
      </c>
      <c r="B45" s="476" t="s">
        <v>24</v>
      </c>
      <c r="C45" s="309">
        <v>11420</v>
      </c>
      <c r="D45" s="468">
        <v>960</v>
      </c>
      <c r="E45" s="487">
        <v>478.68</v>
      </c>
      <c r="F45" s="618">
        <v>239.34</v>
      </c>
      <c r="G45" s="594" t="s">
        <v>25</v>
      </c>
      <c r="H45" s="594" t="s">
        <v>25</v>
      </c>
      <c r="I45" s="594" t="s">
        <v>25</v>
      </c>
      <c r="J45" s="594" t="s">
        <v>25</v>
      </c>
      <c r="K45" s="594" t="s">
        <v>25</v>
      </c>
      <c r="L45" s="594" t="s">
        <v>25</v>
      </c>
      <c r="M45" s="594" t="s">
        <v>25</v>
      </c>
      <c r="N45" s="594" t="s">
        <v>25</v>
      </c>
      <c r="O45" s="594" t="s">
        <v>25</v>
      </c>
      <c r="P45" s="594" t="s">
        <v>25</v>
      </c>
      <c r="Q45" s="594" t="s">
        <v>25</v>
      </c>
      <c r="R45" s="597">
        <v>359.01</v>
      </c>
      <c r="S45" s="594" t="s">
        <v>25</v>
      </c>
      <c r="T45" s="594" t="s">
        <v>25</v>
      </c>
      <c r="U45" s="594" t="s">
        <v>25</v>
      </c>
      <c r="V45" s="469">
        <v>359.01</v>
      </c>
      <c r="W45" s="469">
        <v>359.01</v>
      </c>
    </row>
    <row r="46" spans="1:23" x14ac:dyDescent="0.3">
      <c r="A46" s="722"/>
      <c r="B46" s="303" t="s">
        <v>26</v>
      </c>
      <c r="C46" s="142">
        <v>11420</v>
      </c>
      <c r="D46" s="142">
        <v>510</v>
      </c>
      <c r="E46" s="490">
        <v>1946.75</v>
      </c>
      <c r="F46" s="618">
        <v>973.375</v>
      </c>
      <c r="G46" s="594" t="s">
        <v>25</v>
      </c>
      <c r="H46" s="594" t="s">
        <v>25</v>
      </c>
      <c r="I46" s="594" t="s">
        <v>25</v>
      </c>
      <c r="J46" s="594" t="s">
        <v>25</v>
      </c>
      <c r="K46" s="594" t="s">
        <v>25</v>
      </c>
      <c r="L46" s="594" t="s">
        <v>25</v>
      </c>
      <c r="M46" s="594" t="s">
        <v>25</v>
      </c>
      <c r="N46" s="594" t="s">
        <v>25</v>
      </c>
      <c r="O46" s="594" t="s">
        <v>25</v>
      </c>
      <c r="P46" s="594" t="s">
        <v>25</v>
      </c>
      <c r="Q46" s="594" t="s">
        <v>25</v>
      </c>
      <c r="R46" s="474">
        <v>1460.0625</v>
      </c>
      <c r="S46" s="473">
        <v>1460.0625</v>
      </c>
      <c r="T46" s="594" t="s">
        <v>25</v>
      </c>
      <c r="U46" s="475">
        <v>778.7</v>
      </c>
      <c r="V46" s="469">
        <v>778.7</v>
      </c>
      <c r="W46" s="469">
        <v>1460.0625</v>
      </c>
    </row>
    <row r="47" spans="1:23" x14ac:dyDescent="0.3">
      <c r="A47" s="722"/>
      <c r="B47" s="478" t="s">
        <v>29</v>
      </c>
      <c r="C47" s="479" t="s">
        <v>30</v>
      </c>
      <c r="D47" s="390">
        <v>636</v>
      </c>
      <c r="E47" s="491">
        <v>44.97</v>
      </c>
      <c r="F47" s="618">
        <v>22.484999999999999</v>
      </c>
      <c r="G47" s="594" t="s">
        <v>25</v>
      </c>
      <c r="H47" s="594" t="s">
        <v>25</v>
      </c>
      <c r="I47" s="594" t="s">
        <v>25</v>
      </c>
      <c r="J47" s="594" t="s">
        <v>25</v>
      </c>
      <c r="K47" s="594" t="s">
        <v>25</v>
      </c>
      <c r="L47" s="594" t="s">
        <v>25</v>
      </c>
      <c r="M47" s="594" t="s">
        <v>25</v>
      </c>
      <c r="N47" s="594" t="s">
        <v>25</v>
      </c>
      <c r="O47" s="594" t="s">
        <v>25</v>
      </c>
      <c r="P47" s="594" t="s">
        <v>25</v>
      </c>
      <c r="Q47" s="594" t="s">
        <v>25</v>
      </c>
      <c r="R47" s="469">
        <v>33.727499999999999</v>
      </c>
      <c r="S47" s="473">
        <v>33.727499999999999</v>
      </c>
      <c r="T47" s="594" t="s">
        <v>25</v>
      </c>
      <c r="U47" s="469">
        <v>17.988</v>
      </c>
      <c r="V47" s="469">
        <v>17.988</v>
      </c>
      <c r="W47" s="469">
        <v>33.727499999999999</v>
      </c>
    </row>
    <row r="48" spans="1:23" x14ac:dyDescent="0.3">
      <c r="A48" s="723" t="s">
        <v>46</v>
      </c>
      <c r="B48" s="476" t="s">
        <v>24</v>
      </c>
      <c r="C48" s="309">
        <v>11720</v>
      </c>
      <c r="D48" s="468">
        <v>960</v>
      </c>
      <c r="E48" s="487">
        <v>415</v>
      </c>
      <c r="F48" s="618">
        <v>207.5</v>
      </c>
      <c r="G48" s="594" t="s">
        <v>25</v>
      </c>
      <c r="H48" s="594" t="s">
        <v>25</v>
      </c>
      <c r="I48" s="594" t="s">
        <v>25</v>
      </c>
      <c r="J48" s="594" t="s">
        <v>25</v>
      </c>
      <c r="K48" s="594" t="s">
        <v>25</v>
      </c>
      <c r="L48" s="594" t="s">
        <v>25</v>
      </c>
      <c r="M48" s="594" t="s">
        <v>25</v>
      </c>
      <c r="N48" s="594" t="s">
        <v>25</v>
      </c>
      <c r="O48" s="594" t="s">
        <v>25</v>
      </c>
      <c r="P48" s="594" t="s">
        <v>25</v>
      </c>
      <c r="Q48" s="594" t="s">
        <v>25</v>
      </c>
      <c r="R48" s="597">
        <v>311.25</v>
      </c>
      <c r="S48" s="594" t="s">
        <v>25</v>
      </c>
      <c r="T48" s="594" t="s">
        <v>25</v>
      </c>
      <c r="U48" s="594" t="s">
        <v>25</v>
      </c>
      <c r="V48" s="469">
        <v>311.25</v>
      </c>
      <c r="W48" s="469">
        <v>311.25</v>
      </c>
    </row>
    <row r="49" spans="1:23" x14ac:dyDescent="0.3">
      <c r="A49" s="724"/>
      <c r="B49" s="482" t="s">
        <v>26</v>
      </c>
      <c r="C49" s="310">
        <v>11720</v>
      </c>
      <c r="D49" s="393">
        <v>510</v>
      </c>
      <c r="E49" s="158">
        <v>415</v>
      </c>
      <c r="F49" s="618">
        <v>207.5</v>
      </c>
      <c r="G49" s="594" t="s">
        <v>25</v>
      </c>
      <c r="H49" s="594" t="s">
        <v>25</v>
      </c>
      <c r="I49" s="594" t="s">
        <v>25</v>
      </c>
      <c r="J49" s="594" t="s">
        <v>25</v>
      </c>
      <c r="K49" s="594" t="s">
        <v>25</v>
      </c>
      <c r="L49" s="594" t="s">
        <v>25</v>
      </c>
      <c r="M49" s="594" t="s">
        <v>25</v>
      </c>
      <c r="N49" s="594" t="s">
        <v>25</v>
      </c>
      <c r="O49" s="594" t="s">
        <v>25</v>
      </c>
      <c r="P49" s="594" t="s">
        <v>25</v>
      </c>
      <c r="Q49" s="594" t="s">
        <v>25</v>
      </c>
      <c r="R49" s="474">
        <v>311.25</v>
      </c>
      <c r="S49" s="473">
        <v>311.25</v>
      </c>
      <c r="T49" s="594" t="s">
        <v>25</v>
      </c>
      <c r="U49" s="475">
        <v>166</v>
      </c>
      <c r="V49" s="469">
        <v>166</v>
      </c>
      <c r="W49" s="469">
        <v>311.25</v>
      </c>
    </row>
    <row r="50" spans="1:23" x14ac:dyDescent="0.3">
      <c r="A50" s="723" t="s">
        <v>47</v>
      </c>
      <c r="B50" s="476" t="s">
        <v>24</v>
      </c>
      <c r="C50" s="309">
        <v>11730</v>
      </c>
      <c r="D50" s="468">
        <v>960</v>
      </c>
      <c r="E50" s="487">
        <v>406.47</v>
      </c>
      <c r="F50" s="618">
        <v>203.23500000000001</v>
      </c>
      <c r="G50" s="594" t="s">
        <v>25</v>
      </c>
      <c r="H50" s="594" t="s">
        <v>25</v>
      </c>
      <c r="I50" s="594" t="s">
        <v>25</v>
      </c>
      <c r="J50" s="594" t="s">
        <v>25</v>
      </c>
      <c r="K50" s="594" t="s">
        <v>25</v>
      </c>
      <c r="L50" s="594" t="s">
        <v>25</v>
      </c>
      <c r="M50" s="594" t="s">
        <v>25</v>
      </c>
      <c r="N50" s="594" t="s">
        <v>25</v>
      </c>
      <c r="O50" s="594" t="s">
        <v>25</v>
      </c>
      <c r="P50" s="594" t="s">
        <v>25</v>
      </c>
      <c r="Q50" s="594" t="s">
        <v>25</v>
      </c>
      <c r="R50" s="597">
        <v>304.85250000000002</v>
      </c>
      <c r="S50" s="594" t="s">
        <v>25</v>
      </c>
      <c r="T50" s="594" t="s">
        <v>25</v>
      </c>
      <c r="U50" s="594" t="s">
        <v>25</v>
      </c>
      <c r="V50" s="469">
        <v>304.85250000000002</v>
      </c>
      <c r="W50" s="469">
        <v>304.85250000000002</v>
      </c>
    </row>
    <row r="51" spans="1:23" x14ac:dyDescent="0.3">
      <c r="A51" s="722"/>
      <c r="B51" s="303" t="s">
        <v>26</v>
      </c>
      <c r="C51" s="142">
        <v>11730</v>
      </c>
      <c r="D51" s="390">
        <v>510</v>
      </c>
      <c r="E51" s="189">
        <v>654</v>
      </c>
      <c r="F51" s="618">
        <v>327</v>
      </c>
      <c r="G51" s="594" t="s">
        <v>25</v>
      </c>
      <c r="H51" s="594" t="s">
        <v>25</v>
      </c>
      <c r="I51" s="594" t="s">
        <v>25</v>
      </c>
      <c r="J51" s="594" t="s">
        <v>25</v>
      </c>
      <c r="K51" s="594" t="s">
        <v>25</v>
      </c>
      <c r="L51" s="594" t="s">
        <v>25</v>
      </c>
      <c r="M51" s="594" t="s">
        <v>25</v>
      </c>
      <c r="N51" s="594" t="s">
        <v>25</v>
      </c>
      <c r="O51" s="594" t="s">
        <v>25</v>
      </c>
      <c r="P51" s="594" t="s">
        <v>25</v>
      </c>
      <c r="Q51" s="594" t="s">
        <v>25</v>
      </c>
      <c r="R51" s="474">
        <v>490.5</v>
      </c>
      <c r="S51" s="473">
        <v>490.5</v>
      </c>
      <c r="T51" s="594" t="s">
        <v>25</v>
      </c>
      <c r="U51" s="475">
        <v>261.60000000000002</v>
      </c>
      <c r="V51" s="469">
        <v>261.60000000000002</v>
      </c>
      <c r="W51" s="469">
        <v>490.5</v>
      </c>
    </row>
    <row r="52" spans="1:23" x14ac:dyDescent="0.3">
      <c r="A52" s="722"/>
      <c r="B52" s="482" t="s">
        <v>29</v>
      </c>
      <c r="C52" s="310" t="s">
        <v>30</v>
      </c>
      <c r="D52" s="390">
        <v>636</v>
      </c>
      <c r="E52" s="158">
        <v>44.97</v>
      </c>
      <c r="F52" s="618">
        <v>22.484999999999999</v>
      </c>
      <c r="G52" s="594" t="s">
        <v>25</v>
      </c>
      <c r="H52" s="594" t="s">
        <v>25</v>
      </c>
      <c r="I52" s="594" t="s">
        <v>25</v>
      </c>
      <c r="J52" s="594" t="s">
        <v>25</v>
      </c>
      <c r="K52" s="594" t="s">
        <v>25</v>
      </c>
      <c r="L52" s="594" t="s">
        <v>25</v>
      </c>
      <c r="M52" s="594" t="s">
        <v>25</v>
      </c>
      <c r="N52" s="594" t="s">
        <v>25</v>
      </c>
      <c r="O52" s="594" t="s">
        <v>25</v>
      </c>
      <c r="P52" s="594" t="s">
        <v>25</v>
      </c>
      <c r="Q52" s="594" t="s">
        <v>25</v>
      </c>
      <c r="R52" s="469">
        <v>33.727499999999999</v>
      </c>
      <c r="S52" s="473">
        <v>33.727499999999999</v>
      </c>
      <c r="T52" s="594" t="s">
        <v>25</v>
      </c>
      <c r="U52" s="469">
        <v>17.988</v>
      </c>
      <c r="V52" s="469">
        <v>17.988</v>
      </c>
      <c r="W52" s="469">
        <v>33.727499999999999</v>
      </c>
    </row>
    <row r="53" spans="1:23" x14ac:dyDescent="0.3">
      <c r="A53" s="726" t="s">
        <v>48</v>
      </c>
      <c r="B53" s="476" t="s">
        <v>24</v>
      </c>
      <c r="C53" s="309">
        <v>11740</v>
      </c>
      <c r="D53" s="468">
        <v>960</v>
      </c>
      <c r="E53" s="487">
        <v>196.23</v>
      </c>
      <c r="F53" s="618">
        <v>98.114999999999995</v>
      </c>
      <c r="G53" s="594" t="s">
        <v>25</v>
      </c>
      <c r="H53" s="594" t="s">
        <v>25</v>
      </c>
      <c r="I53" s="594" t="s">
        <v>25</v>
      </c>
      <c r="J53" s="594" t="s">
        <v>25</v>
      </c>
      <c r="K53" s="594" t="s">
        <v>25</v>
      </c>
      <c r="L53" s="594" t="s">
        <v>25</v>
      </c>
      <c r="M53" s="594" t="s">
        <v>25</v>
      </c>
      <c r="N53" s="594" t="s">
        <v>25</v>
      </c>
      <c r="O53" s="594" t="s">
        <v>25</v>
      </c>
      <c r="P53" s="594" t="s">
        <v>25</v>
      </c>
      <c r="Q53" s="594" t="s">
        <v>25</v>
      </c>
      <c r="R53" s="597">
        <v>147.17249999999999</v>
      </c>
      <c r="S53" s="594" t="s">
        <v>25</v>
      </c>
      <c r="T53" s="594" t="s">
        <v>25</v>
      </c>
      <c r="U53" s="594" t="s">
        <v>25</v>
      </c>
      <c r="V53" s="469">
        <v>147.17249999999999</v>
      </c>
      <c r="W53" s="469">
        <v>147.17249999999999</v>
      </c>
    </row>
    <row r="54" spans="1:23" x14ac:dyDescent="0.3">
      <c r="A54" s="725"/>
      <c r="B54" s="303" t="s">
        <v>26</v>
      </c>
      <c r="C54" s="142">
        <v>11740</v>
      </c>
      <c r="D54" s="390">
        <v>510</v>
      </c>
      <c r="E54" s="302">
        <v>719</v>
      </c>
      <c r="F54" s="618">
        <v>359.5</v>
      </c>
      <c r="G54" s="594" t="s">
        <v>25</v>
      </c>
      <c r="H54" s="594" t="s">
        <v>25</v>
      </c>
      <c r="I54" s="594" t="s">
        <v>25</v>
      </c>
      <c r="J54" s="594" t="s">
        <v>25</v>
      </c>
      <c r="K54" s="594" t="s">
        <v>25</v>
      </c>
      <c r="L54" s="594" t="s">
        <v>25</v>
      </c>
      <c r="M54" s="594" t="s">
        <v>25</v>
      </c>
      <c r="N54" s="594" t="s">
        <v>25</v>
      </c>
      <c r="O54" s="594" t="s">
        <v>25</v>
      </c>
      <c r="P54" s="594" t="s">
        <v>25</v>
      </c>
      <c r="Q54" s="594" t="s">
        <v>25</v>
      </c>
      <c r="R54" s="474">
        <v>539.25</v>
      </c>
      <c r="S54" s="473">
        <v>539.25</v>
      </c>
      <c r="T54" s="594" t="s">
        <v>25</v>
      </c>
      <c r="U54" s="475">
        <v>287.60000000000002</v>
      </c>
      <c r="V54" s="469">
        <v>287.60000000000002</v>
      </c>
      <c r="W54" s="469">
        <v>539.25</v>
      </c>
    </row>
    <row r="55" spans="1:23" x14ac:dyDescent="0.3">
      <c r="A55" s="727"/>
      <c r="B55" s="482" t="s">
        <v>29</v>
      </c>
      <c r="C55" s="310" t="s">
        <v>30</v>
      </c>
      <c r="D55" s="390">
        <v>636</v>
      </c>
      <c r="E55" s="158">
        <v>44.97</v>
      </c>
      <c r="F55" s="618">
        <v>22.484999999999999</v>
      </c>
      <c r="G55" s="594" t="s">
        <v>25</v>
      </c>
      <c r="H55" s="594" t="s">
        <v>25</v>
      </c>
      <c r="I55" s="594" t="s">
        <v>25</v>
      </c>
      <c r="J55" s="594" t="s">
        <v>25</v>
      </c>
      <c r="K55" s="594" t="s">
        <v>25</v>
      </c>
      <c r="L55" s="594" t="s">
        <v>25</v>
      </c>
      <c r="M55" s="594" t="s">
        <v>25</v>
      </c>
      <c r="N55" s="594" t="s">
        <v>25</v>
      </c>
      <c r="O55" s="594" t="s">
        <v>25</v>
      </c>
      <c r="P55" s="594" t="s">
        <v>25</v>
      </c>
      <c r="Q55" s="594" t="s">
        <v>25</v>
      </c>
      <c r="R55" s="469">
        <v>33.727499999999999</v>
      </c>
      <c r="S55" s="473">
        <v>33.727499999999999</v>
      </c>
      <c r="T55" s="594" t="s">
        <v>25</v>
      </c>
      <c r="U55" s="469">
        <v>17.988</v>
      </c>
      <c r="V55" s="469">
        <v>17.988</v>
      </c>
      <c r="W55" s="469">
        <v>33.727499999999999</v>
      </c>
    </row>
    <row r="56" spans="1:23" x14ac:dyDescent="0.3">
      <c r="A56" s="722" t="s">
        <v>49</v>
      </c>
      <c r="B56" s="476" t="s">
        <v>24</v>
      </c>
      <c r="C56" s="309">
        <v>11750</v>
      </c>
      <c r="D56" s="468">
        <v>960</v>
      </c>
      <c r="E56" s="487">
        <v>577.32000000000005</v>
      </c>
      <c r="F56" s="618">
        <v>288.66000000000003</v>
      </c>
      <c r="G56" s="594" t="s">
        <v>25</v>
      </c>
      <c r="H56" s="594" t="s">
        <v>25</v>
      </c>
      <c r="I56" s="594" t="s">
        <v>25</v>
      </c>
      <c r="J56" s="594" t="s">
        <v>25</v>
      </c>
      <c r="K56" s="594" t="s">
        <v>25</v>
      </c>
      <c r="L56" s="594" t="s">
        <v>25</v>
      </c>
      <c r="M56" s="594" t="s">
        <v>25</v>
      </c>
      <c r="N56" s="594" t="s">
        <v>25</v>
      </c>
      <c r="O56" s="594" t="s">
        <v>25</v>
      </c>
      <c r="P56" s="594" t="s">
        <v>25</v>
      </c>
      <c r="Q56" s="594" t="s">
        <v>25</v>
      </c>
      <c r="R56" s="597">
        <v>432.99</v>
      </c>
      <c r="S56" s="594" t="s">
        <v>25</v>
      </c>
      <c r="T56" s="594" t="s">
        <v>25</v>
      </c>
      <c r="U56" s="594" t="s">
        <v>25</v>
      </c>
      <c r="V56" s="469">
        <v>432.99</v>
      </c>
      <c r="W56" s="469">
        <v>432.99</v>
      </c>
    </row>
    <row r="57" spans="1:23" x14ac:dyDescent="0.3">
      <c r="A57" s="724"/>
      <c r="B57" s="482" t="s">
        <v>26</v>
      </c>
      <c r="C57" s="310">
        <v>11750</v>
      </c>
      <c r="D57" s="393">
        <v>510</v>
      </c>
      <c r="E57" s="158">
        <v>863</v>
      </c>
      <c r="F57" s="618">
        <v>431.5</v>
      </c>
      <c r="G57" s="594" t="s">
        <v>25</v>
      </c>
      <c r="H57" s="594" t="s">
        <v>25</v>
      </c>
      <c r="I57" s="594" t="s">
        <v>25</v>
      </c>
      <c r="J57" s="594" t="s">
        <v>25</v>
      </c>
      <c r="K57" s="594" t="s">
        <v>25</v>
      </c>
      <c r="L57" s="594" t="s">
        <v>25</v>
      </c>
      <c r="M57" s="594" t="s">
        <v>25</v>
      </c>
      <c r="N57" s="594" t="s">
        <v>25</v>
      </c>
      <c r="O57" s="594" t="s">
        <v>25</v>
      </c>
      <c r="P57" s="594" t="s">
        <v>25</v>
      </c>
      <c r="Q57" s="594" t="s">
        <v>25</v>
      </c>
      <c r="R57" s="474">
        <v>647.25</v>
      </c>
      <c r="S57" s="473">
        <v>647.25</v>
      </c>
      <c r="T57" s="594" t="s">
        <v>25</v>
      </c>
      <c r="U57" s="475">
        <v>345.20000000000005</v>
      </c>
      <c r="V57" s="469">
        <v>345.20000000000005</v>
      </c>
      <c r="W57" s="469">
        <v>647.25</v>
      </c>
    </row>
    <row r="58" spans="1:23" x14ac:dyDescent="0.3">
      <c r="A58" s="726" t="s">
        <v>50</v>
      </c>
      <c r="B58" s="476" t="s">
        <v>24</v>
      </c>
      <c r="C58" s="309">
        <v>11760</v>
      </c>
      <c r="D58" s="468">
        <v>960</v>
      </c>
      <c r="E58" s="487">
        <v>920</v>
      </c>
      <c r="F58" s="618">
        <v>460</v>
      </c>
      <c r="G58" s="594" t="s">
        <v>25</v>
      </c>
      <c r="H58" s="594" t="s">
        <v>25</v>
      </c>
      <c r="I58" s="594" t="s">
        <v>25</v>
      </c>
      <c r="J58" s="594" t="s">
        <v>25</v>
      </c>
      <c r="K58" s="594" t="s">
        <v>25</v>
      </c>
      <c r="L58" s="594" t="s">
        <v>25</v>
      </c>
      <c r="M58" s="594" t="s">
        <v>25</v>
      </c>
      <c r="N58" s="594" t="s">
        <v>25</v>
      </c>
      <c r="O58" s="594" t="s">
        <v>25</v>
      </c>
      <c r="P58" s="594" t="s">
        <v>25</v>
      </c>
      <c r="Q58" s="594" t="s">
        <v>25</v>
      </c>
      <c r="R58" s="597">
        <v>690</v>
      </c>
      <c r="S58" s="594" t="s">
        <v>25</v>
      </c>
      <c r="T58" s="594" t="s">
        <v>25</v>
      </c>
      <c r="U58" s="594" t="s">
        <v>25</v>
      </c>
      <c r="V58" s="469">
        <v>690</v>
      </c>
      <c r="W58" s="469">
        <v>690</v>
      </c>
    </row>
    <row r="59" spans="1:23" x14ac:dyDescent="0.3">
      <c r="A59" s="727"/>
      <c r="B59" s="482" t="s">
        <v>26</v>
      </c>
      <c r="C59" s="310">
        <v>11760</v>
      </c>
      <c r="D59" s="393">
        <v>510</v>
      </c>
      <c r="E59" s="488">
        <v>711</v>
      </c>
      <c r="F59" s="618">
        <v>355.5</v>
      </c>
      <c r="G59" s="594" t="s">
        <v>25</v>
      </c>
      <c r="H59" s="594" t="s">
        <v>25</v>
      </c>
      <c r="I59" s="594" t="s">
        <v>25</v>
      </c>
      <c r="J59" s="594" t="s">
        <v>25</v>
      </c>
      <c r="K59" s="594" t="s">
        <v>25</v>
      </c>
      <c r="L59" s="594" t="s">
        <v>25</v>
      </c>
      <c r="M59" s="594" t="s">
        <v>25</v>
      </c>
      <c r="N59" s="594" t="s">
        <v>25</v>
      </c>
      <c r="O59" s="594" t="s">
        <v>25</v>
      </c>
      <c r="P59" s="594" t="s">
        <v>25</v>
      </c>
      <c r="Q59" s="594" t="s">
        <v>25</v>
      </c>
      <c r="R59" s="474">
        <v>533.25</v>
      </c>
      <c r="S59" s="473">
        <v>533.25</v>
      </c>
      <c r="T59" s="594" t="s">
        <v>25</v>
      </c>
      <c r="U59" s="475">
        <v>284.40000000000003</v>
      </c>
      <c r="V59" s="469">
        <v>284.40000000000003</v>
      </c>
      <c r="W59" s="469">
        <v>533.25</v>
      </c>
    </row>
    <row r="60" spans="1:23" x14ac:dyDescent="0.3">
      <c r="A60" s="723" t="s">
        <v>51</v>
      </c>
      <c r="B60" s="476" t="s">
        <v>24</v>
      </c>
      <c r="C60" s="309">
        <v>11765</v>
      </c>
      <c r="D60" s="468">
        <v>960</v>
      </c>
      <c r="E60" s="487">
        <v>645.84</v>
      </c>
      <c r="F60" s="618">
        <v>322.92</v>
      </c>
      <c r="G60" s="594" t="s">
        <v>25</v>
      </c>
      <c r="H60" s="594" t="s">
        <v>25</v>
      </c>
      <c r="I60" s="594" t="s">
        <v>25</v>
      </c>
      <c r="J60" s="594" t="s">
        <v>25</v>
      </c>
      <c r="K60" s="594" t="s">
        <v>25</v>
      </c>
      <c r="L60" s="594" t="s">
        <v>25</v>
      </c>
      <c r="M60" s="594" t="s">
        <v>25</v>
      </c>
      <c r="N60" s="594" t="s">
        <v>25</v>
      </c>
      <c r="O60" s="594" t="s">
        <v>25</v>
      </c>
      <c r="P60" s="594" t="s">
        <v>25</v>
      </c>
      <c r="Q60" s="594" t="s">
        <v>25</v>
      </c>
      <c r="R60" s="597">
        <v>484.38</v>
      </c>
      <c r="S60" s="594" t="s">
        <v>25</v>
      </c>
      <c r="T60" s="594" t="s">
        <v>25</v>
      </c>
      <c r="U60" s="594" t="s">
        <v>25</v>
      </c>
      <c r="V60" s="469">
        <v>484.38</v>
      </c>
      <c r="W60" s="469">
        <v>484.38</v>
      </c>
    </row>
    <row r="61" spans="1:23" x14ac:dyDescent="0.3">
      <c r="A61" s="722"/>
      <c r="B61" s="303" t="s">
        <v>26</v>
      </c>
      <c r="C61" s="142">
        <v>11765</v>
      </c>
      <c r="D61" s="390">
        <v>510</v>
      </c>
      <c r="E61" s="302">
        <v>660</v>
      </c>
      <c r="F61" s="618">
        <v>330</v>
      </c>
      <c r="G61" s="594" t="s">
        <v>25</v>
      </c>
      <c r="H61" s="594" t="s">
        <v>25</v>
      </c>
      <c r="I61" s="594" t="s">
        <v>25</v>
      </c>
      <c r="J61" s="594" t="s">
        <v>25</v>
      </c>
      <c r="K61" s="594" t="s">
        <v>25</v>
      </c>
      <c r="L61" s="594" t="s">
        <v>25</v>
      </c>
      <c r="M61" s="594" t="s">
        <v>25</v>
      </c>
      <c r="N61" s="594" t="s">
        <v>25</v>
      </c>
      <c r="O61" s="594" t="s">
        <v>25</v>
      </c>
      <c r="P61" s="594" t="s">
        <v>25</v>
      </c>
      <c r="Q61" s="594" t="s">
        <v>25</v>
      </c>
      <c r="R61" s="474">
        <v>495</v>
      </c>
      <c r="S61" s="473">
        <v>495</v>
      </c>
      <c r="T61" s="594" t="s">
        <v>25</v>
      </c>
      <c r="U61" s="475">
        <v>264</v>
      </c>
      <c r="V61" s="469">
        <v>264</v>
      </c>
      <c r="W61" s="469">
        <v>495</v>
      </c>
    </row>
    <row r="62" spans="1:23" x14ac:dyDescent="0.3">
      <c r="A62" s="722"/>
      <c r="B62" s="478" t="s">
        <v>29</v>
      </c>
      <c r="C62" s="479" t="s">
        <v>35</v>
      </c>
      <c r="D62" s="480">
        <v>250</v>
      </c>
      <c r="E62" s="492">
        <v>22.54</v>
      </c>
      <c r="F62" s="618">
        <v>11.27</v>
      </c>
      <c r="G62" s="594" t="s">
        <v>25</v>
      </c>
      <c r="H62" s="594" t="s">
        <v>25</v>
      </c>
      <c r="I62" s="594" t="s">
        <v>25</v>
      </c>
      <c r="J62" s="594" t="s">
        <v>25</v>
      </c>
      <c r="K62" s="594" t="s">
        <v>25</v>
      </c>
      <c r="L62" s="594" t="s">
        <v>25</v>
      </c>
      <c r="M62" s="594" t="s">
        <v>25</v>
      </c>
      <c r="N62" s="594" t="s">
        <v>25</v>
      </c>
      <c r="O62" s="594" t="s">
        <v>25</v>
      </c>
      <c r="P62" s="594" t="s">
        <v>25</v>
      </c>
      <c r="Q62" s="594" t="s">
        <v>25</v>
      </c>
      <c r="R62" s="473">
        <v>16.905000000000001</v>
      </c>
      <c r="S62" s="473">
        <v>16.905000000000001</v>
      </c>
      <c r="T62" s="594" t="s">
        <v>25</v>
      </c>
      <c r="U62" s="473">
        <v>9.016</v>
      </c>
      <c r="V62" s="469">
        <v>9.016</v>
      </c>
      <c r="W62" s="469">
        <v>16.905000000000001</v>
      </c>
    </row>
    <row r="63" spans="1:23" ht="28.95" customHeight="1" x14ac:dyDescent="0.3">
      <c r="A63" s="723" t="s">
        <v>52</v>
      </c>
      <c r="B63" s="476" t="s">
        <v>24</v>
      </c>
      <c r="C63" s="309">
        <v>12001</v>
      </c>
      <c r="D63" s="468">
        <v>960</v>
      </c>
      <c r="E63" s="487">
        <v>328.98</v>
      </c>
      <c r="F63" s="618">
        <v>164.49</v>
      </c>
      <c r="G63" s="594" t="s">
        <v>25</v>
      </c>
      <c r="H63" s="594" t="s">
        <v>25</v>
      </c>
      <c r="I63" s="594" t="s">
        <v>25</v>
      </c>
      <c r="J63" s="594" t="s">
        <v>25</v>
      </c>
      <c r="K63" s="594" t="s">
        <v>25</v>
      </c>
      <c r="L63" s="594" t="s">
        <v>25</v>
      </c>
      <c r="M63" s="594" t="s">
        <v>25</v>
      </c>
      <c r="N63" s="594" t="s">
        <v>25</v>
      </c>
      <c r="O63" s="594" t="s">
        <v>25</v>
      </c>
      <c r="P63" s="594" t="s">
        <v>25</v>
      </c>
      <c r="Q63" s="594" t="s">
        <v>25</v>
      </c>
      <c r="R63" s="597">
        <v>246.73500000000001</v>
      </c>
      <c r="S63" s="594" t="s">
        <v>25</v>
      </c>
      <c r="T63" s="594" t="s">
        <v>25</v>
      </c>
      <c r="U63" s="594" t="s">
        <v>25</v>
      </c>
      <c r="V63" s="469">
        <v>246.73500000000001</v>
      </c>
      <c r="W63" s="469">
        <v>246.73500000000001</v>
      </c>
    </row>
    <row r="64" spans="1:23" x14ac:dyDescent="0.3">
      <c r="A64" s="722"/>
      <c r="B64" s="303" t="s">
        <v>26</v>
      </c>
      <c r="C64" s="142">
        <v>12001</v>
      </c>
      <c r="D64" s="390">
        <v>450</v>
      </c>
      <c r="E64" s="189">
        <v>360</v>
      </c>
      <c r="F64" s="618">
        <v>180</v>
      </c>
      <c r="G64" s="590">
        <v>270</v>
      </c>
      <c r="H64" s="594" t="s">
        <v>25</v>
      </c>
      <c r="I64" s="594" t="s">
        <v>25</v>
      </c>
      <c r="J64" s="594" t="s">
        <v>25</v>
      </c>
      <c r="K64" s="594" t="s">
        <v>25</v>
      </c>
      <c r="L64" s="594">
        <v>229.32</v>
      </c>
      <c r="M64" s="594">
        <v>194.76000000000002</v>
      </c>
      <c r="N64" s="594" t="s">
        <v>25</v>
      </c>
      <c r="O64" s="590">
        <v>270</v>
      </c>
      <c r="P64" s="594" t="s">
        <v>25</v>
      </c>
      <c r="Q64" s="594" t="s">
        <v>25</v>
      </c>
      <c r="R64" s="473">
        <v>270</v>
      </c>
      <c r="S64" s="473">
        <v>270</v>
      </c>
      <c r="T64" s="594" t="s">
        <v>25</v>
      </c>
      <c r="U64" s="473">
        <v>144</v>
      </c>
      <c r="V64" s="469">
        <v>144</v>
      </c>
      <c r="W64" s="469">
        <v>270</v>
      </c>
    </row>
    <row r="65" spans="1:23" x14ac:dyDescent="0.3">
      <c r="A65" s="724"/>
      <c r="B65" s="482" t="s">
        <v>29</v>
      </c>
      <c r="C65" s="310" t="s">
        <v>35</v>
      </c>
      <c r="D65" s="393">
        <v>250</v>
      </c>
      <c r="E65" s="158">
        <v>22.54</v>
      </c>
      <c r="F65" s="618">
        <v>11.27</v>
      </c>
      <c r="G65" s="594" t="s">
        <v>25</v>
      </c>
      <c r="H65" s="594" t="s">
        <v>25</v>
      </c>
      <c r="I65" s="594" t="s">
        <v>25</v>
      </c>
      <c r="J65" s="594" t="s">
        <v>25</v>
      </c>
      <c r="K65" s="594" t="s">
        <v>25</v>
      </c>
      <c r="L65" s="594" t="s">
        <v>25</v>
      </c>
      <c r="M65" s="594" t="s">
        <v>25</v>
      </c>
      <c r="N65" s="594" t="s">
        <v>25</v>
      </c>
      <c r="O65" s="594" t="s">
        <v>25</v>
      </c>
      <c r="P65" s="594" t="s">
        <v>25</v>
      </c>
      <c r="Q65" s="594" t="s">
        <v>25</v>
      </c>
      <c r="R65" s="473">
        <v>16.905000000000001</v>
      </c>
      <c r="S65" s="473">
        <v>16.905000000000001</v>
      </c>
      <c r="T65" s="594" t="s">
        <v>25</v>
      </c>
      <c r="U65" s="473">
        <v>9.016</v>
      </c>
      <c r="V65" s="469">
        <v>9.016</v>
      </c>
      <c r="W65" s="469">
        <v>16.905000000000001</v>
      </c>
    </row>
    <row r="66" spans="1:23" ht="28.95" customHeight="1" x14ac:dyDescent="0.3">
      <c r="A66" s="723" t="s">
        <v>53</v>
      </c>
      <c r="B66" s="476" t="s">
        <v>24</v>
      </c>
      <c r="C66" s="309">
        <v>12002</v>
      </c>
      <c r="D66" s="468">
        <v>960</v>
      </c>
      <c r="E66" s="487">
        <v>395.76</v>
      </c>
      <c r="F66" s="618">
        <v>197.88</v>
      </c>
      <c r="G66" s="594" t="s">
        <v>25</v>
      </c>
      <c r="H66" s="594" t="s">
        <v>25</v>
      </c>
      <c r="I66" s="594" t="s">
        <v>25</v>
      </c>
      <c r="J66" s="594" t="s">
        <v>25</v>
      </c>
      <c r="K66" s="594" t="s">
        <v>25</v>
      </c>
      <c r="L66" s="594" t="s">
        <v>25</v>
      </c>
      <c r="M66" s="594" t="s">
        <v>25</v>
      </c>
      <c r="N66" s="594" t="s">
        <v>25</v>
      </c>
      <c r="O66" s="594" t="s">
        <v>25</v>
      </c>
      <c r="P66" s="594" t="s">
        <v>25</v>
      </c>
      <c r="Q66" s="594" t="s">
        <v>25</v>
      </c>
      <c r="R66" s="597">
        <v>296.82</v>
      </c>
      <c r="S66" s="594" t="s">
        <v>25</v>
      </c>
      <c r="T66" s="594" t="s">
        <v>25</v>
      </c>
      <c r="U66" s="594" t="s">
        <v>25</v>
      </c>
      <c r="V66" s="469">
        <v>296.82</v>
      </c>
      <c r="W66" s="469">
        <v>296.82</v>
      </c>
    </row>
    <row r="67" spans="1:23" x14ac:dyDescent="0.3">
      <c r="A67" s="722"/>
      <c r="B67" s="303" t="s">
        <v>26</v>
      </c>
      <c r="C67" s="142">
        <v>12002</v>
      </c>
      <c r="D67" s="390">
        <v>450</v>
      </c>
      <c r="E67" s="189">
        <v>410</v>
      </c>
      <c r="F67" s="618">
        <v>205</v>
      </c>
      <c r="G67" s="590">
        <v>307.5</v>
      </c>
      <c r="H67" s="594" t="s">
        <v>25</v>
      </c>
      <c r="I67" s="594" t="s">
        <v>25</v>
      </c>
      <c r="J67" s="594" t="s">
        <v>25</v>
      </c>
      <c r="K67" s="594" t="s">
        <v>25</v>
      </c>
      <c r="L67" s="594">
        <v>261.17</v>
      </c>
      <c r="M67" s="594">
        <v>221.81</v>
      </c>
      <c r="N67" s="594" t="s">
        <v>25</v>
      </c>
      <c r="O67" s="590">
        <v>307.5</v>
      </c>
      <c r="P67" s="594" t="s">
        <v>25</v>
      </c>
      <c r="Q67" s="594" t="s">
        <v>25</v>
      </c>
      <c r="R67" s="473">
        <v>307.5</v>
      </c>
      <c r="S67" s="473">
        <v>307.5</v>
      </c>
      <c r="T67" s="594" t="s">
        <v>25</v>
      </c>
      <c r="U67" s="473">
        <v>164</v>
      </c>
      <c r="V67" s="469">
        <v>164</v>
      </c>
      <c r="W67" s="469">
        <v>307.5</v>
      </c>
    </row>
    <row r="68" spans="1:23" x14ac:dyDescent="0.3">
      <c r="A68" s="724"/>
      <c r="B68" s="482" t="s">
        <v>29</v>
      </c>
      <c r="C68" s="310" t="s">
        <v>30</v>
      </c>
      <c r="D68" s="390">
        <v>636</v>
      </c>
      <c r="E68" s="158">
        <v>44.97</v>
      </c>
      <c r="F68" s="618">
        <v>22.484999999999999</v>
      </c>
      <c r="G68" s="594" t="s">
        <v>25</v>
      </c>
      <c r="H68" s="594" t="s">
        <v>25</v>
      </c>
      <c r="I68" s="594" t="s">
        <v>25</v>
      </c>
      <c r="J68" s="594" t="s">
        <v>25</v>
      </c>
      <c r="K68" s="594" t="s">
        <v>25</v>
      </c>
      <c r="L68" s="594" t="s">
        <v>25</v>
      </c>
      <c r="M68" s="594" t="s">
        <v>25</v>
      </c>
      <c r="N68" s="594" t="s">
        <v>25</v>
      </c>
      <c r="O68" s="594" t="s">
        <v>25</v>
      </c>
      <c r="P68" s="594" t="s">
        <v>25</v>
      </c>
      <c r="Q68" s="594" t="s">
        <v>25</v>
      </c>
      <c r="R68" s="469">
        <v>33.727499999999999</v>
      </c>
      <c r="S68" s="473">
        <v>33.727499999999999</v>
      </c>
      <c r="T68" s="594" t="s">
        <v>25</v>
      </c>
      <c r="U68" s="469">
        <v>17.988</v>
      </c>
      <c r="V68" s="469">
        <v>17.988</v>
      </c>
      <c r="W68" s="469">
        <v>33.727499999999999</v>
      </c>
    </row>
    <row r="69" spans="1:23" ht="28.95" customHeight="1" x14ac:dyDescent="0.3">
      <c r="A69" s="723" t="s">
        <v>54</v>
      </c>
      <c r="B69" s="476" t="s">
        <v>24</v>
      </c>
      <c r="C69" s="309">
        <v>12011</v>
      </c>
      <c r="D69" s="468">
        <v>960</v>
      </c>
      <c r="E69" s="487">
        <v>1185.6099999999999</v>
      </c>
      <c r="F69" s="618">
        <v>592.80499999999995</v>
      </c>
      <c r="G69" s="594" t="s">
        <v>25</v>
      </c>
      <c r="H69" s="594" t="s">
        <v>25</v>
      </c>
      <c r="I69" s="594" t="s">
        <v>25</v>
      </c>
      <c r="J69" s="594" t="s">
        <v>25</v>
      </c>
      <c r="K69" s="594" t="s">
        <v>25</v>
      </c>
      <c r="L69" s="594" t="s">
        <v>25</v>
      </c>
      <c r="M69" s="594" t="s">
        <v>25</v>
      </c>
      <c r="N69" s="594" t="s">
        <v>25</v>
      </c>
      <c r="O69" s="594" t="s">
        <v>25</v>
      </c>
      <c r="P69" s="594" t="s">
        <v>25</v>
      </c>
      <c r="Q69" s="594" t="s">
        <v>25</v>
      </c>
      <c r="R69" s="597">
        <v>889.20749999999998</v>
      </c>
      <c r="S69" s="594" t="s">
        <v>25</v>
      </c>
      <c r="T69" s="594" t="s">
        <v>25</v>
      </c>
      <c r="U69" s="594" t="s">
        <v>25</v>
      </c>
      <c r="V69" s="469">
        <v>889.20749999999998</v>
      </c>
      <c r="W69" s="469">
        <v>889.20749999999998</v>
      </c>
    </row>
    <row r="70" spans="1:23" x14ac:dyDescent="0.3">
      <c r="A70" s="722"/>
      <c r="B70" s="303" t="s">
        <v>26</v>
      </c>
      <c r="C70" s="142">
        <v>12011</v>
      </c>
      <c r="D70" s="390">
        <v>450</v>
      </c>
      <c r="E70" s="189">
        <v>378</v>
      </c>
      <c r="F70" s="618">
        <v>189</v>
      </c>
      <c r="G70" s="590">
        <v>283.5</v>
      </c>
      <c r="H70" s="594" t="s">
        <v>25</v>
      </c>
      <c r="I70" s="594" t="s">
        <v>25</v>
      </c>
      <c r="J70" s="594" t="s">
        <v>25</v>
      </c>
      <c r="K70" s="594" t="s">
        <v>25</v>
      </c>
      <c r="L70" s="594">
        <v>240.786</v>
      </c>
      <c r="M70" s="594">
        <v>204.49800000000002</v>
      </c>
      <c r="N70" s="594" t="s">
        <v>25</v>
      </c>
      <c r="O70" s="590">
        <v>283.5</v>
      </c>
      <c r="P70" s="594" t="s">
        <v>25</v>
      </c>
      <c r="Q70" s="594" t="s">
        <v>25</v>
      </c>
      <c r="R70" s="473">
        <v>283.5</v>
      </c>
      <c r="S70" s="473">
        <v>283.5</v>
      </c>
      <c r="T70" s="594" t="s">
        <v>25</v>
      </c>
      <c r="U70" s="473">
        <v>151.20000000000002</v>
      </c>
      <c r="V70" s="469">
        <v>151.20000000000002</v>
      </c>
      <c r="W70" s="469">
        <v>283.5</v>
      </c>
    </row>
    <row r="71" spans="1:23" x14ac:dyDescent="0.3">
      <c r="A71" s="724"/>
      <c r="B71" s="482" t="s">
        <v>29</v>
      </c>
      <c r="C71" s="310" t="s">
        <v>30</v>
      </c>
      <c r="D71" s="390">
        <v>636</v>
      </c>
      <c r="E71" s="158">
        <v>44.97</v>
      </c>
      <c r="F71" s="618">
        <v>22.484999999999999</v>
      </c>
      <c r="G71" s="594" t="s">
        <v>25</v>
      </c>
      <c r="H71" s="594" t="s">
        <v>25</v>
      </c>
      <c r="I71" s="594" t="s">
        <v>25</v>
      </c>
      <c r="J71" s="594" t="s">
        <v>25</v>
      </c>
      <c r="K71" s="594" t="s">
        <v>25</v>
      </c>
      <c r="L71" s="594" t="s">
        <v>25</v>
      </c>
      <c r="M71" s="594" t="s">
        <v>25</v>
      </c>
      <c r="N71" s="594" t="s">
        <v>25</v>
      </c>
      <c r="O71" s="594" t="s">
        <v>25</v>
      </c>
      <c r="P71" s="594" t="s">
        <v>25</v>
      </c>
      <c r="Q71" s="594" t="s">
        <v>25</v>
      </c>
      <c r="R71" s="469">
        <v>33.727499999999999</v>
      </c>
      <c r="S71" s="473">
        <v>33.727499999999999</v>
      </c>
      <c r="T71" s="594" t="s">
        <v>25</v>
      </c>
      <c r="U71" s="469">
        <v>17.988</v>
      </c>
      <c r="V71" s="469">
        <v>17.988</v>
      </c>
      <c r="W71" s="469">
        <v>33.727499999999999</v>
      </c>
    </row>
    <row r="72" spans="1:23" ht="28.95" customHeight="1" x14ac:dyDescent="0.3">
      <c r="A72" s="723" t="s">
        <v>55</v>
      </c>
      <c r="B72" s="476" t="s">
        <v>24</v>
      </c>
      <c r="C72" s="309">
        <v>12013</v>
      </c>
      <c r="D72" s="468">
        <v>960</v>
      </c>
      <c r="E72" s="487">
        <v>413.13</v>
      </c>
      <c r="F72" s="618">
        <v>206.565</v>
      </c>
      <c r="G72" s="594" t="s">
        <v>25</v>
      </c>
      <c r="H72" s="594" t="s">
        <v>25</v>
      </c>
      <c r="I72" s="594" t="s">
        <v>25</v>
      </c>
      <c r="J72" s="594" t="s">
        <v>25</v>
      </c>
      <c r="K72" s="594" t="s">
        <v>25</v>
      </c>
      <c r="L72" s="594" t="s">
        <v>25</v>
      </c>
      <c r="M72" s="594" t="s">
        <v>25</v>
      </c>
      <c r="N72" s="594" t="s">
        <v>25</v>
      </c>
      <c r="O72" s="594" t="s">
        <v>25</v>
      </c>
      <c r="P72" s="594" t="s">
        <v>25</v>
      </c>
      <c r="Q72" s="594" t="s">
        <v>25</v>
      </c>
      <c r="R72" s="597">
        <v>309.84749999999997</v>
      </c>
      <c r="S72" s="594" t="s">
        <v>25</v>
      </c>
      <c r="T72" s="594" t="s">
        <v>25</v>
      </c>
      <c r="U72" s="594" t="s">
        <v>25</v>
      </c>
      <c r="V72" s="469">
        <v>309.84749999999997</v>
      </c>
      <c r="W72" s="469">
        <v>309.84749999999997</v>
      </c>
    </row>
    <row r="73" spans="1:23" x14ac:dyDescent="0.3">
      <c r="A73" s="722"/>
      <c r="B73" s="303" t="s">
        <v>26</v>
      </c>
      <c r="C73" s="142">
        <v>12013</v>
      </c>
      <c r="D73" s="390">
        <v>450</v>
      </c>
      <c r="E73" s="302">
        <v>430.5</v>
      </c>
      <c r="F73" s="618">
        <v>215.25</v>
      </c>
      <c r="G73" s="590">
        <v>322.875</v>
      </c>
      <c r="H73" s="594" t="s">
        <v>25</v>
      </c>
      <c r="I73" s="594" t="s">
        <v>25</v>
      </c>
      <c r="J73" s="594" t="s">
        <v>25</v>
      </c>
      <c r="K73" s="594" t="s">
        <v>25</v>
      </c>
      <c r="L73" s="594">
        <v>274.2285</v>
      </c>
      <c r="M73" s="594">
        <v>232.90050000000002</v>
      </c>
      <c r="N73" s="594" t="s">
        <v>25</v>
      </c>
      <c r="O73" s="590">
        <v>322.875</v>
      </c>
      <c r="P73" s="594" t="s">
        <v>25</v>
      </c>
      <c r="Q73" s="594" t="s">
        <v>25</v>
      </c>
      <c r="R73" s="473">
        <v>322.875</v>
      </c>
      <c r="S73" s="473">
        <v>322.875</v>
      </c>
      <c r="T73" s="594" t="s">
        <v>25</v>
      </c>
      <c r="U73" s="473">
        <v>172.20000000000002</v>
      </c>
      <c r="V73" s="469">
        <v>172.20000000000002</v>
      </c>
      <c r="W73" s="469">
        <v>322.875</v>
      </c>
    </row>
    <row r="74" spans="1:23" x14ac:dyDescent="0.3">
      <c r="A74" s="722"/>
      <c r="B74" s="478" t="s">
        <v>29</v>
      </c>
      <c r="C74" s="479" t="s">
        <v>30</v>
      </c>
      <c r="D74" s="390">
        <v>636</v>
      </c>
      <c r="E74" s="492">
        <v>44.97</v>
      </c>
      <c r="F74" s="618">
        <v>22.484999999999999</v>
      </c>
      <c r="G74" s="594" t="s">
        <v>25</v>
      </c>
      <c r="H74" s="594" t="s">
        <v>25</v>
      </c>
      <c r="I74" s="594" t="s">
        <v>25</v>
      </c>
      <c r="J74" s="594" t="s">
        <v>25</v>
      </c>
      <c r="K74" s="594" t="s">
        <v>25</v>
      </c>
      <c r="L74" s="594" t="s">
        <v>25</v>
      </c>
      <c r="M74" s="594" t="s">
        <v>25</v>
      </c>
      <c r="N74" s="594" t="s">
        <v>25</v>
      </c>
      <c r="O74" s="594" t="s">
        <v>25</v>
      </c>
      <c r="P74" s="594" t="s">
        <v>25</v>
      </c>
      <c r="Q74" s="594" t="s">
        <v>25</v>
      </c>
      <c r="R74" s="469">
        <v>33.727499999999999</v>
      </c>
      <c r="S74" s="473">
        <v>33.727499999999999</v>
      </c>
      <c r="T74" s="594" t="s">
        <v>25</v>
      </c>
      <c r="U74" s="469">
        <v>17.988</v>
      </c>
      <c r="V74" s="469">
        <v>17.988</v>
      </c>
      <c r="W74" s="469">
        <v>33.727499999999999</v>
      </c>
    </row>
    <row r="75" spans="1:23" ht="43.2" customHeight="1" x14ac:dyDescent="0.3">
      <c r="A75" s="723" t="s">
        <v>56</v>
      </c>
      <c r="B75" s="476" t="s">
        <v>24</v>
      </c>
      <c r="C75" s="309">
        <v>19083</v>
      </c>
      <c r="D75" s="468">
        <v>960</v>
      </c>
      <c r="E75" s="487">
        <v>2656</v>
      </c>
      <c r="F75" s="618">
        <v>1328</v>
      </c>
      <c r="G75" s="594" t="s">
        <v>25</v>
      </c>
      <c r="H75" s="594" t="s">
        <v>25</v>
      </c>
      <c r="I75" s="594" t="s">
        <v>25</v>
      </c>
      <c r="J75" s="594" t="s">
        <v>25</v>
      </c>
      <c r="K75" s="594" t="s">
        <v>25</v>
      </c>
      <c r="L75" s="594" t="s">
        <v>25</v>
      </c>
      <c r="M75" s="594" t="s">
        <v>25</v>
      </c>
      <c r="N75" s="594" t="s">
        <v>25</v>
      </c>
      <c r="O75" s="594" t="s">
        <v>25</v>
      </c>
      <c r="P75" s="594" t="s">
        <v>25</v>
      </c>
      <c r="Q75" s="594" t="s">
        <v>25</v>
      </c>
      <c r="R75" s="597">
        <v>1992</v>
      </c>
      <c r="S75" s="594" t="s">
        <v>25</v>
      </c>
      <c r="T75" s="594" t="s">
        <v>25</v>
      </c>
      <c r="U75" s="594" t="s">
        <v>25</v>
      </c>
      <c r="V75" s="469">
        <v>1992</v>
      </c>
      <c r="W75" s="469">
        <v>1992</v>
      </c>
    </row>
    <row r="76" spans="1:23" x14ac:dyDescent="0.3">
      <c r="A76" s="722"/>
      <c r="B76" s="303" t="s">
        <v>26</v>
      </c>
      <c r="C76" s="142">
        <v>19083</v>
      </c>
      <c r="D76" s="390">
        <v>402</v>
      </c>
      <c r="E76" s="189">
        <v>3985.5</v>
      </c>
      <c r="F76" s="618">
        <v>1992.75</v>
      </c>
      <c r="G76" s="594" t="s">
        <v>25</v>
      </c>
      <c r="H76" s="594" t="s">
        <v>25</v>
      </c>
      <c r="I76" s="594" t="s">
        <v>25</v>
      </c>
      <c r="J76" s="594" t="s">
        <v>25</v>
      </c>
      <c r="K76" s="594" t="s">
        <v>25</v>
      </c>
      <c r="L76" s="594">
        <v>2538.7635</v>
      </c>
      <c r="M76" s="594">
        <v>2156.1555000000003</v>
      </c>
      <c r="N76" s="594" t="s">
        <v>25</v>
      </c>
      <c r="O76" s="594" t="s">
        <v>25</v>
      </c>
      <c r="P76" s="594" t="s">
        <v>25</v>
      </c>
      <c r="Q76" s="594" t="s">
        <v>25</v>
      </c>
      <c r="R76" s="473">
        <v>2989.125</v>
      </c>
      <c r="S76" s="473">
        <v>2989.125</v>
      </c>
      <c r="T76" s="594" t="s">
        <v>25</v>
      </c>
      <c r="U76" s="473">
        <v>1594.2</v>
      </c>
      <c r="V76" s="469">
        <v>1594.2</v>
      </c>
      <c r="W76" s="469">
        <v>2989.125</v>
      </c>
    </row>
    <row r="77" spans="1:23" x14ac:dyDescent="0.3">
      <c r="A77" s="724"/>
      <c r="B77" s="482" t="s">
        <v>57</v>
      </c>
      <c r="C77" s="310">
        <v>88305</v>
      </c>
      <c r="D77" s="393">
        <v>312</v>
      </c>
      <c r="E77" s="158">
        <v>799</v>
      </c>
      <c r="F77" s="618">
        <v>399.5</v>
      </c>
      <c r="G77" s="594" t="s">
        <v>25</v>
      </c>
      <c r="H77" s="594" t="s">
        <v>25</v>
      </c>
      <c r="I77" s="594" t="s">
        <v>25</v>
      </c>
      <c r="J77" s="594" t="s">
        <v>25</v>
      </c>
      <c r="K77" s="594" t="s">
        <v>25</v>
      </c>
      <c r="L77" s="594">
        <v>508.96300000000002</v>
      </c>
      <c r="M77" s="594">
        <v>432.25900000000001</v>
      </c>
      <c r="N77" s="594" t="s">
        <v>25</v>
      </c>
      <c r="O77" s="594" t="s">
        <v>25</v>
      </c>
      <c r="P77" s="594" t="s">
        <v>25</v>
      </c>
      <c r="Q77" s="594" t="s">
        <v>25</v>
      </c>
      <c r="R77" s="473">
        <v>599.25</v>
      </c>
      <c r="S77" s="473">
        <v>599.25</v>
      </c>
      <c r="T77" s="594" t="s">
        <v>25</v>
      </c>
      <c r="U77" s="473">
        <v>319.60000000000002</v>
      </c>
      <c r="V77" s="469">
        <v>319.60000000000002</v>
      </c>
      <c r="W77" s="469">
        <v>599.25</v>
      </c>
    </row>
    <row r="78" spans="1:23" ht="28.95" customHeight="1" x14ac:dyDescent="0.3">
      <c r="A78" s="723" t="s">
        <v>58</v>
      </c>
      <c r="B78" s="493" t="s">
        <v>59</v>
      </c>
      <c r="C78" s="494">
        <v>20550</v>
      </c>
      <c r="D78" s="468">
        <v>960</v>
      </c>
      <c r="E78" s="495">
        <v>487</v>
      </c>
      <c r="F78" s="618">
        <v>243.5</v>
      </c>
      <c r="G78" s="594" t="s">
        <v>25</v>
      </c>
      <c r="H78" s="594" t="s">
        <v>25</v>
      </c>
      <c r="I78" s="594" t="s">
        <v>25</v>
      </c>
      <c r="J78" s="594" t="s">
        <v>25</v>
      </c>
      <c r="K78" s="594" t="s">
        <v>25</v>
      </c>
      <c r="L78" s="594" t="s">
        <v>25</v>
      </c>
      <c r="M78" s="594" t="s">
        <v>25</v>
      </c>
      <c r="N78" s="594" t="s">
        <v>25</v>
      </c>
      <c r="O78" s="594" t="s">
        <v>25</v>
      </c>
      <c r="P78" s="594" t="s">
        <v>25</v>
      </c>
      <c r="Q78" s="594" t="s">
        <v>25</v>
      </c>
      <c r="R78" s="597">
        <v>365.25</v>
      </c>
      <c r="S78" s="594" t="s">
        <v>25</v>
      </c>
      <c r="T78" s="594" t="s">
        <v>25</v>
      </c>
      <c r="U78" s="594" t="s">
        <v>25</v>
      </c>
      <c r="V78" s="469">
        <v>365.25</v>
      </c>
      <c r="W78" s="469">
        <v>365.25</v>
      </c>
    </row>
    <row r="79" spans="1:23" x14ac:dyDescent="0.3">
      <c r="A79" s="722"/>
      <c r="B79" s="301" t="s">
        <v>26</v>
      </c>
      <c r="C79" s="143">
        <v>20550</v>
      </c>
      <c r="D79" s="391">
        <v>510</v>
      </c>
      <c r="E79" s="304">
        <v>487</v>
      </c>
      <c r="F79" s="618">
        <v>243.5</v>
      </c>
      <c r="G79" s="594" t="s">
        <v>25</v>
      </c>
      <c r="H79" s="594" t="s">
        <v>25</v>
      </c>
      <c r="I79" s="594" t="s">
        <v>25</v>
      </c>
      <c r="J79" s="594" t="s">
        <v>25</v>
      </c>
      <c r="K79" s="594" t="s">
        <v>25</v>
      </c>
      <c r="L79" s="594" t="s">
        <v>25</v>
      </c>
      <c r="M79" s="594" t="s">
        <v>25</v>
      </c>
      <c r="N79" s="594" t="s">
        <v>25</v>
      </c>
      <c r="O79" s="594" t="s">
        <v>25</v>
      </c>
      <c r="P79" s="594" t="s">
        <v>25</v>
      </c>
      <c r="Q79" s="594" t="s">
        <v>25</v>
      </c>
      <c r="R79" s="474">
        <v>365.25</v>
      </c>
      <c r="S79" s="473">
        <v>365.25</v>
      </c>
      <c r="T79" s="594" t="s">
        <v>25</v>
      </c>
      <c r="U79" s="475">
        <v>194.8</v>
      </c>
      <c r="V79" s="469">
        <v>194.8</v>
      </c>
      <c r="W79" s="469">
        <v>365.25</v>
      </c>
    </row>
    <row r="80" spans="1:23" x14ac:dyDescent="0.3">
      <c r="A80" s="724"/>
      <c r="B80" s="496" t="s">
        <v>29</v>
      </c>
      <c r="C80" s="497"/>
      <c r="D80" s="498">
        <v>250</v>
      </c>
      <c r="E80" s="499">
        <v>257</v>
      </c>
      <c r="F80" s="618">
        <v>128.5</v>
      </c>
      <c r="G80" s="594" t="s">
        <v>25</v>
      </c>
      <c r="H80" s="594" t="s">
        <v>25</v>
      </c>
      <c r="I80" s="594" t="s">
        <v>25</v>
      </c>
      <c r="J80" s="594" t="s">
        <v>25</v>
      </c>
      <c r="K80" s="594" t="s">
        <v>25</v>
      </c>
      <c r="L80" s="594" t="s">
        <v>25</v>
      </c>
      <c r="M80" s="594" t="s">
        <v>25</v>
      </c>
      <c r="N80" s="594" t="s">
        <v>25</v>
      </c>
      <c r="O80" s="594" t="s">
        <v>25</v>
      </c>
      <c r="P80" s="594" t="s">
        <v>25</v>
      </c>
      <c r="Q80" s="594" t="s">
        <v>25</v>
      </c>
      <c r="R80" s="473">
        <v>192.75</v>
      </c>
      <c r="S80" s="473">
        <v>192.75</v>
      </c>
      <c r="T80" s="594" t="s">
        <v>25</v>
      </c>
      <c r="U80" s="473">
        <v>102.80000000000001</v>
      </c>
      <c r="V80" s="469">
        <v>102.80000000000001</v>
      </c>
      <c r="W80" s="469">
        <v>192.75</v>
      </c>
    </row>
    <row r="81" spans="1:23" x14ac:dyDescent="0.3">
      <c r="A81" s="723" t="s">
        <v>60</v>
      </c>
      <c r="B81" s="493" t="s">
        <v>59</v>
      </c>
      <c r="C81" s="309">
        <v>20552</v>
      </c>
      <c r="D81" s="468">
        <v>960</v>
      </c>
      <c r="E81" s="495">
        <v>480</v>
      </c>
      <c r="F81" s="618">
        <v>240</v>
      </c>
      <c r="G81" s="594" t="s">
        <v>25</v>
      </c>
      <c r="H81" s="594" t="s">
        <v>25</v>
      </c>
      <c r="I81" s="594" t="s">
        <v>25</v>
      </c>
      <c r="J81" s="594" t="s">
        <v>25</v>
      </c>
      <c r="K81" s="594" t="s">
        <v>25</v>
      </c>
      <c r="L81" s="594" t="s">
        <v>25</v>
      </c>
      <c r="M81" s="594" t="s">
        <v>25</v>
      </c>
      <c r="N81" s="594" t="s">
        <v>25</v>
      </c>
      <c r="O81" s="594" t="s">
        <v>25</v>
      </c>
      <c r="P81" s="594" t="s">
        <v>25</v>
      </c>
      <c r="Q81" s="594" t="s">
        <v>25</v>
      </c>
      <c r="R81" s="597">
        <v>360</v>
      </c>
      <c r="S81" s="594" t="s">
        <v>25</v>
      </c>
      <c r="T81" s="594" t="s">
        <v>25</v>
      </c>
      <c r="U81" s="594" t="s">
        <v>25</v>
      </c>
      <c r="V81" s="469">
        <v>360</v>
      </c>
      <c r="W81" s="469">
        <v>360</v>
      </c>
    </row>
    <row r="82" spans="1:23" x14ac:dyDescent="0.3">
      <c r="A82" s="722"/>
      <c r="B82" s="301" t="s">
        <v>26</v>
      </c>
      <c r="C82" s="142">
        <v>20552</v>
      </c>
      <c r="D82" s="390">
        <v>510</v>
      </c>
      <c r="E82" s="304">
        <v>480</v>
      </c>
      <c r="F82" s="618">
        <v>240</v>
      </c>
      <c r="G82" s="594" t="s">
        <v>25</v>
      </c>
      <c r="H82" s="594" t="s">
        <v>25</v>
      </c>
      <c r="I82" s="594" t="s">
        <v>25</v>
      </c>
      <c r="J82" s="594" t="s">
        <v>25</v>
      </c>
      <c r="K82" s="594" t="s">
        <v>25</v>
      </c>
      <c r="L82" s="594" t="s">
        <v>25</v>
      </c>
      <c r="M82" s="594" t="s">
        <v>25</v>
      </c>
      <c r="N82" s="594" t="s">
        <v>25</v>
      </c>
      <c r="O82" s="594" t="s">
        <v>25</v>
      </c>
      <c r="P82" s="594" t="s">
        <v>25</v>
      </c>
      <c r="Q82" s="594" t="s">
        <v>25</v>
      </c>
      <c r="R82" s="474">
        <v>360</v>
      </c>
      <c r="S82" s="473">
        <v>360</v>
      </c>
      <c r="T82" s="594" t="s">
        <v>25</v>
      </c>
      <c r="U82" s="475">
        <v>192</v>
      </c>
      <c r="V82" s="469">
        <v>192</v>
      </c>
      <c r="W82" s="469">
        <v>360</v>
      </c>
    </row>
    <row r="83" spans="1:23" x14ac:dyDescent="0.3">
      <c r="A83" s="724"/>
      <c r="B83" s="496" t="s">
        <v>29</v>
      </c>
      <c r="C83" s="310"/>
      <c r="D83" s="393">
        <v>250</v>
      </c>
      <c r="E83" s="499">
        <v>257</v>
      </c>
      <c r="F83" s="618">
        <v>128.5</v>
      </c>
      <c r="G83" s="594" t="s">
        <v>25</v>
      </c>
      <c r="H83" s="594" t="s">
        <v>25</v>
      </c>
      <c r="I83" s="594" t="s">
        <v>25</v>
      </c>
      <c r="J83" s="594" t="s">
        <v>25</v>
      </c>
      <c r="K83" s="594" t="s">
        <v>25</v>
      </c>
      <c r="L83" s="594" t="s">
        <v>25</v>
      </c>
      <c r="M83" s="594" t="s">
        <v>25</v>
      </c>
      <c r="N83" s="594" t="s">
        <v>25</v>
      </c>
      <c r="O83" s="594" t="s">
        <v>25</v>
      </c>
      <c r="P83" s="594" t="s">
        <v>25</v>
      </c>
      <c r="Q83" s="594" t="s">
        <v>25</v>
      </c>
      <c r="R83" s="473">
        <v>192.75</v>
      </c>
      <c r="S83" s="473">
        <v>192.75</v>
      </c>
      <c r="T83" s="594" t="s">
        <v>25</v>
      </c>
      <c r="U83" s="473">
        <v>102.80000000000001</v>
      </c>
      <c r="V83" s="469">
        <v>102.80000000000001</v>
      </c>
      <c r="W83" s="469">
        <v>192.75</v>
      </c>
    </row>
    <row r="84" spans="1:23" x14ac:dyDescent="0.3">
      <c r="A84" s="722" t="s">
        <v>61</v>
      </c>
      <c r="B84" s="500" t="s">
        <v>59</v>
      </c>
      <c r="C84" s="501">
        <v>20553</v>
      </c>
      <c r="D84" s="468">
        <v>960</v>
      </c>
      <c r="E84" s="502">
        <v>480</v>
      </c>
      <c r="F84" s="618">
        <v>240</v>
      </c>
      <c r="G84" s="594" t="s">
        <v>25</v>
      </c>
      <c r="H84" s="594" t="s">
        <v>25</v>
      </c>
      <c r="I84" s="594" t="s">
        <v>25</v>
      </c>
      <c r="J84" s="594" t="s">
        <v>25</v>
      </c>
      <c r="K84" s="594" t="s">
        <v>25</v>
      </c>
      <c r="L84" s="594" t="s">
        <v>25</v>
      </c>
      <c r="M84" s="594" t="s">
        <v>25</v>
      </c>
      <c r="N84" s="594" t="s">
        <v>25</v>
      </c>
      <c r="O84" s="594" t="s">
        <v>25</v>
      </c>
      <c r="P84" s="594" t="s">
        <v>25</v>
      </c>
      <c r="Q84" s="594" t="s">
        <v>25</v>
      </c>
      <c r="R84" s="597">
        <v>360</v>
      </c>
      <c r="S84" s="594" t="s">
        <v>25</v>
      </c>
      <c r="T84" s="594" t="s">
        <v>25</v>
      </c>
      <c r="U84" s="594" t="s">
        <v>25</v>
      </c>
      <c r="V84" s="469">
        <v>360</v>
      </c>
      <c r="W84" s="469">
        <v>360</v>
      </c>
    </row>
    <row r="85" spans="1:23" x14ac:dyDescent="0.3">
      <c r="A85" s="722"/>
      <c r="B85" s="301" t="s">
        <v>26</v>
      </c>
      <c r="C85" s="143">
        <v>20553</v>
      </c>
      <c r="D85" s="391">
        <v>510</v>
      </c>
      <c r="E85" s="304">
        <v>374</v>
      </c>
      <c r="F85" s="618">
        <v>187</v>
      </c>
      <c r="G85" s="594" t="s">
        <v>25</v>
      </c>
      <c r="H85" s="594" t="s">
        <v>25</v>
      </c>
      <c r="I85" s="594" t="s">
        <v>25</v>
      </c>
      <c r="J85" s="594" t="s">
        <v>25</v>
      </c>
      <c r="K85" s="594" t="s">
        <v>25</v>
      </c>
      <c r="L85" s="594" t="s">
        <v>25</v>
      </c>
      <c r="M85" s="594" t="s">
        <v>25</v>
      </c>
      <c r="N85" s="594" t="s">
        <v>25</v>
      </c>
      <c r="O85" s="594" t="s">
        <v>25</v>
      </c>
      <c r="P85" s="594" t="s">
        <v>25</v>
      </c>
      <c r="Q85" s="594" t="s">
        <v>25</v>
      </c>
      <c r="R85" s="474">
        <v>280.5</v>
      </c>
      <c r="S85" s="473">
        <v>280.5</v>
      </c>
      <c r="T85" s="594" t="s">
        <v>25</v>
      </c>
      <c r="U85" s="475">
        <v>149.6</v>
      </c>
      <c r="V85" s="469">
        <v>149.6</v>
      </c>
      <c r="W85" s="469">
        <v>280.5</v>
      </c>
    </row>
    <row r="86" spans="1:23" x14ac:dyDescent="0.3">
      <c r="A86" s="722"/>
      <c r="B86" s="305" t="s">
        <v>29</v>
      </c>
      <c r="C86" s="287" t="s">
        <v>30</v>
      </c>
      <c r="D86" s="390">
        <v>636</v>
      </c>
      <c r="E86" s="306">
        <v>44.97</v>
      </c>
      <c r="F86" s="618">
        <v>22.484999999999999</v>
      </c>
      <c r="G86" s="594" t="s">
        <v>25</v>
      </c>
      <c r="H86" s="594" t="s">
        <v>25</v>
      </c>
      <c r="I86" s="594" t="s">
        <v>25</v>
      </c>
      <c r="J86" s="594" t="s">
        <v>25</v>
      </c>
      <c r="K86" s="594" t="s">
        <v>25</v>
      </c>
      <c r="L86" s="594" t="s">
        <v>25</v>
      </c>
      <c r="M86" s="594" t="s">
        <v>25</v>
      </c>
      <c r="N86" s="594" t="s">
        <v>25</v>
      </c>
      <c r="O86" s="594" t="s">
        <v>25</v>
      </c>
      <c r="P86" s="594" t="s">
        <v>25</v>
      </c>
      <c r="Q86" s="594" t="s">
        <v>25</v>
      </c>
      <c r="R86" s="469">
        <v>33.727499999999999</v>
      </c>
      <c r="S86" s="473">
        <v>33.727499999999999</v>
      </c>
      <c r="T86" s="594" t="s">
        <v>25</v>
      </c>
      <c r="U86" s="469">
        <v>17.988</v>
      </c>
      <c r="V86" s="469">
        <v>17.988</v>
      </c>
      <c r="W86" s="469">
        <v>33.727499999999999</v>
      </c>
    </row>
    <row r="87" spans="1:23" ht="43.2" customHeight="1" x14ac:dyDescent="0.3">
      <c r="A87" s="723" t="s">
        <v>62</v>
      </c>
      <c r="B87" s="493" t="s">
        <v>59</v>
      </c>
      <c r="C87" s="494">
        <v>20605</v>
      </c>
      <c r="D87" s="468">
        <v>960</v>
      </c>
      <c r="E87" s="495">
        <v>180.09</v>
      </c>
      <c r="F87" s="618">
        <v>90.045000000000002</v>
      </c>
      <c r="G87" s="594" t="s">
        <v>25</v>
      </c>
      <c r="H87" s="594" t="s">
        <v>25</v>
      </c>
      <c r="I87" s="594" t="s">
        <v>25</v>
      </c>
      <c r="J87" s="594" t="s">
        <v>25</v>
      </c>
      <c r="K87" s="594" t="s">
        <v>25</v>
      </c>
      <c r="L87" s="594" t="s">
        <v>25</v>
      </c>
      <c r="M87" s="594" t="s">
        <v>25</v>
      </c>
      <c r="N87" s="594" t="s">
        <v>25</v>
      </c>
      <c r="O87" s="594" t="s">
        <v>25</v>
      </c>
      <c r="P87" s="594" t="s">
        <v>25</v>
      </c>
      <c r="Q87" s="594" t="s">
        <v>25</v>
      </c>
      <c r="R87" s="597">
        <v>135.0675</v>
      </c>
      <c r="S87" s="594" t="s">
        <v>25</v>
      </c>
      <c r="T87" s="594" t="s">
        <v>25</v>
      </c>
      <c r="U87" s="594" t="s">
        <v>25</v>
      </c>
      <c r="V87" s="469">
        <v>135.0675</v>
      </c>
      <c r="W87" s="469">
        <v>135.0675</v>
      </c>
    </row>
    <row r="88" spans="1:23" x14ac:dyDescent="0.3">
      <c r="A88" s="722"/>
      <c r="B88" s="301" t="s">
        <v>26</v>
      </c>
      <c r="C88" s="143">
        <v>20605</v>
      </c>
      <c r="D88" s="391">
        <v>510</v>
      </c>
      <c r="E88" s="304">
        <v>526</v>
      </c>
      <c r="F88" s="618">
        <v>263</v>
      </c>
      <c r="G88" s="594" t="s">
        <v>25</v>
      </c>
      <c r="H88" s="594" t="s">
        <v>25</v>
      </c>
      <c r="I88" s="594" t="s">
        <v>25</v>
      </c>
      <c r="J88" s="594" t="s">
        <v>25</v>
      </c>
      <c r="K88" s="594" t="s">
        <v>25</v>
      </c>
      <c r="L88" s="594" t="s">
        <v>25</v>
      </c>
      <c r="M88" s="594" t="s">
        <v>25</v>
      </c>
      <c r="N88" s="594" t="s">
        <v>25</v>
      </c>
      <c r="O88" s="594" t="s">
        <v>25</v>
      </c>
      <c r="P88" s="594" t="s">
        <v>25</v>
      </c>
      <c r="Q88" s="594" t="s">
        <v>25</v>
      </c>
      <c r="R88" s="474">
        <v>394.5</v>
      </c>
      <c r="S88" s="473">
        <v>394.5</v>
      </c>
      <c r="T88" s="594" t="s">
        <v>25</v>
      </c>
      <c r="U88" s="475">
        <v>210.4</v>
      </c>
      <c r="V88" s="469">
        <v>210.4</v>
      </c>
      <c r="W88" s="469">
        <v>394.5</v>
      </c>
    </row>
    <row r="89" spans="1:23" x14ac:dyDescent="0.3">
      <c r="A89" s="724"/>
      <c r="B89" s="496" t="s">
        <v>29</v>
      </c>
      <c r="C89" s="497" t="s">
        <v>30</v>
      </c>
      <c r="D89" s="390">
        <v>636</v>
      </c>
      <c r="E89" s="499">
        <v>44.97</v>
      </c>
      <c r="F89" s="618">
        <v>22.484999999999999</v>
      </c>
      <c r="G89" s="594" t="s">
        <v>25</v>
      </c>
      <c r="H89" s="594" t="s">
        <v>25</v>
      </c>
      <c r="I89" s="594" t="s">
        <v>25</v>
      </c>
      <c r="J89" s="594" t="s">
        <v>25</v>
      </c>
      <c r="K89" s="594" t="s">
        <v>25</v>
      </c>
      <c r="L89" s="594" t="s">
        <v>25</v>
      </c>
      <c r="M89" s="594" t="s">
        <v>25</v>
      </c>
      <c r="N89" s="594" t="s">
        <v>25</v>
      </c>
      <c r="O89" s="594" t="s">
        <v>25</v>
      </c>
      <c r="P89" s="594" t="s">
        <v>25</v>
      </c>
      <c r="Q89" s="594" t="s">
        <v>25</v>
      </c>
      <c r="R89" s="469">
        <v>33.727499999999999</v>
      </c>
      <c r="S89" s="473">
        <v>33.727499999999999</v>
      </c>
      <c r="T89" s="594" t="s">
        <v>25</v>
      </c>
      <c r="U89" s="469">
        <v>17.988</v>
      </c>
      <c r="V89" s="469">
        <v>17.988</v>
      </c>
      <c r="W89" s="469">
        <v>33.727499999999999</v>
      </c>
    </row>
    <row r="90" spans="1:23" ht="28.95" customHeight="1" x14ac:dyDescent="0.3">
      <c r="A90" s="762" t="s">
        <v>63</v>
      </c>
      <c r="B90" s="500" t="s">
        <v>59</v>
      </c>
      <c r="C90" s="501">
        <v>20610</v>
      </c>
      <c r="D90" s="468">
        <v>960</v>
      </c>
      <c r="E90" s="502">
        <v>480</v>
      </c>
      <c r="F90" s="618">
        <v>240</v>
      </c>
      <c r="G90" s="594" t="s">
        <v>25</v>
      </c>
      <c r="H90" s="594" t="s">
        <v>25</v>
      </c>
      <c r="I90" s="594" t="s">
        <v>25</v>
      </c>
      <c r="J90" s="594" t="s">
        <v>25</v>
      </c>
      <c r="K90" s="594" t="s">
        <v>25</v>
      </c>
      <c r="L90" s="594" t="s">
        <v>25</v>
      </c>
      <c r="M90" s="594" t="s">
        <v>25</v>
      </c>
      <c r="N90" s="594" t="s">
        <v>25</v>
      </c>
      <c r="O90" s="594" t="s">
        <v>25</v>
      </c>
      <c r="P90" s="594" t="s">
        <v>25</v>
      </c>
      <c r="Q90" s="594" t="s">
        <v>25</v>
      </c>
      <c r="R90" s="597">
        <v>360</v>
      </c>
      <c r="S90" s="594" t="s">
        <v>25</v>
      </c>
      <c r="T90" s="594" t="s">
        <v>25</v>
      </c>
      <c r="U90" s="594" t="s">
        <v>25</v>
      </c>
      <c r="V90" s="469">
        <v>360</v>
      </c>
      <c r="W90" s="469">
        <v>360</v>
      </c>
    </row>
    <row r="91" spans="1:23" x14ac:dyDescent="0.3">
      <c r="A91" s="763"/>
      <c r="B91" s="496" t="s">
        <v>26</v>
      </c>
      <c r="C91" s="497">
        <v>20610</v>
      </c>
      <c r="D91" s="497">
        <v>510</v>
      </c>
      <c r="E91" s="499">
        <v>440</v>
      </c>
      <c r="F91" s="618">
        <v>220</v>
      </c>
      <c r="G91" s="594" t="s">
        <v>25</v>
      </c>
      <c r="H91" s="594" t="s">
        <v>25</v>
      </c>
      <c r="I91" s="594" t="s">
        <v>25</v>
      </c>
      <c r="J91" s="594" t="s">
        <v>25</v>
      </c>
      <c r="K91" s="594" t="s">
        <v>25</v>
      </c>
      <c r="L91" s="594" t="s">
        <v>25</v>
      </c>
      <c r="M91" s="594" t="s">
        <v>25</v>
      </c>
      <c r="N91" s="594" t="s">
        <v>25</v>
      </c>
      <c r="O91" s="594" t="s">
        <v>25</v>
      </c>
      <c r="P91" s="594" t="s">
        <v>25</v>
      </c>
      <c r="Q91" s="594" t="s">
        <v>25</v>
      </c>
      <c r="R91" s="474">
        <v>330</v>
      </c>
      <c r="S91" s="473">
        <v>330</v>
      </c>
      <c r="T91" s="594" t="s">
        <v>25</v>
      </c>
      <c r="U91" s="475">
        <v>176</v>
      </c>
      <c r="V91" s="469">
        <v>176</v>
      </c>
      <c r="W91" s="469">
        <v>330</v>
      </c>
    </row>
    <row r="92" spans="1:23" x14ac:dyDescent="0.3">
      <c r="A92" s="764"/>
      <c r="B92" s="503" t="s">
        <v>29</v>
      </c>
      <c r="C92" s="504" t="s">
        <v>35</v>
      </c>
      <c r="D92" s="505">
        <v>250</v>
      </c>
      <c r="E92" s="506">
        <v>93.32</v>
      </c>
      <c r="F92" s="618">
        <v>46.66</v>
      </c>
      <c r="G92" s="594" t="s">
        <v>25</v>
      </c>
      <c r="H92" s="594" t="s">
        <v>25</v>
      </c>
      <c r="I92" s="594" t="s">
        <v>25</v>
      </c>
      <c r="J92" s="594" t="s">
        <v>25</v>
      </c>
      <c r="K92" s="594" t="s">
        <v>25</v>
      </c>
      <c r="L92" s="594" t="s">
        <v>25</v>
      </c>
      <c r="M92" s="594" t="s">
        <v>25</v>
      </c>
      <c r="N92" s="594" t="s">
        <v>25</v>
      </c>
      <c r="O92" s="594" t="s">
        <v>25</v>
      </c>
      <c r="P92" s="594" t="s">
        <v>25</v>
      </c>
      <c r="Q92" s="594" t="s">
        <v>25</v>
      </c>
      <c r="R92" s="473">
        <v>69.989999999999995</v>
      </c>
      <c r="S92" s="473">
        <v>69.989999999999995</v>
      </c>
      <c r="T92" s="594" t="s">
        <v>25</v>
      </c>
      <c r="U92" s="473">
        <v>37.327999999999996</v>
      </c>
      <c r="V92" s="469">
        <v>37.327999999999996</v>
      </c>
      <c r="W92" s="469">
        <v>69.989999999999995</v>
      </c>
    </row>
    <row r="93" spans="1:23" ht="43.2" customHeight="1" x14ac:dyDescent="0.3">
      <c r="A93" s="723" t="s">
        <v>64</v>
      </c>
      <c r="B93" s="493" t="s">
        <v>59</v>
      </c>
      <c r="C93" s="494">
        <v>20611</v>
      </c>
      <c r="D93" s="468">
        <v>960</v>
      </c>
      <c r="E93" s="495">
        <v>493</v>
      </c>
      <c r="F93" s="618">
        <v>246.5</v>
      </c>
      <c r="G93" s="594" t="s">
        <v>25</v>
      </c>
      <c r="H93" s="594" t="s">
        <v>25</v>
      </c>
      <c r="I93" s="594" t="s">
        <v>25</v>
      </c>
      <c r="J93" s="594" t="s">
        <v>25</v>
      </c>
      <c r="K93" s="594" t="s">
        <v>25</v>
      </c>
      <c r="L93" s="594" t="s">
        <v>25</v>
      </c>
      <c r="M93" s="594" t="s">
        <v>25</v>
      </c>
      <c r="N93" s="594" t="s">
        <v>25</v>
      </c>
      <c r="O93" s="594" t="s">
        <v>25</v>
      </c>
      <c r="P93" s="594" t="s">
        <v>25</v>
      </c>
      <c r="Q93" s="594" t="s">
        <v>25</v>
      </c>
      <c r="R93" s="597">
        <v>369.75</v>
      </c>
      <c r="S93" s="594" t="s">
        <v>25</v>
      </c>
      <c r="T93" s="594" t="s">
        <v>25</v>
      </c>
      <c r="U93" s="594" t="s">
        <v>25</v>
      </c>
      <c r="V93" s="469">
        <v>369.75</v>
      </c>
      <c r="W93" s="469">
        <v>369.75</v>
      </c>
    </row>
    <row r="94" spans="1:23" x14ac:dyDescent="0.3">
      <c r="A94" s="722"/>
      <c r="B94" s="496" t="s">
        <v>26</v>
      </c>
      <c r="C94" s="497">
        <v>20611</v>
      </c>
      <c r="D94" s="498">
        <v>510</v>
      </c>
      <c r="E94" s="499">
        <v>654</v>
      </c>
      <c r="F94" s="618">
        <v>327</v>
      </c>
      <c r="G94" s="594" t="s">
        <v>25</v>
      </c>
      <c r="H94" s="594" t="s">
        <v>25</v>
      </c>
      <c r="I94" s="594" t="s">
        <v>25</v>
      </c>
      <c r="J94" s="594" t="s">
        <v>25</v>
      </c>
      <c r="K94" s="594" t="s">
        <v>25</v>
      </c>
      <c r="L94" s="594" t="s">
        <v>25</v>
      </c>
      <c r="M94" s="594" t="s">
        <v>25</v>
      </c>
      <c r="N94" s="594" t="s">
        <v>25</v>
      </c>
      <c r="O94" s="594" t="s">
        <v>25</v>
      </c>
      <c r="P94" s="594" t="s">
        <v>25</v>
      </c>
      <c r="Q94" s="594" t="s">
        <v>25</v>
      </c>
      <c r="R94" s="474">
        <v>490.5</v>
      </c>
      <c r="S94" s="473">
        <v>490.5</v>
      </c>
      <c r="T94" s="594" t="s">
        <v>25</v>
      </c>
      <c r="U94" s="475">
        <v>261.60000000000002</v>
      </c>
      <c r="V94" s="469">
        <v>261.60000000000002</v>
      </c>
      <c r="W94" s="469">
        <v>490.5</v>
      </c>
    </row>
    <row r="95" spans="1:23" x14ac:dyDescent="0.3">
      <c r="A95" s="724"/>
      <c r="B95" s="503" t="s">
        <v>29</v>
      </c>
      <c r="C95" s="504" t="s">
        <v>35</v>
      </c>
      <c r="D95" s="505">
        <v>250</v>
      </c>
      <c r="E95" s="506">
        <v>93.32</v>
      </c>
      <c r="F95" s="618">
        <v>46.66</v>
      </c>
      <c r="G95" s="594" t="s">
        <v>25</v>
      </c>
      <c r="H95" s="594" t="s">
        <v>25</v>
      </c>
      <c r="I95" s="594" t="s">
        <v>25</v>
      </c>
      <c r="J95" s="594" t="s">
        <v>25</v>
      </c>
      <c r="K95" s="594" t="s">
        <v>25</v>
      </c>
      <c r="L95" s="594" t="s">
        <v>25</v>
      </c>
      <c r="M95" s="594" t="s">
        <v>25</v>
      </c>
      <c r="N95" s="594" t="s">
        <v>25</v>
      </c>
      <c r="O95" s="594" t="s">
        <v>25</v>
      </c>
      <c r="P95" s="594" t="s">
        <v>25</v>
      </c>
      <c r="Q95" s="594" t="s">
        <v>25</v>
      </c>
      <c r="R95" s="473">
        <v>69.989999999999995</v>
      </c>
      <c r="S95" s="473">
        <v>69.989999999999995</v>
      </c>
      <c r="T95" s="594" t="s">
        <v>25</v>
      </c>
      <c r="U95" s="473">
        <v>37.327999999999996</v>
      </c>
      <c r="V95" s="469">
        <v>37.327999999999996</v>
      </c>
      <c r="W95" s="469">
        <v>69.989999999999995</v>
      </c>
    </row>
    <row r="96" spans="1:23" x14ac:dyDescent="0.3">
      <c r="A96" s="723" t="s">
        <v>65</v>
      </c>
      <c r="B96" s="507" t="s">
        <v>24</v>
      </c>
      <c r="C96" s="309">
        <v>21930</v>
      </c>
      <c r="D96" s="468">
        <v>960</v>
      </c>
      <c r="E96" s="487">
        <v>1747.02</v>
      </c>
      <c r="F96" s="618">
        <v>873.51</v>
      </c>
      <c r="G96" s="594" t="s">
        <v>25</v>
      </c>
      <c r="H96" s="594" t="s">
        <v>25</v>
      </c>
      <c r="I96" s="594" t="s">
        <v>25</v>
      </c>
      <c r="J96" s="594" t="s">
        <v>25</v>
      </c>
      <c r="K96" s="594" t="s">
        <v>25</v>
      </c>
      <c r="L96" s="594" t="s">
        <v>25</v>
      </c>
      <c r="M96" s="594" t="s">
        <v>25</v>
      </c>
      <c r="N96" s="594" t="s">
        <v>25</v>
      </c>
      <c r="O96" s="594" t="s">
        <v>25</v>
      </c>
      <c r="P96" s="594" t="s">
        <v>25</v>
      </c>
      <c r="Q96" s="594" t="s">
        <v>25</v>
      </c>
      <c r="R96" s="597">
        <v>1310.2649999999999</v>
      </c>
      <c r="S96" s="594" t="s">
        <v>25</v>
      </c>
      <c r="T96" s="594" t="s">
        <v>25</v>
      </c>
      <c r="U96" s="594" t="s">
        <v>25</v>
      </c>
      <c r="V96" s="469">
        <v>1310.2649999999999</v>
      </c>
      <c r="W96" s="469">
        <v>1310.2649999999999</v>
      </c>
    </row>
    <row r="97" spans="1:23" x14ac:dyDescent="0.3">
      <c r="A97" s="724"/>
      <c r="B97" s="508" t="s">
        <v>26</v>
      </c>
      <c r="C97" s="310">
        <v>21930</v>
      </c>
      <c r="D97" s="393">
        <v>360</v>
      </c>
      <c r="E97" s="488">
        <v>2676</v>
      </c>
      <c r="F97" s="618">
        <v>1338</v>
      </c>
      <c r="G97" s="594" t="s">
        <v>25</v>
      </c>
      <c r="H97" s="594" t="s">
        <v>25</v>
      </c>
      <c r="I97" s="594" t="s">
        <v>25</v>
      </c>
      <c r="J97" s="594" t="s">
        <v>25</v>
      </c>
      <c r="K97" s="594" t="s">
        <v>25</v>
      </c>
      <c r="L97" s="594">
        <v>1704.6120000000001</v>
      </c>
      <c r="M97" s="594">
        <v>1447.7160000000001</v>
      </c>
      <c r="N97" s="594" t="s">
        <v>25</v>
      </c>
      <c r="O97" s="594" t="s">
        <v>25</v>
      </c>
      <c r="P97" s="594" t="s">
        <v>25</v>
      </c>
      <c r="Q97" s="594" t="s">
        <v>25</v>
      </c>
      <c r="R97" s="473">
        <v>2007</v>
      </c>
      <c r="S97" s="473">
        <v>2007</v>
      </c>
      <c r="T97" s="594" t="s">
        <v>25</v>
      </c>
      <c r="U97" s="473">
        <v>1070.4000000000001</v>
      </c>
      <c r="V97" s="469">
        <v>1070.4000000000001</v>
      </c>
      <c r="W97" s="469">
        <v>2007</v>
      </c>
    </row>
    <row r="98" spans="1:23" ht="28.95" customHeight="1" x14ac:dyDescent="0.3">
      <c r="A98" s="723" t="s">
        <v>66</v>
      </c>
      <c r="B98" s="493" t="s">
        <v>59</v>
      </c>
      <c r="C98" s="494">
        <v>23650</v>
      </c>
      <c r="D98" s="468">
        <v>960</v>
      </c>
      <c r="E98" s="495">
        <v>1156.4100000000001</v>
      </c>
      <c r="F98" s="618">
        <v>578.20500000000004</v>
      </c>
      <c r="G98" s="594" t="s">
        <v>25</v>
      </c>
      <c r="H98" s="594" t="s">
        <v>25</v>
      </c>
      <c r="I98" s="594" t="s">
        <v>25</v>
      </c>
      <c r="J98" s="594" t="s">
        <v>25</v>
      </c>
      <c r="K98" s="594" t="s">
        <v>25</v>
      </c>
      <c r="L98" s="594" t="s">
        <v>25</v>
      </c>
      <c r="M98" s="594" t="s">
        <v>25</v>
      </c>
      <c r="N98" s="594" t="s">
        <v>25</v>
      </c>
      <c r="O98" s="594" t="s">
        <v>25</v>
      </c>
      <c r="P98" s="594" t="s">
        <v>25</v>
      </c>
      <c r="Q98" s="594" t="s">
        <v>25</v>
      </c>
      <c r="R98" s="597">
        <v>867.30750000000012</v>
      </c>
      <c r="S98" s="594" t="s">
        <v>25</v>
      </c>
      <c r="T98" s="594" t="s">
        <v>25</v>
      </c>
      <c r="U98" s="594" t="s">
        <v>25</v>
      </c>
      <c r="V98" s="469">
        <v>867.30750000000012</v>
      </c>
      <c r="W98" s="469">
        <v>867.30750000000012</v>
      </c>
    </row>
    <row r="99" spans="1:23" x14ac:dyDescent="0.3">
      <c r="A99" s="722"/>
      <c r="B99" s="301" t="s">
        <v>26</v>
      </c>
      <c r="C99" s="143">
        <v>23650</v>
      </c>
      <c r="D99" s="391">
        <v>450</v>
      </c>
      <c r="E99" s="304">
        <v>1034.1500000000001</v>
      </c>
      <c r="F99" s="618">
        <v>517.07500000000005</v>
      </c>
      <c r="G99" s="590">
        <v>775.61250000000007</v>
      </c>
      <c r="H99" s="594" t="s">
        <v>25</v>
      </c>
      <c r="I99" s="594" t="s">
        <v>25</v>
      </c>
      <c r="J99" s="594" t="s">
        <v>25</v>
      </c>
      <c r="K99" s="594" t="s">
        <v>25</v>
      </c>
      <c r="L99" s="594">
        <v>658.75355000000002</v>
      </c>
      <c r="M99" s="594">
        <v>559.4751500000001</v>
      </c>
      <c r="N99" s="594" t="s">
        <v>25</v>
      </c>
      <c r="O99" s="590">
        <v>775.61250000000007</v>
      </c>
      <c r="P99" s="594" t="s">
        <v>25</v>
      </c>
      <c r="Q99" s="594" t="s">
        <v>25</v>
      </c>
      <c r="R99" s="473">
        <v>775.61250000000007</v>
      </c>
      <c r="S99" s="473">
        <v>775.61250000000007</v>
      </c>
      <c r="T99" s="594" t="s">
        <v>25</v>
      </c>
      <c r="U99" s="473">
        <v>413.66000000000008</v>
      </c>
      <c r="V99" s="469">
        <v>413.66000000000008</v>
      </c>
      <c r="W99" s="469">
        <v>775.61250000000007</v>
      </c>
    </row>
    <row r="100" spans="1:23" x14ac:dyDescent="0.3">
      <c r="A100" s="722"/>
      <c r="B100" s="305" t="s">
        <v>29</v>
      </c>
      <c r="C100" s="287" t="s">
        <v>30</v>
      </c>
      <c r="D100" s="390">
        <v>636</v>
      </c>
      <c r="E100" s="306">
        <v>44.97</v>
      </c>
      <c r="F100" s="618">
        <v>22.484999999999999</v>
      </c>
      <c r="G100" s="594" t="s">
        <v>25</v>
      </c>
      <c r="H100" s="594" t="s">
        <v>25</v>
      </c>
      <c r="I100" s="594" t="s">
        <v>25</v>
      </c>
      <c r="J100" s="594" t="s">
        <v>25</v>
      </c>
      <c r="K100" s="594" t="s">
        <v>25</v>
      </c>
      <c r="L100" s="594" t="s">
        <v>25</v>
      </c>
      <c r="M100" s="594" t="s">
        <v>25</v>
      </c>
      <c r="N100" s="594" t="s">
        <v>25</v>
      </c>
      <c r="O100" s="594" t="s">
        <v>25</v>
      </c>
      <c r="P100" s="594" t="s">
        <v>25</v>
      </c>
      <c r="Q100" s="594" t="s">
        <v>25</v>
      </c>
      <c r="R100" s="469">
        <v>33.727499999999999</v>
      </c>
      <c r="S100" s="473">
        <v>33.727499999999999</v>
      </c>
      <c r="T100" s="594" t="s">
        <v>25</v>
      </c>
      <c r="U100" s="469">
        <v>17.988</v>
      </c>
      <c r="V100" s="469">
        <v>17.988</v>
      </c>
      <c r="W100" s="469">
        <v>33.727499999999999</v>
      </c>
    </row>
    <row r="101" spans="1:23" ht="28.95" customHeight="1" x14ac:dyDescent="0.3">
      <c r="A101" s="723" t="s">
        <v>67</v>
      </c>
      <c r="B101" s="476" t="s">
        <v>24</v>
      </c>
      <c r="C101" s="309">
        <v>24640</v>
      </c>
      <c r="D101" s="468">
        <v>960</v>
      </c>
      <c r="E101" s="487">
        <v>425</v>
      </c>
      <c r="F101" s="618">
        <v>212.5</v>
      </c>
      <c r="G101" s="594" t="s">
        <v>25</v>
      </c>
      <c r="H101" s="594" t="s">
        <v>25</v>
      </c>
      <c r="I101" s="594" t="s">
        <v>25</v>
      </c>
      <c r="J101" s="594" t="s">
        <v>25</v>
      </c>
      <c r="K101" s="594" t="s">
        <v>25</v>
      </c>
      <c r="L101" s="594" t="s">
        <v>25</v>
      </c>
      <c r="M101" s="594" t="s">
        <v>25</v>
      </c>
      <c r="N101" s="594" t="s">
        <v>25</v>
      </c>
      <c r="O101" s="594" t="s">
        <v>25</v>
      </c>
      <c r="P101" s="594" t="s">
        <v>25</v>
      </c>
      <c r="Q101" s="594" t="s">
        <v>25</v>
      </c>
      <c r="R101" s="597">
        <v>318.75</v>
      </c>
      <c r="S101" s="594" t="s">
        <v>25</v>
      </c>
      <c r="T101" s="594" t="s">
        <v>25</v>
      </c>
      <c r="U101" s="594" t="s">
        <v>25</v>
      </c>
      <c r="V101" s="469">
        <v>318.75</v>
      </c>
      <c r="W101" s="469">
        <v>318.75</v>
      </c>
    </row>
    <row r="102" spans="1:23" x14ac:dyDescent="0.3">
      <c r="A102" s="724"/>
      <c r="B102" s="482" t="s">
        <v>26</v>
      </c>
      <c r="C102" s="310">
        <v>24640</v>
      </c>
      <c r="D102" s="393">
        <v>450</v>
      </c>
      <c r="E102" s="488">
        <v>498.75</v>
      </c>
      <c r="F102" s="618">
        <v>249.375</v>
      </c>
      <c r="G102" s="590">
        <v>374.0625</v>
      </c>
      <c r="H102" s="594" t="s">
        <v>25</v>
      </c>
      <c r="I102" s="594" t="s">
        <v>25</v>
      </c>
      <c r="J102" s="594" t="s">
        <v>25</v>
      </c>
      <c r="K102" s="594" t="s">
        <v>25</v>
      </c>
      <c r="L102" s="594">
        <v>317.70375000000001</v>
      </c>
      <c r="M102" s="594">
        <v>269.82375000000002</v>
      </c>
      <c r="N102" s="594" t="s">
        <v>25</v>
      </c>
      <c r="O102" s="590">
        <v>374.0625</v>
      </c>
      <c r="P102" s="594" t="s">
        <v>25</v>
      </c>
      <c r="Q102" s="594" t="s">
        <v>25</v>
      </c>
      <c r="R102" s="473">
        <v>374.0625</v>
      </c>
      <c r="S102" s="473">
        <v>374.0625</v>
      </c>
      <c r="T102" s="594" t="s">
        <v>25</v>
      </c>
      <c r="U102" s="473">
        <v>199.5</v>
      </c>
      <c r="V102" s="469">
        <v>199.5</v>
      </c>
      <c r="W102" s="469">
        <v>374.0625</v>
      </c>
    </row>
    <row r="103" spans="1:23" ht="43.2" customHeight="1" x14ac:dyDescent="0.3">
      <c r="A103" s="723" t="s">
        <v>68</v>
      </c>
      <c r="B103" s="476" t="s">
        <v>24</v>
      </c>
      <c r="C103" s="309">
        <v>25605</v>
      </c>
      <c r="D103" s="509">
        <v>960</v>
      </c>
      <c r="E103" s="487">
        <v>1961</v>
      </c>
      <c r="F103" s="618">
        <v>980.5</v>
      </c>
      <c r="G103" s="594" t="s">
        <v>25</v>
      </c>
      <c r="H103" s="594" t="s">
        <v>25</v>
      </c>
      <c r="I103" s="594" t="s">
        <v>25</v>
      </c>
      <c r="J103" s="594" t="s">
        <v>25</v>
      </c>
      <c r="K103" s="594" t="s">
        <v>25</v>
      </c>
      <c r="L103" s="594" t="s">
        <v>25</v>
      </c>
      <c r="M103" s="594" t="s">
        <v>25</v>
      </c>
      <c r="N103" s="594" t="s">
        <v>25</v>
      </c>
      <c r="O103" s="594" t="s">
        <v>25</v>
      </c>
      <c r="P103" s="594" t="s">
        <v>25</v>
      </c>
      <c r="Q103" s="594" t="s">
        <v>25</v>
      </c>
      <c r="R103" s="597">
        <v>1470.75</v>
      </c>
      <c r="S103" s="594" t="s">
        <v>25</v>
      </c>
      <c r="T103" s="594" t="s">
        <v>25</v>
      </c>
      <c r="U103" s="594" t="s">
        <v>25</v>
      </c>
      <c r="V103" s="469">
        <v>1470.75</v>
      </c>
      <c r="W103" s="469">
        <v>1470.75</v>
      </c>
    </row>
    <row r="104" spans="1:23" x14ac:dyDescent="0.3">
      <c r="A104" s="724"/>
      <c r="B104" s="482" t="s">
        <v>26</v>
      </c>
      <c r="C104" s="310">
        <v>25605</v>
      </c>
      <c r="D104" s="393">
        <v>510</v>
      </c>
      <c r="E104" s="488">
        <v>1858.77</v>
      </c>
      <c r="F104" s="618">
        <v>929.38499999999999</v>
      </c>
      <c r="G104" s="594" t="s">
        <v>25</v>
      </c>
      <c r="H104" s="594" t="s">
        <v>25</v>
      </c>
      <c r="I104" s="594" t="s">
        <v>25</v>
      </c>
      <c r="J104" s="594" t="s">
        <v>25</v>
      </c>
      <c r="K104" s="594" t="s">
        <v>25</v>
      </c>
      <c r="L104" s="594" t="s">
        <v>25</v>
      </c>
      <c r="M104" s="594" t="s">
        <v>25</v>
      </c>
      <c r="N104" s="594" t="s">
        <v>25</v>
      </c>
      <c r="O104" s="594" t="s">
        <v>25</v>
      </c>
      <c r="P104" s="594" t="s">
        <v>25</v>
      </c>
      <c r="Q104" s="594" t="s">
        <v>25</v>
      </c>
      <c r="R104" s="474">
        <v>1394.0774999999999</v>
      </c>
      <c r="S104" s="473">
        <v>1394.0774999999999</v>
      </c>
      <c r="T104" s="594" t="s">
        <v>25</v>
      </c>
      <c r="U104" s="475">
        <v>743.50800000000004</v>
      </c>
      <c r="V104" s="469">
        <v>743.50800000000004</v>
      </c>
      <c r="W104" s="469">
        <v>1394.0774999999999</v>
      </c>
    </row>
    <row r="105" spans="1:23" x14ac:dyDescent="0.3">
      <c r="A105" s="726" t="s">
        <v>69</v>
      </c>
      <c r="B105" s="476" t="s">
        <v>24</v>
      </c>
      <c r="C105" s="309">
        <v>26010</v>
      </c>
      <c r="D105" s="468">
        <v>960</v>
      </c>
      <c r="E105" s="487">
        <v>1044.33</v>
      </c>
      <c r="F105" s="618">
        <v>522.16499999999996</v>
      </c>
      <c r="G105" s="594" t="s">
        <v>25</v>
      </c>
      <c r="H105" s="594" t="s">
        <v>25</v>
      </c>
      <c r="I105" s="594" t="s">
        <v>25</v>
      </c>
      <c r="J105" s="594" t="s">
        <v>25</v>
      </c>
      <c r="K105" s="594" t="s">
        <v>25</v>
      </c>
      <c r="L105" s="594" t="s">
        <v>25</v>
      </c>
      <c r="M105" s="594" t="s">
        <v>25</v>
      </c>
      <c r="N105" s="594" t="s">
        <v>25</v>
      </c>
      <c r="O105" s="594" t="s">
        <v>25</v>
      </c>
      <c r="P105" s="594" t="s">
        <v>25</v>
      </c>
      <c r="Q105" s="594" t="s">
        <v>25</v>
      </c>
      <c r="R105" s="597">
        <v>783.24749999999995</v>
      </c>
      <c r="S105" s="594" t="s">
        <v>25</v>
      </c>
      <c r="T105" s="594" t="s">
        <v>25</v>
      </c>
      <c r="U105" s="594" t="s">
        <v>25</v>
      </c>
      <c r="V105" s="469">
        <v>783.24749999999995</v>
      </c>
      <c r="W105" s="469">
        <v>783.24749999999995</v>
      </c>
    </row>
    <row r="106" spans="1:23" x14ac:dyDescent="0.3">
      <c r="A106" s="727"/>
      <c r="B106" s="482" t="s">
        <v>26</v>
      </c>
      <c r="C106" s="310">
        <v>26010</v>
      </c>
      <c r="D106" s="393">
        <v>510</v>
      </c>
      <c r="E106" s="488">
        <v>687</v>
      </c>
      <c r="F106" s="618">
        <v>343.5</v>
      </c>
      <c r="G106" s="594" t="s">
        <v>25</v>
      </c>
      <c r="H106" s="594" t="s">
        <v>25</v>
      </c>
      <c r="I106" s="594" t="s">
        <v>25</v>
      </c>
      <c r="J106" s="594" t="s">
        <v>25</v>
      </c>
      <c r="K106" s="594" t="s">
        <v>25</v>
      </c>
      <c r="L106" s="594" t="s">
        <v>25</v>
      </c>
      <c r="M106" s="594" t="s">
        <v>25</v>
      </c>
      <c r="N106" s="594" t="s">
        <v>25</v>
      </c>
      <c r="O106" s="594" t="s">
        <v>25</v>
      </c>
      <c r="P106" s="594" t="s">
        <v>25</v>
      </c>
      <c r="Q106" s="594" t="s">
        <v>25</v>
      </c>
      <c r="R106" s="474">
        <v>515.25</v>
      </c>
      <c r="S106" s="473">
        <v>515.25</v>
      </c>
      <c r="T106" s="594" t="s">
        <v>25</v>
      </c>
      <c r="U106" s="475">
        <v>274.8</v>
      </c>
      <c r="V106" s="469">
        <v>274.8</v>
      </c>
      <c r="W106" s="469">
        <v>515.25</v>
      </c>
    </row>
    <row r="107" spans="1:23" x14ac:dyDescent="0.3">
      <c r="A107" s="723" t="s">
        <v>70</v>
      </c>
      <c r="B107" s="476" t="s">
        <v>24</v>
      </c>
      <c r="C107" s="309">
        <v>26011</v>
      </c>
      <c r="D107" s="468">
        <v>960</v>
      </c>
      <c r="E107" s="487">
        <v>2021</v>
      </c>
      <c r="F107" s="618">
        <v>1010.5</v>
      </c>
      <c r="G107" s="594" t="s">
        <v>25</v>
      </c>
      <c r="H107" s="594" t="s">
        <v>25</v>
      </c>
      <c r="I107" s="594" t="s">
        <v>25</v>
      </c>
      <c r="J107" s="594" t="s">
        <v>25</v>
      </c>
      <c r="K107" s="594" t="s">
        <v>25</v>
      </c>
      <c r="L107" s="594" t="s">
        <v>25</v>
      </c>
      <c r="M107" s="594" t="s">
        <v>25</v>
      </c>
      <c r="N107" s="594" t="s">
        <v>25</v>
      </c>
      <c r="O107" s="594" t="s">
        <v>25</v>
      </c>
      <c r="P107" s="594" t="s">
        <v>25</v>
      </c>
      <c r="Q107" s="594" t="s">
        <v>25</v>
      </c>
      <c r="R107" s="597">
        <v>1515.75</v>
      </c>
      <c r="S107" s="594" t="s">
        <v>25</v>
      </c>
      <c r="T107" s="594" t="s">
        <v>25</v>
      </c>
      <c r="U107" s="594" t="s">
        <v>25</v>
      </c>
      <c r="V107" s="469">
        <v>1515.75</v>
      </c>
      <c r="W107" s="469">
        <v>1515.75</v>
      </c>
    </row>
    <row r="108" spans="1:23" x14ac:dyDescent="0.3">
      <c r="A108" s="724"/>
      <c r="B108" s="482" t="s">
        <v>26</v>
      </c>
      <c r="C108" s="310">
        <v>26011</v>
      </c>
      <c r="D108" s="393">
        <v>510</v>
      </c>
      <c r="E108" s="488">
        <v>1946.75</v>
      </c>
      <c r="F108" s="618">
        <v>973.375</v>
      </c>
      <c r="G108" s="594" t="s">
        <v>25</v>
      </c>
      <c r="H108" s="594" t="s">
        <v>25</v>
      </c>
      <c r="I108" s="594" t="s">
        <v>25</v>
      </c>
      <c r="J108" s="594" t="s">
        <v>25</v>
      </c>
      <c r="K108" s="594" t="s">
        <v>25</v>
      </c>
      <c r="L108" s="594" t="s">
        <v>25</v>
      </c>
      <c r="M108" s="594" t="s">
        <v>25</v>
      </c>
      <c r="N108" s="594" t="s">
        <v>25</v>
      </c>
      <c r="O108" s="594" t="s">
        <v>25</v>
      </c>
      <c r="P108" s="594" t="s">
        <v>25</v>
      </c>
      <c r="Q108" s="594" t="s">
        <v>25</v>
      </c>
      <c r="R108" s="474">
        <v>1460.0625</v>
      </c>
      <c r="S108" s="473">
        <v>1460.0625</v>
      </c>
      <c r="T108" s="594" t="s">
        <v>25</v>
      </c>
      <c r="U108" s="475">
        <v>778.7</v>
      </c>
      <c r="V108" s="469">
        <v>778.7</v>
      </c>
      <c r="W108" s="469">
        <v>1460.0625</v>
      </c>
    </row>
    <row r="109" spans="1:23" ht="43.2" customHeight="1" x14ac:dyDescent="0.3">
      <c r="A109" s="723" t="s">
        <v>71</v>
      </c>
      <c r="B109" s="476" t="s">
        <v>24</v>
      </c>
      <c r="C109" s="309">
        <v>27810</v>
      </c>
      <c r="D109" s="468">
        <v>960</v>
      </c>
      <c r="E109" s="487">
        <v>2353</v>
      </c>
      <c r="F109" s="618">
        <v>1176.5</v>
      </c>
      <c r="G109" s="594" t="s">
        <v>25</v>
      </c>
      <c r="H109" s="594" t="s">
        <v>25</v>
      </c>
      <c r="I109" s="594" t="s">
        <v>25</v>
      </c>
      <c r="J109" s="594" t="s">
        <v>25</v>
      </c>
      <c r="K109" s="594" t="s">
        <v>25</v>
      </c>
      <c r="L109" s="594" t="s">
        <v>25</v>
      </c>
      <c r="M109" s="594" t="s">
        <v>25</v>
      </c>
      <c r="N109" s="594" t="s">
        <v>25</v>
      </c>
      <c r="O109" s="594" t="s">
        <v>25</v>
      </c>
      <c r="P109" s="594" t="s">
        <v>25</v>
      </c>
      <c r="Q109" s="594" t="s">
        <v>25</v>
      </c>
      <c r="R109" s="597">
        <v>1764.75</v>
      </c>
      <c r="S109" s="594" t="s">
        <v>25</v>
      </c>
      <c r="T109" s="594" t="s">
        <v>25</v>
      </c>
      <c r="U109" s="594" t="s">
        <v>25</v>
      </c>
      <c r="V109" s="469">
        <v>1764.75</v>
      </c>
      <c r="W109" s="469">
        <v>1764.75</v>
      </c>
    </row>
    <row r="110" spans="1:23" x14ac:dyDescent="0.3">
      <c r="A110" s="724"/>
      <c r="B110" s="482" t="s">
        <v>26</v>
      </c>
      <c r="C110" s="310">
        <v>27810</v>
      </c>
      <c r="D110" s="393">
        <v>450</v>
      </c>
      <c r="E110" s="488">
        <v>1951.71</v>
      </c>
      <c r="F110" s="618">
        <v>975.85500000000002</v>
      </c>
      <c r="G110" s="590">
        <v>1463.7825</v>
      </c>
      <c r="H110" s="594" t="s">
        <v>25</v>
      </c>
      <c r="I110" s="594" t="s">
        <v>25</v>
      </c>
      <c r="J110" s="594" t="s">
        <v>25</v>
      </c>
      <c r="K110" s="594" t="s">
        <v>25</v>
      </c>
      <c r="L110" s="594">
        <v>1243.23927</v>
      </c>
      <c r="M110" s="594">
        <v>1055.8751100000002</v>
      </c>
      <c r="N110" s="594" t="s">
        <v>25</v>
      </c>
      <c r="O110" s="590">
        <v>1463.7825</v>
      </c>
      <c r="P110" s="594" t="s">
        <v>25</v>
      </c>
      <c r="Q110" s="594" t="s">
        <v>25</v>
      </c>
      <c r="R110" s="473">
        <v>1463.7825</v>
      </c>
      <c r="S110" s="473">
        <v>1463.7825</v>
      </c>
      <c r="T110" s="594" t="s">
        <v>25</v>
      </c>
      <c r="U110" s="473">
        <v>780.68400000000008</v>
      </c>
      <c r="V110" s="469">
        <v>780.68400000000008</v>
      </c>
      <c r="W110" s="469">
        <v>1463.7825</v>
      </c>
    </row>
    <row r="111" spans="1:23" x14ac:dyDescent="0.3">
      <c r="A111" s="723" t="s">
        <v>72</v>
      </c>
      <c r="B111" s="476" t="s">
        <v>24</v>
      </c>
      <c r="C111" s="309">
        <v>29105</v>
      </c>
      <c r="D111" s="468">
        <v>960</v>
      </c>
      <c r="E111" s="487">
        <v>301.41000000000003</v>
      </c>
      <c r="F111" s="618">
        <v>150.70500000000001</v>
      </c>
      <c r="G111" s="594" t="s">
        <v>25</v>
      </c>
      <c r="H111" s="594" t="s">
        <v>25</v>
      </c>
      <c r="I111" s="594" t="s">
        <v>25</v>
      </c>
      <c r="J111" s="594" t="s">
        <v>25</v>
      </c>
      <c r="K111" s="594" t="s">
        <v>25</v>
      </c>
      <c r="L111" s="594" t="s">
        <v>25</v>
      </c>
      <c r="M111" s="594" t="s">
        <v>25</v>
      </c>
      <c r="N111" s="594" t="s">
        <v>25</v>
      </c>
      <c r="O111" s="594" t="s">
        <v>25</v>
      </c>
      <c r="P111" s="594" t="s">
        <v>25</v>
      </c>
      <c r="Q111" s="594" t="s">
        <v>25</v>
      </c>
      <c r="R111" s="597">
        <v>226.0575</v>
      </c>
      <c r="S111" s="594" t="s">
        <v>25</v>
      </c>
      <c r="T111" s="594" t="s">
        <v>25</v>
      </c>
      <c r="U111" s="594" t="s">
        <v>25</v>
      </c>
      <c r="V111" s="469">
        <v>226.0575</v>
      </c>
      <c r="W111" s="469">
        <v>226.0575</v>
      </c>
    </row>
    <row r="112" spans="1:23" x14ac:dyDescent="0.3">
      <c r="A112" s="724"/>
      <c r="B112" s="482" t="s">
        <v>26</v>
      </c>
      <c r="C112" s="310">
        <v>29105</v>
      </c>
      <c r="D112" s="393">
        <v>510</v>
      </c>
      <c r="E112" s="488">
        <v>654</v>
      </c>
      <c r="F112" s="618">
        <v>327</v>
      </c>
      <c r="G112" s="594" t="s">
        <v>25</v>
      </c>
      <c r="H112" s="594" t="s">
        <v>25</v>
      </c>
      <c r="I112" s="594" t="s">
        <v>25</v>
      </c>
      <c r="J112" s="594" t="s">
        <v>25</v>
      </c>
      <c r="K112" s="594" t="s">
        <v>25</v>
      </c>
      <c r="L112" s="594" t="s">
        <v>25</v>
      </c>
      <c r="M112" s="594" t="s">
        <v>25</v>
      </c>
      <c r="N112" s="594" t="s">
        <v>25</v>
      </c>
      <c r="O112" s="594" t="s">
        <v>25</v>
      </c>
      <c r="P112" s="594" t="s">
        <v>25</v>
      </c>
      <c r="Q112" s="594" t="s">
        <v>25</v>
      </c>
      <c r="R112" s="474">
        <v>490.5</v>
      </c>
      <c r="S112" s="473">
        <v>490.5</v>
      </c>
      <c r="T112" s="594" t="s">
        <v>25</v>
      </c>
      <c r="U112" s="475">
        <v>261.60000000000002</v>
      </c>
      <c r="V112" s="469">
        <v>261.60000000000002</v>
      </c>
      <c r="W112" s="469">
        <v>490.5</v>
      </c>
    </row>
    <row r="113" spans="1:23" x14ac:dyDescent="0.3">
      <c r="A113" s="723" t="s">
        <v>73</v>
      </c>
      <c r="B113" s="476" t="s">
        <v>24</v>
      </c>
      <c r="C113" s="309">
        <v>29125</v>
      </c>
      <c r="D113" s="468">
        <v>960</v>
      </c>
      <c r="E113" s="487">
        <v>241.8</v>
      </c>
      <c r="F113" s="618">
        <v>120.9</v>
      </c>
      <c r="G113" s="594" t="s">
        <v>25</v>
      </c>
      <c r="H113" s="594" t="s">
        <v>25</v>
      </c>
      <c r="I113" s="594" t="s">
        <v>25</v>
      </c>
      <c r="J113" s="594" t="s">
        <v>25</v>
      </c>
      <c r="K113" s="594" t="s">
        <v>25</v>
      </c>
      <c r="L113" s="594" t="s">
        <v>25</v>
      </c>
      <c r="M113" s="594" t="s">
        <v>25</v>
      </c>
      <c r="N113" s="594" t="s">
        <v>25</v>
      </c>
      <c r="O113" s="594" t="s">
        <v>25</v>
      </c>
      <c r="P113" s="594" t="s">
        <v>25</v>
      </c>
      <c r="Q113" s="594" t="s">
        <v>25</v>
      </c>
      <c r="R113" s="597">
        <v>181.35000000000002</v>
      </c>
      <c r="S113" s="594" t="s">
        <v>25</v>
      </c>
      <c r="T113" s="594" t="s">
        <v>25</v>
      </c>
      <c r="U113" s="594" t="s">
        <v>25</v>
      </c>
      <c r="V113" s="469">
        <v>181.35000000000002</v>
      </c>
      <c r="W113" s="469">
        <v>181.35000000000002</v>
      </c>
    </row>
    <row r="114" spans="1:23" x14ac:dyDescent="0.3">
      <c r="A114" s="724"/>
      <c r="B114" s="482" t="s">
        <v>26</v>
      </c>
      <c r="C114" s="310">
        <v>29125</v>
      </c>
      <c r="D114" s="393">
        <v>510</v>
      </c>
      <c r="E114" s="488">
        <v>375</v>
      </c>
      <c r="F114" s="618">
        <v>187.5</v>
      </c>
      <c r="G114" s="594" t="s">
        <v>25</v>
      </c>
      <c r="H114" s="594" t="s">
        <v>25</v>
      </c>
      <c r="I114" s="594" t="s">
        <v>25</v>
      </c>
      <c r="J114" s="594" t="s">
        <v>25</v>
      </c>
      <c r="K114" s="594" t="s">
        <v>25</v>
      </c>
      <c r="L114" s="594" t="s">
        <v>25</v>
      </c>
      <c r="M114" s="594" t="s">
        <v>25</v>
      </c>
      <c r="N114" s="594" t="s">
        <v>25</v>
      </c>
      <c r="O114" s="594" t="s">
        <v>25</v>
      </c>
      <c r="P114" s="594" t="s">
        <v>25</v>
      </c>
      <c r="Q114" s="594" t="s">
        <v>25</v>
      </c>
      <c r="R114" s="474">
        <v>281.25</v>
      </c>
      <c r="S114" s="473">
        <v>281.25</v>
      </c>
      <c r="T114" s="594" t="s">
        <v>25</v>
      </c>
      <c r="U114" s="475">
        <v>150</v>
      </c>
      <c r="V114" s="469">
        <v>150</v>
      </c>
      <c r="W114" s="469">
        <v>281.25</v>
      </c>
    </row>
    <row r="115" spans="1:23" x14ac:dyDescent="0.3">
      <c r="A115" s="726" t="s">
        <v>74</v>
      </c>
      <c r="B115" s="476" t="s">
        <v>24</v>
      </c>
      <c r="C115" s="309">
        <v>29130</v>
      </c>
      <c r="D115" s="468">
        <v>960</v>
      </c>
      <c r="E115" s="487">
        <v>147.24</v>
      </c>
      <c r="F115" s="618">
        <v>73.62</v>
      </c>
      <c r="G115" s="594" t="s">
        <v>25</v>
      </c>
      <c r="H115" s="594" t="s">
        <v>25</v>
      </c>
      <c r="I115" s="594" t="s">
        <v>25</v>
      </c>
      <c r="J115" s="594" t="s">
        <v>25</v>
      </c>
      <c r="K115" s="594" t="s">
        <v>25</v>
      </c>
      <c r="L115" s="594" t="s">
        <v>25</v>
      </c>
      <c r="M115" s="594" t="s">
        <v>25</v>
      </c>
      <c r="N115" s="594" t="s">
        <v>25</v>
      </c>
      <c r="O115" s="594" t="s">
        <v>25</v>
      </c>
      <c r="P115" s="594" t="s">
        <v>25</v>
      </c>
      <c r="Q115" s="594" t="s">
        <v>25</v>
      </c>
      <c r="R115" s="597">
        <v>110.43</v>
      </c>
      <c r="S115" s="594" t="s">
        <v>25</v>
      </c>
      <c r="T115" s="594" t="s">
        <v>25</v>
      </c>
      <c r="U115" s="594" t="s">
        <v>25</v>
      </c>
      <c r="V115" s="469">
        <v>110.43</v>
      </c>
      <c r="W115" s="469">
        <v>110.43</v>
      </c>
    </row>
    <row r="116" spans="1:23" x14ac:dyDescent="0.3">
      <c r="A116" s="727"/>
      <c r="B116" s="482" t="s">
        <v>26</v>
      </c>
      <c r="C116" s="310">
        <v>29130</v>
      </c>
      <c r="D116" s="393">
        <v>510</v>
      </c>
      <c r="E116" s="488">
        <v>286</v>
      </c>
      <c r="F116" s="618">
        <v>143</v>
      </c>
      <c r="G116" s="594" t="s">
        <v>25</v>
      </c>
      <c r="H116" s="594" t="s">
        <v>25</v>
      </c>
      <c r="I116" s="594" t="s">
        <v>25</v>
      </c>
      <c r="J116" s="594" t="s">
        <v>25</v>
      </c>
      <c r="K116" s="594" t="s">
        <v>25</v>
      </c>
      <c r="L116" s="594" t="s">
        <v>25</v>
      </c>
      <c r="M116" s="594" t="s">
        <v>25</v>
      </c>
      <c r="N116" s="594" t="s">
        <v>25</v>
      </c>
      <c r="O116" s="594" t="s">
        <v>25</v>
      </c>
      <c r="P116" s="594" t="s">
        <v>25</v>
      </c>
      <c r="Q116" s="594" t="s">
        <v>25</v>
      </c>
      <c r="R116" s="474">
        <v>214.5</v>
      </c>
      <c r="S116" s="473">
        <v>214.5</v>
      </c>
      <c r="T116" s="594" t="s">
        <v>25</v>
      </c>
      <c r="U116" s="475">
        <v>114.4</v>
      </c>
      <c r="V116" s="469">
        <v>114.4</v>
      </c>
      <c r="W116" s="469">
        <v>214.5</v>
      </c>
    </row>
    <row r="117" spans="1:23" x14ac:dyDescent="0.3">
      <c r="A117" s="723" t="s">
        <v>75</v>
      </c>
      <c r="B117" s="476" t="s">
        <v>24</v>
      </c>
      <c r="C117" s="309">
        <v>29505</v>
      </c>
      <c r="D117" s="468">
        <v>960</v>
      </c>
      <c r="E117" s="487">
        <v>320.67</v>
      </c>
      <c r="F117" s="618">
        <v>160.33500000000001</v>
      </c>
      <c r="G117" s="594" t="s">
        <v>25</v>
      </c>
      <c r="H117" s="594" t="s">
        <v>25</v>
      </c>
      <c r="I117" s="594" t="s">
        <v>25</v>
      </c>
      <c r="J117" s="594" t="s">
        <v>25</v>
      </c>
      <c r="K117" s="594" t="s">
        <v>25</v>
      </c>
      <c r="L117" s="594" t="s">
        <v>25</v>
      </c>
      <c r="M117" s="594" t="s">
        <v>25</v>
      </c>
      <c r="N117" s="594" t="s">
        <v>25</v>
      </c>
      <c r="O117" s="594" t="s">
        <v>25</v>
      </c>
      <c r="P117" s="594" t="s">
        <v>25</v>
      </c>
      <c r="Q117" s="594" t="s">
        <v>25</v>
      </c>
      <c r="R117" s="597">
        <v>240.5025</v>
      </c>
      <c r="S117" s="594" t="s">
        <v>25</v>
      </c>
      <c r="T117" s="594" t="s">
        <v>25</v>
      </c>
      <c r="U117" s="594" t="s">
        <v>25</v>
      </c>
      <c r="V117" s="469">
        <v>240.5025</v>
      </c>
      <c r="W117" s="469">
        <v>240.5025</v>
      </c>
    </row>
    <row r="118" spans="1:23" x14ac:dyDescent="0.3">
      <c r="A118" s="724"/>
      <c r="B118" s="482" t="s">
        <v>26</v>
      </c>
      <c r="C118" s="310">
        <v>29505</v>
      </c>
      <c r="D118" s="393">
        <v>510</v>
      </c>
      <c r="E118" s="488">
        <v>993</v>
      </c>
      <c r="F118" s="618">
        <v>496.5</v>
      </c>
      <c r="G118" s="594" t="s">
        <v>25</v>
      </c>
      <c r="H118" s="594" t="s">
        <v>25</v>
      </c>
      <c r="I118" s="594" t="s">
        <v>25</v>
      </c>
      <c r="J118" s="594" t="s">
        <v>25</v>
      </c>
      <c r="K118" s="594" t="s">
        <v>25</v>
      </c>
      <c r="L118" s="594" t="s">
        <v>25</v>
      </c>
      <c r="M118" s="594" t="s">
        <v>25</v>
      </c>
      <c r="N118" s="594" t="s">
        <v>25</v>
      </c>
      <c r="O118" s="594" t="s">
        <v>25</v>
      </c>
      <c r="P118" s="594" t="s">
        <v>25</v>
      </c>
      <c r="Q118" s="594" t="s">
        <v>25</v>
      </c>
      <c r="R118" s="474">
        <v>744.75</v>
      </c>
      <c r="S118" s="473">
        <v>744.75</v>
      </c>
      <c r="T118" s="594" t="s">
        <v>25</v>
      </c>
      <c r="U118" s="475">
        <v>397.20000000000005</v>
      </c>
      <c r="V118" s="469">
        <v>397.20000000000005</v>
      </c>
      <c r="W118" s="469">
        <v>744.75</v>
      </c>
    </row>
    <row r="119" spans="1:23" x14ac:dyDescent="0.3">
      <c r="A119" s="726" t="s">
        <v>76</v>
      </c>
      <c r="B119" s="476" t="s">
        <v>24</v>
      </c>
      <c r="C119" s="309">
        <v>29515</v>
      </c>
      <c r="D119" s="509">
        <v>960</v>
      </c>
      <c r="E119" s="487">
        <v>262.29000000000002</v>
      </c>
      <c r="F119" s="618">
        <v>131.14500000000001</v>
      </c>
      <c r="G119" s="594" t="s">
        <v>25</v>
      </c>
      <c r="H119" s="594" t="s">
        <v>25</v>
      </c>
      <c r="I119" s="594" t="s">
        <v>25</v>
      </c>
      <c r="J119" s="594" t="s">
        <v>25</v>
      </c>
      <c r="K119" s="594" t="s">
        <v>25</v>
      </c>
      <c r="L119" s="594" t="s">
        <v>25</v>
      </c>
      <c r="M119" s="594" t="s">
        <v>25</v>
      </c>
      <c r="N119" s="594" t="s">
        <v>25</v>
      </c>
      <c r="O119" s="594" t="s">
        <v>25</v>
      </c>
      <c r="P119" s="594" t="s">
        <v>25</v>
      </c>
      <c r="Q119" s="594" t="s">
        <v>25</v>
      </c>
      <c r="R119" s="597">
        <v>196.71750000000003</v>
      </c>
      <c r="S119" s="594" t="s">
        <v>25</v>
      </c>
      <c r="T119" s="594" t="s">
        <v>25</v>
      </c>
      <c r="U119" s="594" t="s">
        <v>25</v>
      </c>
      <c r="V119" s="469">
        <v>196.71750000000003</v>
      </c>
      <c r="W119" s="469">
        <v>196.71750000000003</v>
      </c>
    </row>
    <row r="120" spans="1:23" x14ac:dyDescent="0.3">
      <c r="A120" s="725"/>
      <c r="B120" s="478" t="s">
        <v>26</v>
      </c>
      <c r="C120" s="479">
        <v>29515</v>
      </c>
      <c r="D120" s="480">
        <v>510</v>
      </c>
      <c r="E120" s="492">
        <v>357</v>
      </c>
      <c r="F120" s="618">
        <v>178.5</v>
      </c>
      <c r="G120" s="594" t="s">
        <v>25</v>
      </c>
      <c r="H120" s="594" t="s">
        <v>25</v>
      </c>
      <c r="I120" s="594" t="s">
        <v>25</v>
      </c>
      <c r="J120" s="594" t="s">
        <v>25</v>
      </c>
      <c r="K120" s="594" t="s">
        <v>25</v>
      </c>
      <c r="L120" s="594" t="s">
        <v>25</v>
      </c>
      <c r="M120" s="594" t="s">
        <v>25</v>
      </c>
      <c r="N120" s="594" t="s">
        <v>25</v>
      </c>
      <c r="O120" s="594" t="s">
        <v>25</v>
      </c>
      <c r="P120" s="594" t="s">
        <v>25</v>
      </c>
      <c r="Q120" s="594" t="s">
        <v>25</v>
      </c>
      <c r="R120" s="474">
        <v>267.75</v>
      </c>
      <c r="S120" s="473">
        <v>267.75</v>
      </c>
      <c r="T120" s="594" t="s">
        <v>25</v>
      </c>
      <c r="U120" s="475">
        <v>142.80000000000001</v>
      </c>
      <c r="V120" s="469">
        <v>142.80000000000001</v>
      </c>
      <c r="W120" s="469">
        <v>267.75</v>
      </c>
    </row>
    <row r="121" spans="1:23" s="512" customFormat="1" ht="43.2" customHeight="1" x14ac:dyDescent="0.3">
      <c r="A121" s="738" t="s">
        <v>77</v>
      </c>
      <c r="B121" s="510" t="s">
        <v>24</v>
      </c>
      <c r="C121" s="309">
        <v>29826</v>
      </c>
      <c r="D121" s="509">
        <v>960</v>
      </c>
      <c r="E121" s="511">
        <v>784.72</v>
      </c>
      <c r="F121" s="618">
        <v>392.36</v>
      </c>
      <c r="G121" s="594" t="s">
        <v>25</v>
      </c>
      <c r="H121" s="594" t="s">
        <v>25</v>
      </c>
      <c r="I121" s="594" t="s">
        <v>25</v>
      </c>
      <c r="J121" s="594" t="s">
        <v>25</v>
      </c>
      <c r="K121" s="594" t="s">
        <v>25</v>
      </c>
      <c r="L121" s="594" t="s">
        <v>25</v>
      </c>
      <c r="M121" s="594" t="s">
        <v>25</v>
      </c>
      <c r="N121" s="594" t="s">
        <v>25</v>
      </c>
      <c r="O121" s="594" t="s">
        <v>25</v>
      </c>
      <c r="P121" s="594" t="s">
        <v>25</v>
      </c>
      <c r="Q121" s="594" t="s">
        <v>25</v>
      </c>
      <c r="R121" s="597">
        <v>588.54</v>
      </c>
      <c r="S121" s="594" t="s">
        <v>25</v>
      </c>
      <c r="T121" s="594" t="s">
        <v>25</v>
      </c>
      <c r="U121" s="594" t="s">
        <v>25</v>
      </c>
      <c r="V121" s="469">
        <v>588.54</v>
      </c>
      <c r="W121" s="469">
        <v>588.54</v>
      </c>
    </row>
    <row r="122" spans="1:23" s="512" customFormat="1" x14ac:dyDescent="0.3">
      <c r="A122" s="739"/>
      <c r="B122" s="513" t="s">
        <v>26</v>
      </c>
      <c r="C122" s="142">
        <v>29826</v>
      </c>
      <c r="D122" s="142">
        <v>360</v>
      </c>
      <c r="E122" s="490">
        <v>2987.57</v>
      </c>
      <c r="F122" s="618">
        <v>1493.7850000000001</v>
      </c>
      <c r="G122" s="594" t="s">
        <v>25</v>
      </c>
      <c r="H122" s="594" t="s">
        <v>25</v>
      </c>
      <c r="I122" s="594" t="s">
        <v>25</v>
      </c>
      <c r="J122" s="594" t="s">
        <v>25</v>
      </c>
      <c r="K122" s="594" t="s">
        <v>25</v>
      </c>
      <c r="L122" s="594">
        <v>1903.0820900000001</v>
      </c>
      <c r="M122" s="594">
        <v>1616.2753700000003</v>
      </c>
      <c r="N122" s="594" t="s">
        <v>25</v>
      </c>
      <c r="O122" s="594" t="s">
        <v>25</v>
      </c>
      <c r="P122" s="594" t="s">
        <v>25</v>
      </c>
      <c r="Q122" s="594" t="s">
        <v>25</v>
      </c>
      <c r="R122" s="473">
        <v>2240.6775000000002</v>
      </c>
      <c r="S122" s="473">
        <v>2240.6775000000002</v>
      </c>
      <c r="T122" s="594" t="s">
        <v>25</v>
      </c>
      <c r="U122" s="473">
        <v>1195.028</v>
      </c>
      <c r="V122" s="469">
        <v>1195.028</v>
      </c>
      <c r="W122" s="469">
        <v>2240.6775000000002</v>
      </c>
    </row>
    <row r="123" spans="1:23" s="512" customFormat="1" x14ac:dyDescent="0.3">
      <c r="A123" s="739"/>
      <c r="B123" s="514" t="s">
        <v>78</v>
      </c>
      <c r="C123" s="142">
        <v>3600000001</v>
      </c>
      <c r="D123" s="142"/>
      <c r="E123" s="490">
        <v>16776</v>
      </c>
      <c r="F123" s="618">
        <v>8388</v>
      </c>
      <c r="G123" s="594" t="s">
        <v>25</v>
      </c>
      <c r="H123" s="594" t="s">
        <v>25</v>
      </c>
      <c r="I123" s="594" t="s">
        <v>25</v>
      </c>
      <c r="J123" s="594" t="s">
        <v>25</v>
      </c>
      <c r="K123" s="594" t="s">
        <v>25</v>
      </c>
      <c r="L123" s="594" t="s">
        <v>25</v>
      </c>
      <c r="M123" s="594" t="s">
        <v>25</v>
      </c>
      <c r="N123" s="594" t="s">
        <v>25</v>
      </c>
      <c r="O123" s="594" t="s">
        <v>25</v>
      </c>
      <c r="P123" s="594" t="s">
        <v>25</v>
      </c>
      <c r="Q123" s="594" t="s">
        <v>25</v>
      </c>
      <c r="R123" s="469">
        <v>12582</v>
      </c>
      <c r="S123" s="594" t="s">
        <v>25</v>
      </c>
      <c r="T123" s="594" t="s">
        <v>25</v>
      </c>
      <c r="U123" s="469">
        <v>6710.4000000000005</v>
      </c>
      <c r="V123" s="469">
        <v>6710.4000000000005</v>
      </c>
      <c r="W123" s="469">
        <v>12582</v>
      </c>
    </row>
    <row r="124" spans="1:23" s="512" customFormat="1" x14ac:dyDescent="0.3">
      <c r="A124" s="739"/>
      <c r="B124" s="514" t="s">
        <v>79</v>
      </c>
      <c r="C124" s="142"/>
      <c r="D124" s="142">
        <v>710</v>
      </c>
      <c r="E124" s="490">
        <v>1250</v>
      </c>
      <c r="F124" s="618">
        <v>625</v>
      </c>
      <c r="G124" s="594" t="s">
        <v>25</v>
      </c>
      <c r="H124" s="594" t="s">
        <v>25</v>
      </c>
      <c r="I124" s="594" t="s">
        <v>25</v>
      </c>
      <c r="J124" s="594" t="s">
        <v>25</v>
      </c>
      <c r="K124" s="594" t="s">
        <v>25</v>
      </c>
      <c r="L124" s="594" t="s">
        <v>25</v>
      </c>
      <c r="M124" s="594" t="s">
        <v>25</v>
      </c>
      <c r="N124" s="594" t="s">
        <v>25</v>
      </c>
      <c r="O124" s="594" t="s">
        <v>25</v>
      </c>
      <c r="P124" s="594" t="s">
        <v>25</v>
      </c>
      <c r="Q124" s="594" t="s">
        <v>25</v>
      </c>
      <c r="R124" s="469">
        <v>937.5</v>
      </c>
      <c r="S124" s="473">
        <v>937.5</v>
      </c>
      <c r="T124" s="594" t="s">
        <v>25</v>
      </c>
      <c r="U124" s="469">
        <v>500</v>
      </c>
      <c r="V124" s="469">
        <v>500</v>
      </c>
      <c r="W124" s="469">
        <v>937.5</v>
      </c>
    </row>
    <row r="125" spans="1:23" s="512" customFormat="1" x14ac:dyDescent="0.3">
      <c r="A125" s="739"/>
      <c r="B125" s="515" t="s">
        <v>80</v>
      </c>
      <c r="C125" s="479"/>
      <c r="D125" s="479">
        <v>370</v>
      </c>
      <c r="E125" s="516">
        <v>5920</v>
      </c>
      <c r="F125" s="618">
        <v>2960</v>
      </c>
      <c r="G125" s="594" t="s">
        <v>25</v>
      </c>
      <c r="H125" s="594" t="s">
        <v>25</v>
      </c>
      <c r="I125" s="594" t="s">
        <v>25</v>
      </c>
      <c r="J125" s="594" t="s">
        <v>25</v>
      </c>
      <c r="K125" s="594" t="s">
        <v>25</v>
      </c>
      <c r="L125" s="594" t="s">
        <v>25</v>
      </c>
      <c r="M125" s="594" t="s">
        <v>25</v>
      </c>
      <c r="N125" s="594" t="s">
        <v>25</v>
      </c>
      <c r="O125" s="594" t="s">
        <v>25</v>
      </c>
      <c r="P125" s="594" t="s">
        <v>25</v>
      </c>
      <c r="Q125" s="594" t="s">
        <v>25</v>
      </c>
      <c r="R125" s="473">
        <v>4440</v>
      </c>
      <c r="S125" s="473">
        <v>4440</v>
      </c>
      <c r="T125" s="594" t="s">
        <v>25</v>
      </c>
      <c r="U125" s="473">
        <v>2368</v>
      </c>
      <c r="V125" s="469">
        <v>2368</v>
      </c>
      <c r="W125" s="469">
        <v>4440</v>
      </c>
    </row>
    <row r="126" spans="1:23" x14ac:dyDescent="0.3">
      <c r="A126" s="741" t="s">
        <v>81</v>
      </c>
      <c r="B126" s="510" t="s">
        <v>24</v>
      </c>
      <c r="C126" s="309">
        <v>29827</v>
      </c>
      <c r="D126" s="509">
        <v>960</v>
      </c>
      <c r="E126" s="511">
        <v>7819</v>
      </c>
      <c r="F126" s="618">
        <v>3909.5</v>
      </c>
      <c r="G126" s="594" t="s">
        <v>25</v>
      </c>
      <c r="H126" s="594" t="s">
        <v>25</v>
      </c>
      <c r="I126" s="594" t="s">
        <v>25</v>
      </c>
      <c r="J126" s="594" t="s">
        <v>25</v>
      </c>
      <c r="K126" s="594" t="s">
        <v>25</v>
      </c>
      <c r="L126" s="594" t="s">
        <v>25</v>
      </c>
      <c r="M126" s="594" t="s">
        <v>25</v>
      </c>
      <c r="N126" s="594" t="s">
        <v>25</v>
      </c>
      <c r="O126" s="594" t="s">
        <v>25</v>
      </c>
      <c r="P126" s="594" t="s">
        <v>25</v>
      </c>
      <c r="Q126" s="594" t="s">
        <v>25</v>
      </c>
      <c r="R126" s="597">
        <v>5864.25</v>
      </c>
      <c r="S126" s="594" t="s">
        <v>25</v>
      </c>
      <c r="T126" s="594" t="s">
        <v>25</v>
      </c>
      <c r="U126" s="594" t="s">
        <v>25</v>
      </c>
      <c r="V126" s="469">
        <v>5864.25</v>
      </c>
      <c r="W126" s="469">
        <v>5864.25</v>
      </c>
    </row>
    <row r="127" spans="1:23" x14ac:dyDescent="0.3">
      <c r="A127" s="742"/>
      <c r="B127" s="513" t="s">
        <v>26</v>
      </c>
      <c r="C127" s="142">
        <v>29827</v>
      </c>
      <c r="D127" s="142">
        <v>360</v>
      </c>
      <c r="E127" s="490">
        <v>13061.53</v>
      </c>
      <c r="F127" s="618">
        <v>6530.7650000000003</v>
      </c>
      <c r="G127" s="594" t="s">
        <v>25</v>
      </c>
      <c r="H127" s="594" t="s">
        <v>25</v>
      </c>
      <c r="I127" s="594" t="s">
        <v>25</v>
      </c>
      <c r="J127" s="594" t="s">
        <v>25</v>
      </c>
      <c r="K127" s="594" t="s">
        <v>25</v>
      </c>
      <c r="L127" s="594">
        <v>8320.1946100000005</v>
      </c>
      <c r="M127" s="594">
        <v>7066.2877300000009</v>
      </c>
      <c r="N127" s="594" t="s">
        <v>25</v>
      </c>
      <c r="O127" s="594" t="s">
        <v>25</v>
      </c>
      <c r="P127" s="594" t="s">
        <v>25</v>
      </c>
      <c r="Q127" s="594" t="s">
        <v>25</v>
      </c>
      <c r="R127" s="473">
        <v>9796.1475000000009</v>
      </c>
      <c r="S127" s="473">
        <v>9796.1475000000009</v>
      </c>
      <c r="T127" s="594" t="s">
        <v>25</v>
      </c>
      <c r="U127" s="473">
        <v>5224.612000000001</v>
      </c>
      <c r="V127" s="469">
        <v>5224.612000000001</v>
      </c>
      <c r="W127" s="469">
        <v>9796.1475000000009</v>
      </c>
    </row>
    <row r="128" spans="1:23" x14ac:dyDescent="0.3">
      <c r="A128" s="742"/>
      <c r="B128" s="514" t="s">
        <v>78</v>
      </c>
      <c r="C128" s="142">
        <v>3600000001</v>
      </c>
      <c r="D128" s="142">
        <v>360</v>
      </c>
      <c r="E128" s="490">
        <v>16776</v>
      </c>
      <c r="F128" s="618">
        <v>8388</v>
      </c>
      <c r="G128" s="594" t="s">
        <v>25</v>
      </c>
      <c r="H128" s="594" t="s">
        <v>25</v>
      </c>
      <c r="I128" s="594" t="s">
        <v>25</v>
      </c>
      <c r="J128" s="594" t="s">
        <v>25</v>
      </c>
      <c r="K128" s="594" t="s">
        <v>25</v>
      </c>
      <c r="L128" s="594">
        <v>10686.312</v>
      </c>
      <c r="M128" s="594">
        <v>9075.8160000000007</v>
      </c>
      <c r="N128" s="594" t="s">
        <v>25</v>
      </c>
      <c r="O128" s="594" t="s">
        <v>25</v>
      </c>
      <c r="P128" s="594" t="s">
        <v>25</v>
      </c>
      <c r="Q128" s="594" t="s">
        <v>25</v>
      </c>
      <c r="R128" s="473">
        <v>12582</v>
      </c>
      <c r="S128" s="473">
        <v>12582</v>
      </c>
      <c r="T128" s="594" t="s">
        <v>25</v>
      </c>
      <c r="U128" s="473">
        <v>6710.4000000000005</v>
      </c>
      <c r="V128" s="469">
        <v>6710.4000000000005</v>
      </c>
      <c r="W128" s="469">
        <v>12582</v>
      </c>
    </row>
    <row r="129" spans="1:23" x14ac:dyDescent="0.3">
      <c r="A129" s="742"/>
      <c r="B129" s="514" t="s">
        <v>79</v>
      </c>
      <c r="C129" s="142"/>
      <c r="D129" s="142">
        <v>710</v>
      </c>
      <c r="E129" s="490">
        <v>1250</v>
      </c>
      <c r="F129" s="618">
        <v>625</v>
      </c>
      <c r="G129" s="594" t="s">
        <v>25</v>
      </c>
      <c r="H129" s="594" t="s">
        <v>25</v>
      </c>
      <c r="I129" s="594" t="s">
        <v>25</v>
      </c>
      <c r="J129" s="594" t="s">
        <v>25</v>
      </c>
      <c r="K129" s="594" t="s">
        <v>25</v>
      </c>
      <c r="L129" s="594" t="s">
        <v>25</v>
      </c>
      <c r="M129" s="594" t="s">
        <v>25</v>
      </c>
      <c r="N129" s="594" t="s">
        <v>25</v>
      </c>
      <c r="O129" s="594" t="s">
        <v>25</v>
      </c>
      <c r="P129" s="594" t="s">
        <v>25</v>
      </c>
      <c r="Q129" s="594" t="s">
        <v>25</v>
      </c>
      <c r="R129" s="469">
        <v>937.5</v>
      </c>
      <c r="S129" s="473">
        <v>937.5</v>
      </c>
      <c r="T129" s="594" t="s">
        <v>25</v>
      </c>
      <c r="U129" s="469">
        <v>500</v>
      </c>
      <c r="V129" s="469">
        <v>500</v>
      </c>
      <c r="W129" s="469">
        <v>937.5</v>
      </c>
    </row>
    <row r="130" spans="1:23" x14ac:dyDescent="0.3">
      <c r="A130" s="742"/>
      <c r="B130" s="513" t="s">
        <v>80</v>
      </c>
      <c r="C130" s="142"/>
      <c r="D130" s="142">
        <v>370</v>
      </c>
      <c r="E130" s="490">
        <v>5920</v>
      </c>
      <c r="F130" s="618">
        <v>2960</v>
      </c>
      <c r="G130" s="594" t="s">
        <v>25</v>
      </c>
      <c r="H130" s="594" t="s">
        <v>25</v>
      </c>
      <c r="I130" s="594" t="s">
        <v>25</v>
      </c>
      <c r="J130" s="594" t="s">
        <v>25</v>
      </c>
      <c r="K130" s="594" t="s">
        <v>25</v>
      </c>
      <c r="L130" s="594" t="s">
        <v>25</v>
      </c>
      <c r="M130" s="594" t="s">
        <v>25</v>
      </c>
      <c r="N130" s="594" t="s">
        <v>25</v>
      </c>
      <c r="O130" s="594" t="s">
        <v>25</v>
      </c>
      <c r="P130" s="594" t="s">
        <v>25</v>
      </c>
      <c r="Q130" s="594" t="s">
        <v>25</v>
      </c>
      <c r="R130" s="473">
        <v>4440</v>
      </c>
      <c r="S130" s="473">
        <v>4440</v>
      </c>
      <c r="T130" s="594" t="s">
        <v>25</v>
      </c>
      <c r="U130" s="473">
        <v>2368</v>
      </c>
      <c r="V130" s="469">
        <v>2368</v>
      </c>
      <c r="W130" s="469">
        <v>4440</v>
      </c>
    </row>
    <row r="131" spans="1:23" x14ac:dyDescent="0.3">
      <c r="A131" s="743"/>
      <c r="B131" s="301" t="s">
        <v>82</v>
      </c>
      <c r="C131" s="517" t="s">
        <v>83</v>
      </c>
      <c r="D131" s="517" t="s">
        <v>84</v>
      </c>
      <c r="E131" s="518">
        <v>468.22</v>
      </c>
      <c r="F131" s="618">
        <v>234.11</v>
      </c>
      <c r="G131" s="594" t="s">
        <v>25</v>
      </c>
      <c r="H131" s="594" t="s">
        <v>25</v>
      </c>
      <c r="I131" s="594" t="s">
        <v>25</v>
      </c>
      <c r="J131" s="594" t="s">
        <v>25</v>
      </c>
      <c r="K131" s="594" t="s">
        <v>25</v>
      </c>
      <c r="L131" s="594" t="s">
        <v>25</v>
      </c>
      <c r="M131" s="594" t="s">
        <v>25</v>
      </c>
      <c r="N131" s="594" t="s">
        <v>25</v>
      </c>
      <c r="O131" s="594" t="s">
        <v>25</v>
      </c>
      <c r="P131" s="594" t="s">
        <v>25</v>
      </c>
      <c r="Q131" s="594" t="s">
        <v>25</v>
      </c>
      <c r="R131" s="469">
        <v>351.16500000000002</v>
      </c>
      <c r="S131" s="594" t="s">
        <v>25</v>
      </c>
      <c r="T131" s="594" t="s">
        <v>25</v>
      </c>
      <c r="U131" s="469">
        <v>187.28800000000001</v>
      </c>
      <c r="V131" s="469">
        <v>187.28800000000001</v>
      </c>
      <c r="W131" s="469">
        <v>351.16500000000002</v>
      </c>
    </row>
    <row r="132" spans="1:23" x14ac:dyDescent="0.3">
      <c r="A132" s="738" t="s">
        <v>85</v>
      </c>
      <c r="B132" s="510" t="s">
        <v>24</v>
      </c>
      <c r="C132" s="309">
        <v>29828</v>
      </c>
      <c r="D132" s="509">
        <v>960</v>
      </c>
      <c r="E132" s="511">
        <v>3173.43</v>
      </c>
      <c r="F132" s="618">
        <v>1586.7149999999999</v>
      </c>
      <c r="G132" s="594" t="s">
        <v>25</v>
      </c>
      <c r="H132" s="594" t="s">
        <v>25</v>
      </c>
      <c r="I132" s="594" t="s">
        <v>25</v>
      </c>
      <c r="J132" s="594" t="s">
        <v>25</v>
      </c>
      <c r="K132" s="594" t="s">
        <v>25</v>
      </c>
      <c r="L132" s="594" t="s">
        <v>25</v>
      </c>
      <c r="M132" s="594" t="s">
        <v>25</v>
      </c>
      <c r="N132" s="594" t="s">
        <v>25</v>
      </c>
      <c r="O132" s="594" t="s">
        <v>25</v>
      </c>
      <c r="P132" s="594" t="s">
        <v>25</v>
      </c>
      <c r="Q132" s="594" t="s">
        <v>25</v>
      </c>
      <c r="R132" s="597">
        <v>2380.0724999999998</v>
      </c>
      <c r="S132" s="594" t="s">
        <v>25</v>
      </c>
      <c r="T132" s="594" t="s">
        <v>25</v>
      </c>
      <c r="U132" s="594" t="s">
        <v>25</v>
      </c>
      <c r="V132" s="469">
        <v>2380.0724999999998</v>
      </c>
      <c r="W132" s="469">
        <v>2380.0724999999998</v>
      </c>
    </row>
    <row r="133" spans="1:23" x14ac:dyDescent="0.3">
      <c r="A133" s="739"/>
      <c r="B133" s="513" t="s">
        <v>26</v>
      </c>
      <c r="C133" s="142">
        <v>29828</v>
      </c>
      <c r="D133" s="142">
        <v>360</v>
      </c>
      <c r="E133" s="490">
        <v>13057.03</v>
      </c>
      <c r="F133" s="618">
        <v>6528.5150000000003</v>
      </c>
      <c r="G133" s="594" t="s">
        <v>25</v>
      </c>
      <c r="H133" s="594" t="s">
        <v>25</v>
      </c>
      <c r="I133" s="594" t="s">
        <v>25</v>
      </c>
      <c r="J133" s="594" t="s">
        <v>25</v>
      </c>
      <c r="K133" s="594" t="s">
        <v>25</v>
      </c>
      <c r="L133" s="594">
        <v>8317.3281100000004</v>
      </c>
      <c r="M133" s="594">
        <v>7063.8532300000006</v>
      </c>
      <c r="N133" s="594" t="s">
        <v>25</v>
      </c>
      <c r="O133" s="594" t="s">
        <v>25</v>
      </c>
      <c r="P133" s="594" t="s">
        <v>25</v>
      </c>
      <c r="Q133" s="594" t="s">
        <v>25</v>
      </c>
      <c r="R133" s="473">
        <v>9792.7725000000009</v>
      </c>
      <c r="S133" s="473">
        <v>9792.7725000000009</v>
      </c>
      <c r="T133" s="594" t="s">
        <v>25</v>
      </c>
      <c r="U133" s="473">
        <v>5222.8120000000008</v>
      </c>
      <c r="V133" s="469">
        <v>5222.8120000000008</v>
      </c>
      <c r="W133" s="469">
        <v>9792.7725000000009</v>
      </c>
    </row>
    <row r="134" spans="1:23" x14ac:dyDescent="0.3">
      <c r="A134" s="739"/>
      <c r="B134" s="514" t="s">
        <v>78</v>
      </c>
      <c r="C134" s="142">
        <v>3600000001</v>
      </c>
      <c r="D134" s="142">
        <v>360</v>
      </c>
      <c r="E134" s="490">
        <v>16776</v>
      </c>
      <c r="F134" s="618">
        <v>8388</v>
      </c>
      <c r="G134" s="594" t="s">
        <v>25</v>
      </c>
      <c r="H134" s="594" t="s">
        <v>25</v>
      </c>
      <c r="I134" s="594" t="s">
        <v>25</v>
      </c>
      <c r="J134" s="594" t="s">
        <v>25</v>
      </c>
      <c r="K134" s="594" t="s">
        <v>25</v>
      </c>
      <c r="L134" s="594">
        <v>10686.312</v>
      </c>
      <c r="M134" s="594">
        <v>9075.8160000000007</v>
      </c>
      <c r="N134" s="594" t="s">
        <v>25</v>
      </c>
      <c r="O134" s="594" t="s">
        <v>25</v>
      </c>
      <c r="P134" s="594" t="s">
        <v>25</v>
      </c>
      <c r="Q134" s="594" t="s">
        <v>25</v>
      </c>
      <c r="R134" s="473">
        <v>12582</v>
      </c>
      <c r="S134" s="473">
        <v>12582</v>
      </c>
      <c r="T134" s="594" t="s">
        <v>25</v>
      </c>
      <c r="U134" s="473">
        <v>6710.4000000000005</v>
      </c>
      <c r="V134" s="469">
        <v>6710.4000000000005</v>
      </c>
      <c r="W134" s="469">
        <v>12582</v>
      </c>
    </row>
    <row r="135" spans="1:23" x14ac:dyDescent="0.3">
      <c r="A135" s="739"/>
      <c r="B135" s="514" t="s">
        <v>79</v>
      </c>
      <c r="C135" s="142"/>
      <c r="D135" s="142">
        <v>710</v>
      </c>
      <c r="E135" s="490">
        <v>1250</v>
      </c>
      <c r="F135" s="618">
        <v>625</v>
      </c>
      <c r="G135" s="594" t="s">
        <v>25</v>
      </c>
      <c r="H135" s="594" t="s">
        <v>25</v>
      </c>
      <c r="I135" s="594" t="s">
        <v>25</v>
      </c>
      <c r="J135" s="594" t="s">
        <v>25</v>
      </c>
      <c r="K135" s="594" t="s">
        <v>25</v>
      </c>
      <c r="L135" s="594" t="s">
        <v>25</v>
      </c>
      <c r="M135" s="594" t="s">
        <v>25</v>
      </c>
      <c r="N135" s="594" t="s">
        <v>25</v>
      </c>
      <c r="O135" s="594" t="s">
        <v>25</v>
      </c>
      <c r="P135" s="594" t="s">
        <v>25</v>
      </c>
      <c r="Q135" s="594" t="s">
        <v>25</v>
      </c>
      <c r="R135" s="469">
        <v>937.5</v>
      </c>
      <c r="S135" s="473">
        <v>937.5</v>
      </c>
      <c r="T135" s="594" t="s">
        <v>25</v>
      </c>
      <c r="U135" s="469">
        <v>500</v>
      </c>
      <c r="V135" s="469">
        <v>500</v>
      </c>
      <c r="W135" s="469">
        <v>937.5</v>
      </c>
    </row>
    <row r="136" spans="1:23" x14ac:dyDescent="0.3">
      <c r="A136" s="739"/>
      <c r="B136" s="503" t="s">
        <v>86</v>
      </c>
      <c r="C136" s="142"/>
      <c r="D136" s="142">
        <v>370</v>
      </c>
      <c r="E136" s="490">
        <v>5920</v>
      </c>
      <c r="F136" s="618">
        <v>2960</v>
      </c>
      <c r="G136" s="594" t="s">
        <v>25</v>
      </c>
      <c r="H136" s="594" t="s">
        <v>25</v>
      </c>
      <c r="I136" s="594" t="s">
        <v>25</v>
      </c>
      <c r="J136" s="594" t="s">
        <v>25</v>
      </c>
      <c r="K136" s="594" t="s">
        <v>25</v>
      </c>
      <c r="L136" s="594" t="s">
        <v>25</v>
      </c>
      <c r="M136" s="594" t="s">
        <v>25</v>
      </c>
      <c r="N136" s="594" t="s">
        <v>25</v>
      </c>
      <c r="O136" s="594" t="s">
        <v>25</v>
      </c>
      <c r="P136" s="594" t="s">
        <v>25</v>
      </c>
      <c r="Q136" s="594" t="s">
        <v>25</v>
      </c>
      <c r="R136" s="473">
        <v>4440</v>
      </c>
      <c r="S136" s="473">
        <v>4440</v>
      </c>
      <c r="T136" s="594" t="s">
        <v>25</v>
      </c>
      <c r="U136" s="473">
        <v>2368</v>
      </c>
      <c r="V136" s="469">
        <v>2368</v>
      </c>
      <c r="W136" s="469">
        <v>4440</v>
      </c>
    </row>
    <row r="137" spans="1:23" x14ac:dyDescent="0.3">
      <c r="A137" s="740"/>
      <c r="B137" s="301" t="s">
        <v>82</v>
      </c>
      <c r="C137" s="519" t="s">
        <v>87</v>
      </c>
      <c r="D137" s="519">
        <v>963</v>
      </c>
      <c r="E137" s="518">
        <v>368.43</v>
      </c>
      <c r="F137" s="618">
        <v>184.215</v>
      </c>
      <c r="G137" s="594" t="s">
        <v>25</v>
      </c>
      <c r="H137" s="594" t="s">
        <v>25</v>
      </c>
      <c r="I137" s="594" t="s">
        <v>25</v>
      </c>
      <c r="J137" s="594" t="s">
        <v>25</v>
      </c>
      <c r="K137" s="594" t="s">
        <v>25</v>
      </c>
      <c r="L137" s="594" t="s">
        <v>25</v>
      </c>
      <c r="M137" s="594" t="s">
        <v>25</v>
      </c>
      <c r="N137" s="594" t="s">
        <v>25</v>
      </c>
      <c r="O137" s="594" t="s">
        <v>25</v>
      </c>
      <c r="P137" s="594" t="s">
        <v>25</v>
      </c>
      <c r="Q137" s="594" t="s">
        <v>25</v>
      </c>
      <c r="R137" s="469">
        <v>276.32249999999999</v>
      </c>
      <c r="S137" s="594" t="s">
        <v>25</v>
      </c>
      <c r="T137" s="594" t="s">
        <v>25</v>
      </c>
      <c r="U137" s="469">
        <v>147.37200000000001</v>
      </c>
      <c r="V137" s="469">
        <v>147.37200000000001</v>
      </c>
      <c r="W137" s="469">
        <v>276.32249999999999</v>
      </c>
    </row>
    <row r="138" spans="1:23" x14ac:dyDescent="0.3">
      <c r="A138" s="739" t="s">
        <v>88</v>
      </c>
      <c r="B138" s="520" t="s">
        <v>24</v>
      </c>
      <c r="C138" s="521">
        <v>29882</v>
      </c>
      <c r="D138" s="509">
        <v>960</v>
      </c>
      <c r="E138" s="522">
        <v>3770</v>
      </c>
      <c r="F138" s="618">
        <v>1885</v>
      </c>
      <c r="G138" s="594" t="s">
        <v>25</v>
      </c>
      <c r="H138" s="594" t="s">
        <v>25</v>
      </c>
      <c r="I138" s="594" t="s">
        <v>25</v>
      </c>
      <c r="J138" s="594" t="s">
        <v>25</v>
      </c>
      <c r="K138" s="594" t="s">
        <v>25</v>
      </c>
      <c r="L138" s="594" t="s">
        <v>25</v>
      </c>
      <c r="M138" s="594" t="s">
        <v>25</v>
      </c>
      <c r="N138" s="594" t="s">
        <v>25</v>
      </c>
      <c r="O138" s="594" t="s">
        <v>25</v>
      </c>
      <c r="P138" s="594" t="s">
        <v>25</v>
      </c>
      <c r="Q138" s="594" t="s">
        <v>25</v>
      </c>
      <c r="R138" s="597">
        <v>2827.5</v>
      </c>
      <c r="S138" s="594" t="s">
        <v>25</v>
      </c>
      <c r="T138" s="594" t="s">
        <v>25</v>
      </c>
      <c r="U138" s="594" t="s">
        <v>25</v>
      </c>
      <c r="V138" s="469">
        <v>2827.5</v>
      </c>
      <c r="W138" s="469">
        <v>2827.5</v>
      </c>
    </row>
    <row r="139" spans="1:23" x14ac:dyDescent="0.3">
      <c r="A139" s="739"/>
      <c r="B139" s="513" t="s">
        <v>26</v>
      </c>
      <c r="C139" s="142">
        <v>29882</v>
      </c>
      <c r="D139" s="142">
        <v>360</v>
      </c>
      <c r="E139" s="490">
        <v>5975.14</v>
      </c>
      <c r="F139" s="618">
        <v>2987.57</v>
      </c>
      <c r="G139" s="594" t="s">
        <v>25</v>
      </c>
      <c r="H139" s="594" t="s">
        <v>25</v>
      </c>
      <c r="I139" s="594" t="s">
        <v>25</v>
      </c>
      <c r="J139" s="594" t="s">
        <v>25</v>
      </c>
      <c r="K139" s="594" t="s">
        <v>25</v>
      </c>
      <c r="L139" s="594">
        <v>3806.1641800000002</v>
      </c>
      <c r="M139" s="594">
        <v>3232.5507400000006</v>
      </c>
      <c r="N139" s="594" t="s">
        <v>25</v>
      </c>
      <c r="O139" s="594" t="s">
        <v>25</v>
      </c>
      <c r="P139" s="594" t="s">
        <v>25</v>
      </c>
      <c r="Q139" s="594" t="s">
        <v>25</v>
      </c>
      <c r="R139" s="473">
        <v>4481.3550000000005</v>
      </c>
      <c r="S139" s="473">
        <v>4481.3550000000005</v>
      </c>
      <c r="T139" s="594" t="s">
        <v>25</v>
      </c>
      <c r="U139" s="473">
        <v>2390.056</v>
      </c>
      <c r="V139" s="469">
        <v>2390.056</v>
      </c>
      <c r="W139" s="469">
        <v>4481.3550000000005</v>
      </c>
    </row>
    <row r="140" spans="1:23" x14ac:dyDescent="0.3">
      <c r="A140" s="739"/>
      <c r="B140" s="514" t="s">
        <v>78</v>
      </c>
      <c r="C140" s="142">
        <v>3600000001</v>
      </c>
      <c r="D140" s="142">
        <v>360</v>
      </c>
      <c r="E140" s="490">
        <v>16776</v>
      </c>
      <c r="F140" s="618">
        <v>8388</v>
      </c>
      <c r="G140" s="594" t="s">
        <v>25</v>
      </c>
      <c r="H140" s="594" t="s">
        <v>25</v>
      </c>
      <c r="I140" s="594" t="s">
        <v>25</v>
      </c>
      <c r="J140" s="594" t="s">
        <v>25</v>
      </c>
      <c r="K140" s="594" t="s">
        <v>25</v>
      </c>
      <c r="L140" s="594">
        <v>10686.312</v>
      </c>
      <c r="M140" s="594">
        <v>9075.8160000000007</v>
      </c>
      <c r="N140" s="594" t="s">
        <v>25</v>
      </c>
      <c r="O140" s="594" t="s">
        <v>25</v>
      </c>
      <c r="P140" s="594" t="s">
        <v>25</v>
      </c>
      <c r="Q140" s="594" t="s">
        <v>25</v>
      </c>
      <c r="R140" s="473">
        <v>12582</v>
      </c>
      <c r="S140" s="473">
        <v>12582</v>
      </c>
      <c r="T140" s="594" t="s">
        <v>25</v>
      </c>
      <c r="U140" s="473">
        <v>6710.4000000000005</v>
      </c>
      <c r="V140" s="469">
        <v>6710.4000000000005</v>
      </c>
      <c r="W140" s="469">
        <v>12582</v>
      </c>
    </row>
    <row r="141" spans="1:23" x14ac:dyDescent="0.3">
      <c r="A141" s="739"/>
      <c r="B141" s="514" t="s">
        <v>79</v>
      </c>
      <c r="C141" s="142"/>
      <c r="D141" s="142">
        <v>710</v>
      </c>
      <c r="E141" s="490">
        <v>1250</v>
      </c>
      <c r="F141" s="618">
        <v>625</v>
      </c>
      <c r="G141" s="594" t="s">
        <v>25</v>
      </c>
      <c r="H141" s="594" t="s">
        <v>25</v>
      </c>
      <c r="I141" s="594" t="s">
        <v>25</v>
      </c>
      <c r="J141" s="594" t="s">
        <v>25</v>
      </c>
      <c r="K141" s="594" t="s">
        <v>25</v>
      </c>
      <c r="L141" s="594" t="s">
        <v>25</v>
      </c>
      <c r="M141" s="594" t="s">
        <v>25</v>
      </c>
      <c r="N141" s="594" t="s">
        <v>25</v>
      </c>
      <c r="O141" s="594" t="s">
        <v>25</v>
      </c>
      <c r="P141" s="594" t="s">
        <v>25</v>
      </c>
      <c r="Q141" s="594" t="s">
        <v>25</v>
      </c>
      <c r="R141" s="469">
        <v>937.5</v>
      </c>
      <c r="S141" s="473">
        <v>937.5</v>
      </c>
      <c r="T141" s="594" t="s">
        <v>25</v>
      </c>
      <c r="U141" s="469">
        <v>500</v>
      </c>
      <c r="V141" s="469">
        <v>500</v>
      </c>
      <c r="W141" s="469">
        <v>937.5</v>
      </c>
    </row>
    <row r="142" spans="1:23" x14ac:dyDescent="0.3">
      <c r="A142" s="739"/>
      <c r="B142" s="503" t="s">
        <v>86</v>
      </c>
      <c r="C142" s="142"/>
      <c r="D142" s="142">
        <v>370</v>
      </c>
      <c r="E142" s="490">
        <v>5920</v>
      </c>
      <c r="F142" s="618">
        <v>2960</v>
      </c>
      <c r="G142" s="594" t="s">
        <v>25</v>
      </c>
      <c r="H142" s="594" t="s">
        <v>25</v>
      </c>
      <c r="I142" s="594" t="s">
        <v>25</v>
      </c>
      <c r="J142" s="594" t="s">
        <v>25</v>
      </c>
      <c r="K142" s="594" t="s">
        <v>25</v>
      </c>
      <c r="L142" s="594" t="s">
        <v>25</v>
      </c>
      <c r="M142" s="594" t="s">
        <v>25</v>
      </c>
      <c r="N142" s="594" t="s">
        <v>25</v>
      </c>
      <c r="O142" s="594" t="s">
        <v>25</v>
      </c>
      <c r="P142" s="594" t="s">
        <v>25</v>
      </c>
      <c r="Q142" s="594" t="s">
        <v>25</v>
      </c>
      <c r="R142" s="473">
        <v>4440</v>
      </c>
      <c r="S142" s="473">
        <v>4440</v>
      </c>
      <c r="T142" s="594" t="s">
        <v>25</v>
      </c>
      <c r="U142" s="473">
        <v>2368</v>
      </c>
      <c r="V142" s="469">
        <v>2368</v>
      </c>
      <c r="W142" s="469">
        <v>4440</v>
      </c>
    </row>
    <row r="143" spans="1:23" x14ac:dyDescent="0.3">
      <c r="A143" s="740"/>
      <c r="B143" s="301" t="s">
        <v>82</v>
      </c>
      <c r="C143" s="519" t="s">
        <v>83</v>
      </c>
      <c r="D143" s="519">
        <v>963</v>
      </c>
      <c r="E143" s="518">
        <v>468.22</v>
      </c>
      <c r="F143" s="618">
        <v>234.11</v>
      </c>
      <c r="G143" s="594" t="s">
        <v>25</v>
      </c>
      <c r="H143" s="594" t="s">
        <v>25</v>
      </c>
      <c r="I143" s="594" t="s">
        <v>25</v>
      </c>
      <c r="J143" s="594" t="s">
        <v>25</v>
      </c>
      <c r="K143" s="594" t="s">
        <v>25</v>
      </c>
      <c r="L143" s="594" t="s">
        <v>25</v>
      </c>
      <c r="M143" s="594" t="s">
        <v>25</v>
      </c>
      <c r="N143" s="594" t="s">
        <v>25</v>
      </c>
      <c r="O143" s="594" t="s">
        <v>25</v>
      </c>
      <c r="P143" s="594" t="s">
        <v>25</v>
      </c>
      <c r="Q143" s="594" t="s">
        <v>25</v>
      </c>
      <c r="R143" s="469">
        <v>351.16500000000002</v>
      </c>
      <c r="S143" s="594" t="s">
        <v>25</v>
      </c>
      <c r="T143" s="594" t="s">
        <v>25</v>
      </c>
      <c r="U143" s="469">
        <v>187.28800000000001</v>
      </c>
      <c r="V143" s="469">
        <v>187.28800000000001</v>
      </c>
      <c r="W143" s="469">
        <v>351.16500000000002</v>
      </c>
    </row>
    <row r="144" spans="1:23" x14ac:dyDescent="0.3">
      <c r="A144" s="738" t="s">
        <v>89</v>
      </c>
      <c r="B144" s="510" t="s">
        <v>24</v>
      </c>
      <c r="C144" s="309">
        <v>29883</v>
      </c>
      <c r="D144" s="509">
        <v>960</v>
      </c>
      <c r="E144" s="511">
        <v>3770</v>
      </c>
      <c r="F144" s="618">
        <v>1885</v>
      </c>
      <c r="G144" s="594" t="s">
        <v>25</v>
      </c>
      <c r="H144" s="594" t="s">
        <v>25</v>
      </c>
      <c r="I144" s="594" t="s">
        <v>25</v>
      </c>
      <c r="J144" s="594" t="s">
        <v>25</v>
      </c>
      <c r="K144" s="594" t="s">
        <v>25</v>
      </c>
      <c r="L144" s="594" t="s">
        <v>25</v>
      </c>
      <c r="M144" s="594" t="s">
        <v>25</v>
      </c>
      <c r="N144" s="594" t="s">
        <v>25</v>
      </c>
      <c r="O144" s="594" t="s">
        <v>25</v>
      </c>
      <c r="P144" s="594" t="s">
        <v>25</v>
      </c>
      <c r="Q144" s="594" t="s">
        <v>25</v>
      </c>
      <c r="R144" s="597">
        <v>2827.5</v>
      </c>
      <c r="S144" s="594" t="s">
        <v>25</v>
      </c>
      <c r="T144" s="594" t="s">
        <v>25</v>
      </c>
      <c r="U144" s="594" t="s">
        <v>25</v>
      </c>
      <c r="V144" s="469">
        <v>2827.5</v>
      </c>
      <c r="W144" s="469">
        <v>2827.5</v>
      </c>
    </row>
    <row r="145" spans="1:23" x14ac:dyDescent="0.3">
      <c r="A145" s="739"/>
      <c r="B145" s="513" t="s">
        <v>26</v>
      </c>
      <c r="C145" s="142">
        <v>29883</v>
      </c>
      <c r="D145" s="142">
        <v>360</v>
      </c>
      <c r="E145" s="490">
        <v>5975.14</v>
      </c>
      <c r="F145" s="618">
        <v>2987.57</v>
      </c>
      <c r="G145" s="594" t="s">
        <v>25</v>
      </c>
      <c r="H145" s="594" t="s">
        <v>25</v>
      </c>
      <c r="I145" s="594" t="s">
        <v>25</v>
      </c>
      <c r="J145" s="594" t="s">
        <v>25</v>
      </c>
      <c r="K145" s="594" t="s">
        <v>25</v>
      </c>
      <c r="L145" s="594">
        <v>3806.1641800000002</v>
      </c>
      <c r="M145" s="594">
        <v>3232.5507400000006</v>
      </c>
      <c r="N145" s="594" t="s">
        <v>25</v>
      </c>
      <c r="O145" s="594" t="s">
        <v>25</v>
      </c>
      <c r="P145" s="594" t="s">
        <v>25</v>
      </c>
      <c r="Q145" s="594" t="s">
        <v>25</v>
      </c>
      <c r="R145" s="473">
        <v>4481.3550000000005</v>
      </c>
      <c r="S145" s="473">
        <v>4481.3550000000005</v>
      </c>
      <c r="T145" s="594" t="s">
        <v>25</v>
      </c>
      <c r="U145" s="473">
        <v>2390.056</v>
      </c>
      <c r="V145" s="469">
        <v>2390.056</v>
      </c>
      <c r="W145" s="469">
        <v>4481.3550000000005</v>
      </c>
    </row>
    <row r="146" spans="1:23" x14ac:dyDescent="0.3">
      <c r="A146" s="739"/>
      <c r="B146" s="514" t="s">
        <v>78</v>
      </c>
      <c r="C146" s="142">
        <v>3600000001</v>
      </c>
      <c r="D146" s="142">
        <v>360</v>
      </c>
      <c r="E146" s="490">
        <v>16776</v>
      </c>
      <c r="F146" s="618">
        <v>8388</v>
      </c>
      <c r="G146" s="594" t="s">
        <v>25</v>
      </c>
      <c r="H146" s="594" t="s">
        <v>25</v>
      </c>
      <c r="I146" s="594" t="s">
        <v>25</v>
      </c>
      <c r="J146" s="594" t="s">
        <v>25</v>
      </c>
      <c r="K146" s="594" t="s">
        <v>25</v>
      </c>
      <c r="L146" s="594">
        <v>10686.312</v>
      </c>
      <c r="M146" s="594">
        <v>9075.8160000000007</v>
      </c>
      <c r="N146" s="594" t="s">
        <v>25</v>
      </c>
      <c r="O146" s="594" t="s">
        <v>25</v>
      </c>
      <c r="P146" s="594" t="s">
        <v>25</v>
      </c>
      <c r="Q146" s="594" t="s">
        <v>25</v>
      </c>
      <c r="R146" s="473">
        <v>12582</v>
      </c>
      <c r="S146" s="473">
        <v>12582</v>
      </c>
      <c r="T146" s="594" t="s">
        <v>25</v>
      </c>
      <c r="U146" s="473">
        <v>6710.4000000000005</v>
      </c>
      <c r="V146" s="469">
        <v>6710.4000000000005</v>
      </c>
      <c r="W146" s="469">
        <v>12582</v>
      </c>
    </row>
    <row r="147" spans="1:23" x14ac:dyDescent="0.3">
      <c r="A147" s="739"/>
      <c r="B147" s="514" t="s">
        <v>79</v>
      </c>
      <c r="C147" s="142"/>
      <c r="D147" s="142">
        <v>710</v>
      </c>
      <c r="E147" s="490">
        <v>1250</v>
      </c>
      <c r="F147" s="618">
        <v>625</v>
      </c>
      <c r="G147" s="594" t="s">
        <v>25</v>
      </c>
      <c r="H147" s="594" t="s">
        <v>25</v>
      </c>
      <c r="I147" s="594" t="s">
        <v>25</v>
      </c>
      <c r="J147" s="594" t="s">
        <v>25</v>
      </c>
      <c r="K147" s="594" t="s">
        <v>25</v>
      </c>
      <c r="L147" s="594" t="s">
        <v>25</v>
      </c>
      <c r="M147" s="594" t="s">
        <v>25</v>
      </c>
      <c r="N147" s="594" t="s">
        <v>25</v>
      </c>
      <c r="O147" s="594" t="s">
        <v>25</v>
      </c>
      <c r="P147" s="594" t="s">
        <v>25</v>
      </c>
      <c r="Q147" s="594" t="s">
        <v>25</v>
      </c>
      <c r="R147" s="469">
        <v>937.5</v>
      </c>
      <c r="S147" s="473">
        <v>937.5</v>
      </c>
      <c r="T147" s="594" t="s">
        <v>25</v>
      </c>
      <c r="U147" s="469">
        <v>500</v>
      </c>
      <c r="V147" s="469">
        <v>500</v>
      </c>
      <c r="W147" s="469">
        <v>937.5</v>
      </c>
    </row>
    <row r="148" spans="1:23" x14ac:dyDescent="0.3">
      <c r="A148" s="739"/>
      <c r="B148" s="503" t="s">
        <v>86</v>
      </c>
      <c r="C148" s="142"/>
      <c r="D148" s="142">
        <v>370</v>
      </c>
      <c r="E148" s="490">
        <v>5920</v>
      </c>
      <c r="F148" s="618">
        <v>2960</v>
      </c>
      <c r="G148" s="594" t="s">
        <v>25</v>
      </c>
      <c r="H148" s="594" t="s">
        <v>25</v>
      </c>
      <c r="I148" s="594" t="s">
        <v>25</v>
      </c>
      <c r="J148" s="594" t="s">
        <v>25</v>
      </c>
      <c r="K148" s="594" t="s">
        <v>25</v>
      </c>
      <c r="L148" s="594" t="s">
        <v>25</v>
      </c>
      <c r="M148" s="594" t="s">
        <v>25</v>
      </c>
      <c r="N148" s="594" t="s">
        <v>25</v>
      </c>
      <c r="O148" s="594" t="s">
        <v>25</v>
      </c>
      <c r="P148" s="594" t="s">
        <v>25</v>
      </c>
      <c r="Q148" s="594" t="s">
        <v>25</v>
      </c>
      <c r="R148" s="473">
        <v>4440</v>
      </c>
      <c r="S148" s="473">
        <v>4440</v>
      </c>
      <c r="T148" s="594" t="s">
        <v>25</v>
      </c>
      <c r="U148" s="473">
        <v>2368</v>
      </c>
      <c r="V148" s="469">
        <v>2368</v>
      </c>
      <c r="W148" s="469">
        <v>4440</v>
      </c>
    </row>
    <row r="149" spans="1:23" x14ac:dyDescent="0.3">
      <c r="A149" s="740"/>
      <c r="B149" s="301" t="s">
        <v>82</v>
      </c>
      <c r="C149" s="519" t="s">
        <v>83</v>
      </c>
      <c r="D149" s="519">
        <v>963</v>
      </c>
      <c r="E149" s="518">
        <v>468.22</v>
      </c>
      <c r="F149" s="618">
        <v>234.11</v>
      </c>
      <c r="G149" s="594" t="s">
        <v>25</v>
      </c>
      <c r="H149" s="594" t="s">
        <v>25</v>
      </c>
      <c r="I149" s="594" t="s">
        <v>25</v>
      </c>
      <c r="J149" s="594" t="s">
        <v>25</v>
      </c>
      <c r="K149" s="594" t="s">
        <v>25</v>
      </c>
      <c r="L149" s="594" t="s">
        <v>25</v>
      </c>
      <c r="M149" s="594" t="s">
        <v>25</v>
      </c>
      <c r="N149" s="594" t="s">
        <v>25</v>
      </c>
      <c r="O149" s="594" t="s">
        <v>25</v>
      </c>
      <c r="P149" s="594" t="s">
        <v>25</v>
      </c>
      <c r="Q149" s="594" t="s">
        <v>25</v>
      </c>
      <c r="R149" s="469">
        <v>351.16500000000002</v>
      </c>
      <c r="S149" s="594" t="s">
        <v>25</v>
      </c>
      <c r="T149" s="594" t="s">
        <v>25</v>
      </c>
      <c r="U149" s="469">
        <v>187.28800000000001</v>
      </c>
      <c r="V149" s="469">
        <v>187.28800000000001</v>
      </c>
      <c r="W149" s="469">
        <v>351.16500000000002</v>
      </c>
    </row>
    <row r="150" spans="1:23" x14ac:dyDescent="0.3">
      <c r="A150" s="738" t="s">
        <v>90</v>
      </c>
      <c r="B150" s="510" t="s">
        <v>24</v>
      </c>
      <c r="C150" s="309">
        <v>30300</v>
      </c>
      <c r="D150" s="509">
        <v>960</v>
      </c>
      <c r="E150" s="511">
        <v>710.37</v>
      </c>
      <c r="F150" s="618">
        <v>355.185</v>
      </c>
      <c r="G150" s="594" t="s">
        <v>25</v>
      </c>
      <c r="H150" s="594" t="s">
        <v>25</v>
      </c>
      <c r="I150" s="594" t="s">
        <v>25</v>
      </c>
      <c r="J150" s="594" t="s">
        <v>25</v>
      </c>
      <c r="K150" s="594" t="s">
        <v>25</v>
      </c>
      <c r="L150" s="594" t="s">
        <v>25</v>
      </c>
      <c r="M150" s="594" t="s">
        <v>25</v>
      </c>
      <c r="N150" s="594" t="s">
        <v>25</v>
      </c>
      <c r="O150" s="594" t="s">
        <v>25</v>
      </c>
      <c r="P150" s="594" t="s">
        <v>25</v>
      </c>
      <c r="Q150" s="594" t="s">
        <v>25</v>
      </c>
      <c r="R150" s="597">
        <v>532.77750000000003</v>
      </c>
      <c r="S150" s="594" t="s">
        <v>25</v>
      </c>
      <c r="T150" s="594" t="s">
        <v>25</v>
      </c>
      <c r="U150" s="594" t="s">
        <v>25</v>
      </c>
      <c r="V150" s="469">
        <v>532.77750000000003</v>
      </c>
      <c r="W150" s="469">
        <v>532.77750000000003</v>
      </c>
    </row>
    <row r="151" spans="1:23" x14ac:dyDescent="0.3">
      <c r="A151" s="740"/>
      <c r="B151" s="489" t="s">
        <v>26</v>
      </c>
      <c r="C151" s="124">
        <v>30300</v>
      </c>
      <c r="D151" s="124">
        <v>450</v>
      </c>
      <c r="E151" s="523">
        <v>711</v>
      </c>
      <c r="F151" s="618">
        <v>355.5</v>
      </c>
      <c r="G151" s="590">
        <v>533.25</v>
      </c>
      <c r="H151" s="594" t="s">
        <v>25</v>
      </c>
      <c r="I151" s="594" t="s">
        <v>25</v>
      </c>
      <c r="J151" s="594" t="s">
        <v>25</v>
      </c>
      <c r="K151" s="594" t="s">
        <v>25</v>
      </c>
      <c r="L151" s="594">
        <v>452.90699999999998</v>
      </c>
      <c r="M151" s="594">
        <v>384.65100000000001</v>
      </c>
      <c r="N151" s="594" t="s">
        <v>25</v>
      </c>
      <c r="O151" s="590">
        <v>533.25</v>
      </c>
      <c r="P151" s="594" t="s">
        <v>25</v>
      </c>
      <c r="Q151" s="594" t="s">
        <v>25</v>
      </c>
      <c r="R151" s="473">
        <v>533.25</v>
      </c>
      <c r="S151" s="473">
        <v>533.25</v>
      </c>
      <c r="T151" s="594" t="s">
        <v>25</v>
      </c>
      <c r="U151" s="473">
        <v>284.40000000000003</v>
      </c>
      <c r="V151" s="469">
        <v>284.40000000000003</v>
      </c>
      <c r="W151" s="469">
        <v>533.25</v>
      </c>
    </row>
    <row r="152" spans="1:23" ht="28.95" customHeight="1" x14ac:dyDescent="0.3">
      <c r="A152" s="722" t="s">
        <v>91</v>
      </c>
      <c r="B152" s="524" t="s">
        <v>24</v>
      </c>
      <c r="C152" s="521">
        <v>30901</v>
      </c>
      <c r="D152" s="509">
        <v>960</v>
      </c>
      <c r="E152" s="525">
        <v>515.73</v>
      </c>
      <c r="F152" s="618">
        <v>257.86500000000001</v>
      </c>
      <c r="G152" s="594" t="s">
        <v>25</v>
      </c>
      <c r="H152" s="594" t="s">
        <v>25</v>
      </c>
      <c r="I152" s="594" t="s">
        <v>25</v>
      </c>
      <c r="J152" s="594" t="s">
        <v>25</v>
      </c>
      <c r="K152" s="594" t="s">
        <v>25</v>
      </c>
      <c r="L152" s="594" t="s">
        <v>25</v>
      </c>
      <c r="M152" s="594" t="s">
        <v>25</v>
      </c>
      <c r="N152" s="594" t="s">
        <v>25</v>
      </c>
      <c r="O152" s="594" t="s">
        <v>25</v>
      </c>
      <c r="P152" s="594" t="s">
        <v>25</v>
      </c>
      <c r="Q152" s="594" t="s">
        <v>25</v>
      </c>
      <c r="R152" s="597">
        <v>386.79750000000001</v>
      </c>
      <c r="S152" s="594" t="s">
        <v>25</v>
      </c>
      <c r="T152" s="594" t="s">
        <v>25</v>
      </c>
      <c r="U152" s="594" t="s">
        <v>25</v>
      </c>
      <c r="V152" s="469">
        <v>386.79750000000001</v>
      </c>
      <c r="W152" s="469">
        <v>386.79750000000001</v>
      </c>
    </row>
    <row r="153" spans="1:23" x14ac:dyDescent="0.3">
      <c r="A153" s="722"/>
      <c r="B153" s="303" t="s">
        <v>26</v>
      </c>
      <c r="C153" s="142">
        <v>30901</v>
      </c>
      <c r="D153" s="390">
        <v>510</v>
      </c>
      <c r="E153" s="302">
        <v>336</v>
      </c>
      <c r="F153" s="618">
        <v>168</v>
      </c>
      <c r="G153" s="594" t="s">
        <v>25</v>
      </c>
      <c r="H153" s="594" t="s">
        <v>25</v>
      </c>
      <c r="I153" s="594" t="s">
        <v>25</v>
      </c>
      <c r="J153" s="594" t="s">
        <v>25</v>
      </c>
      <c r="K153" s="594" t="s">
        <v>25</v>
      </c>
      <c r="L153" s="594" t="s">
        <v>25</v>
      </c>
      <c r="M153" s="594" t="s">
        <v>25</v>
      </c>
      <c r="N153" s="594" t="s">
        <v>25</v>
      </c>
      <c r="O153" s="594" t="s">
        <v>25</v>
      </c>
      <c r="P153" s="594" t="s">
        <v>25</v>
      </c>
      <c r="Q153" s="594" t="s">
        <v>25</v>
      </c>
      <c r="R153" s="474">
        <v>252</v>
      </c>
      <c r="S153" s="473">
        <v>252</v>
      </c>
      <c r="T153" s="594" t="s">
        <v>25</v>
      </c>
      <c r="U153" s="475">
        <v>134.4</v>
      </c>
      <c r="V153" s="469">
        <v>134.4</v>
      </c>
      <c r="W153" s="469">
        <v>252</v>
      </c>
    </row>
    <row r="154" spans="1:23" x14ac:dyDescent="0.3">
      <c r="A154" s="732"/>
      <c r="B154" s="301" t="s">
        <v>92</v>
      </c>
      <c r="C154" s="142">
        <v>5100750601</v>
      </c>
      <c r="D154" s="390"/>
      <c r="E154" s="189">
        <v>464</v>
      </c>
      <c r="F154" s="618">
        <v>232</v>
      </c>
      <c r="G154" s="594" t="s">
        <v>25</v>
      </c>
      <c r="H154" s="594" t="s">
        <v>25</v>
      </c>
      <c r="I154" s="594" t="s">
        <v>25</v>
      </c>
      <c r="J154" s="594" t="s">
        <v>25</v>
      </c>
      <c r="K154" s="594" t="s">
        <v>25</v>
      </c>
      <c r="L154" s="594" t="s">
        <v>25</v>
      </c>
      <c r="M154" s="594" t="s">
        <v>25</v>
      </c>
      <c r="N154" s="594" t="s">
        <v>25</v>
      </c>
      <c r="O154" s="594" t="s">
        <v>25</v>
      </c>
      <c r="P154" s="594" t="s">
        <v>25</v>
      </c>
      <c r="Q154" s="594" t="s">
        <v>25</v>
      </c>
      <c r="R154" s="469">
        <v>348</v>
      </c>
      <c r="S154" s="594" t="s">
        <v>25</v>
      </c>
      <c r="T154" s="594" t="s">
        <v>25</v>
      </c>
      <c r="U154" s="469">
        <v>185.60000000000002</v>
      </c>
      <c r="V154" s="469">
        <v>185.60000000000002</v>
      </c>
      <c r="W154" s="469">
        <v>348</v>
      </c>
    </row>
    <row r="155" spans="1:23" ht="28.95" customHeight="1" x14ac:dyDescent="0.3">
      <c r="A155" s="737" t="s">
        <v>93</v>
      </c>
      <c r="B155" s="303" t="s">
        <v>24</v>
      </c>
      <c r="C155" s="142">
        <v>32557</v>
      </c>
      <c r="D155" s="509">
        <v>960</v>
      </c>
      <c r="E155" s="302">
        <v>2188.5300000000002</v>
      </c>
      <c r="F155" s="618">
        <v>1094.2650000000001</v>
      </c>
      <c r="G155" s="594" t="s">
        <v>25</v>
      </c>
      <c r="H155" s="594" t="s">
        <v>25</v>
      </c>
      <c r="I155" s="594" t="s">
        <v>25</v>
      </c>
      <c r="J155" s="594" t="s">
        <v>25</v>
      </c>
      <c r="K155" s="594" t="s">
        <v>25</v>
      </c>
      <c r="L155" s="594" t="s">
        <v>25</v>
      </c>
      <c r="M155" s="594" t="s">
        <v>25</v>
      </c>
      <c r="N155" s="594" t="s">
        <v>25</v>
      </c>
      <c r="O155" s="594" t="s">
        <v>25</v>
      </c>
      <c r="P155" s="594" t="s">
        <v>25</v>
      </c>
      <c r="Q155" s="594" t="s">
        <v>25</v>
      </c>
      <c r="R155" s="597">
        <v>1641.3975</v>
      </c>
      <c r="S155" s="594" t="s">
        <v>25</v>
      </c>
      <c r="T155" s="594" t="s">
        <v>25</v>
      </c>
      <c r="U155" s="594" t="s">
        <v>25</v>
      </c>
      <c r="V155" s="469">
        <v>1641.3975</v>
      </c>
      <c r="W155" s="469">
        <v>1641.3975</v>
      </c>
    </row>
    <row r="156" spans="1:23" x14ac:dyDescent="0.3">
      <c r="A156" s="737"/>
      <c r="B156" s="303" t="s">
        <v>26</v>
      </c>
      <c r="C156" s="142">
        <v>32557</v>
      </c>
      <c r="D156" s="390">
        <v>360</v>
      </c>
      <c r="E156" s="189">
        <v>2322</v>
      </c>
      <c r="F156" s="618">
        <v>1161</v>
      </c>
      <c r="G156" s="594" t="s">
        <v>25</v>
      </c>
      <c r="H156" s="594" t="s">
        <v>25</v>
      </c>
      <c r="I156" s="594" t="s">
        <v>25</v>
      </c>
      <c r="J156" s="594" t="s">
        <v>25</v>
      </c>
      <c r="K156" s="594" t="s">
        <v>25</v>
      </c>
      <c r="L156" s="594">
        <v>1479.114</v>
      </c>
      <c r="M156" s="594">
        <v>1256.202</v>
      </c>
      <c r="N156" s="594" t="s">
        <v>25</v>
      </c>
      <c r="O156" s="594" t="s">
        <v>25</v>
      </c>
      <c r="P156" s="594" t="s">
        <v>25</v>
      </c>
      <c r="Q156" s="594" t="s">
        <v>25</v>
      </c>
      <c r="R156" s="473">
        <v>1741.5</v>
      </c>
      <c r="S156" s="473">
        <v>1741.5</v>
      </c>
      <c r="T156" s="594" t="s">
        <v>25</v>
      </c>
      <c r="U156" s="473">
        <v>928.80000000000007</v>
      </c>
      <c r="V156" s="469">
        <v>928.80000000000007</v>
      </c>
      <c r="W156" s="469">
        <v>1741.5</v>
      </c>
    </row>
    <row r="157" spans="1:23" x14ac:dyDescent="0.3">
      <c r="A157" s="737"/>
      <c r="B157" s="303" t="s">
        <v>94</v>
      </c>
      <c r="C157" s="142" t="s">
        <v>95</v>
      </c>
      <c r="D157" s="390"/>
      <c r="E157" s="189">
        <v>214.22</v>
      </c>
      <c r="F157" s="618">
        <v>107.11</v>
      </c>
      <c r="G157" s="594" t="s">
        <v>25</v>
      </c>
      <c r="H157" s="594" t="s">
        <v>25</v>
      </c>
      <c r="I157" s="594" t="s">
        <v>25</v>
      </c>
      <c r="J157" s="594" t="s">
        <v>25</v>
      </c>
      <c r="K157" s="594" t="s">
        <v>25</v>
      </c>
      <c r="L157" s="594" t="s">
        <v>25</v>
      </c>
      <c r="M157" s="594" t="s">
        <v>25</v>
      </c>
      <c r="N157" s="594" t="s">
        <v>25</v>
      </c>
      <c r="O157" s="594" t="s">
        <v>25</v>
      </c>
      <c r="P157" s="594" t="s">
        <v>25</v>
      </c>
      <c r="Q157" s="594" t="s">
        <v>25</v>
      </c>
      <c r="R157" s="469">
        <v>160.66499999999999</v>
      </c>
      <c r="S157" s="594" t="s">
        <v>25</v>
      </c>
      <c r="T157" s="594" t="s">
        <v>25</v>
      </c>
      <c r="U157" s="469">
        <v>85.688000000000002</v>
      </c>
      <c r="V157" s="469">
        <v>85.688000000000002</v>
      </c>
      <c r="W157" s="469">
        <v>160.66499999999999</v>
      </c>
    </row>
    <row r="158" spans="1:23" x14ac:dyDescent="0.3">
      <c r="A158" s="737"/>
      <c r="B158" s="503" t="s">
        <v>86</v>
      </c>
      <c r="C158" s="142"/>
      <c r="D158" s="142">
        <v>370</v>
      </c>
      <c r="E158" s="189">
        <v>555</v>
      </c>
      <c r="F158" s="618">
        <v>277.5</v>
      </c>
      <c r="G158" s="594" t="s">
        <v>25</v>
      </c>
      <c r="H158" s="594" t="s">
        <v>25</v>
      </c>
      <c r="I158" s="594" t="s">
        <v>25</v>
      </c>
      <c r="J158" s="594" t="s">
        <v>25</v>
      </c>
      <c r="K158" s="594" t="s">
        <v>25</v>
      </c>
      <c r="L158" s="594" t="s">
        <v>25</v>
      </c>
      <c r="M158" s="594" t="s">
        <v>25</v>
      </c>
      <c r="N158" s="594" t="s">
        <v>25</v>
      </c>
      <c r="O158" s="594" t="s">
        <v>25</v>
      </c>
      <c r="P158" s="594" t="s">
        <v>25</v>
      </c>
      <c r="Q158" s="594" t="s">
        <v>25</v>
      </c>
      <c r="R158" s="473">
        <v>416.25</v>
      </c>
      <c r="S158" s="473">
        <v>416.25</v>
      </c>
      <c r="T158" s="594" t="s">
        <v>25</v>
      </c>
      <c r="U158" s="473">
        <v>222</v>
      </c>
      <c r="V158" s="469">
        <v>222</v>
      </c>
      <c r="W158" s="469">
        <v>416.25</v>
      </c>
    </row>
    <row r="159" spans="1:23" x14ac:dyDescent="0.3">
      <c r="A159" s="737"/>
      <c r="B159" s="303" t="s">
        <v>96</v>
      </c>
      <c r="C159" s="188"/>
      <c r="D159" s="383"/>
      <c r="E159" s="189">
        <v>318.33999999999997</v>
      </c>
      <c r="F159" s="618">
        <v>159.16999999999999</v>
      </c>
      <c r="G159" s="594" t="s">
        <v>25</v>
      </c>
      <c r="H159" s="594" t="s">
        <v>25</v>
      </c>
      <c r="I159" s="594" t="s">
        <v>25</v>
      </c>
      <c r="J159" s="594" t="s">
        <v>25</v>
      </c>
      <c r="K159" s="594" t="s">
        <v>25</v>
      </c>
      <c r="L159" s="594" t="s">
        <v>25</v>
      </c>
      <c r="M159" s="594" t="s">
        <v>25</v>
      </c>
      <c r="N159" s="594" t="s">
        <v>25</v>
      </c>
      <c r="O159" s="594" t="s">
        <v>25</v>
      </c>
      <c r="P159" s="594" t="s">
        <v>25</v>
      </c>
      <c r="Q159" s="594" t="s">
        <v>25</v>
      </c>
      <c r="R159" s="469">
        <v>238.755</v>
      </c>
      <c r="S159" s="594" t="s">
        <v>25</v>
      </c>
      <c r="T159" s="594" t="s">
        <v>25</v>
      </c>
      <c r="U159" s="469">
        <v>127.336</v>
      </c>
      <c r="V159" s="469">
        <v>127.336</v>
      </c>
      <c r="W159" s="469">
        <v>238.755</v>
      </c>
    </row>
    <row r="160" spans="1:23" ht="28.95" customHeight="1" x14ac:dyDescent="0.3">
      <c r="A160" s="737" t="s">
        <v>97</v>
      </c>
      <c r="B160" s="140" t="s">
        <v>59</v>
      </c>
      <c r="C160" s="142">
        <v>36556</v>
      </c>
      <c r="D160" s="509">
        <v>960</v>
      </c>
      <c r="E160" s="302">
        <v>1851</v>
      </c>
      <c r="F160" s="618">
        <v>925.5</v>
      </c>
      <c r="G160" s="594" t="s">
        <v>25</v>
      </c>
      <c r="H160" s="594" t="s">
        <v>25</v>
      </c>
      <c r="I160" s="594" t="s">
        <v>25</v>
      </c>
      <c r="J160" s="594" t="s">
        <v>25</v>
      </c>
      <c r="K160" s="594" t="s">
        <v>25</v>
      </c>
      <c r="L160" s="594" t="s">
        <v>25</v>
      </c>
      <c r="M160" s="594" t="s">
        <v>25</v>
      </c>
      <c r="N160" s="594" t="s">
        <v>25</v>
      </c>
      <c r="O160" s="594" t="s">
        <v>25</v>
      </c>
      <c r="P160" s="594" t="s">
        <v>25</v>
      </c>
      <c r="Q160" s="594" t="s">
        <v>25</v>
      </c>
      <c r="R160" s="597">
        <v>1388.25</v>
      </c>
      <c r="S160" s="594" t="s">
        <v>25</v>
      </c>
      <c r="T160" s="594" t="s">
        <v>25</v>
      </c>
      <c r="U160" s="594" t="s">
        <v>25</v>
      </c>
      <c r="V160" s="469">
        <v>1388.25</v>
      </c>
      <c r="W160" s="469">
        <v>1388.25</v>
      </c>
    </row>
    <row r="161" spans="1:23" x14ac:dyDescent="0.3">
      <c r="A161" s="737"/>
      <c r="B161" s="303" t="s">
        <v>26</v>
      </c>
      <c r="C161" s="142">
        <v>36556</v>
      </c>
      <c r="D161" s="390">
        <v>360</v>
      </c>
      <c r="E161" s="189">
        <v>2395</v>
      </c>
      <c r="F161" s="618">
        <v>1197.5</v>
      </c>
      <c r="G161" s="594" t="s">
        <v>25</v>
      </c>
      <c r="H161" s="594" t="s">
        <v>25</v>
      </c>
      <c r="I161" s="594" t="s">
        <v>25</v>
      </c>
      <c r="J161" s="594" t="s">
        <v>25</v>
      </c>
      <c r="K161" s="594" t="s">
        <v>25</v>
      </c>
      <c r="L161" s="594">
        <v>1525.615</v>
      </c>
      <c r="M161" s="594">
        <v>1295.6950000000002</v>
      </c>
      <c r="N161" s="594" t="s">
        <v>25</v>
      </c>
      <c r="O161" s="594" t="s">
        <v>25</v>
      </c>
      <c r="P161" s="594" t="s">
        <v>25</v>
      </c>
      <c r="Q161" s="594" t="s">
        <v>25</v>
      </c>
      <c r="R161" s="473">
        <v>1796.25</v>
      </c>
      <c r="S161" s="473">
        <v>1796.25</v>
      </c>
      <c r="T161" s="594" t="s">
        <v>25</v>
      </c>
      <c r="U161" s="473">
        <v>958</v>
      </c>
      <c r="V161" s="469">
        <v>958</v>
      </c>
      <c r="W161" s="469">
        <v>1796.25</v>
      </c>
    </row>
    <row r="162" spans="1:23" x14ac:dyDescent="0.3">
      <c r="A162" s="737"/>
      <c r="B162" s="303" t="s">
        <v>98</v>
      </c>
      <c r="C162" s="188"/>
      <c r="D162" s="383"/>
      <c r="E162" s="189">
        <v>275.58999999999997</v>
      </c>
      <c r="F162" s="618">
        <v>137.79499999999999</v>
      </c>
      <c r="G162" s="594" t="s">
        <v>25</v>
      </c>
      <c r="H162" s="594" t="s">
        <v>25</v>
      </c>
      <c r="I162" s="594" t="s">
        <v>25</v>
      </c>
      <c r="J162" s="594" t="s">
        <v>25</v>
      </c>
      <c r="K162" s="594" t="s">
        <v>25</v>
      </c>
      <c r="L162" s="594" t="s">
        <v>25</v>
      </c>
      <c r="M162" s="594" t="s">
        <v>25</v>
      </c>
      <c r="N162" s="594" t="s">
        <v>25</v>
      </c>
      <c r="O162" s="594" t="s">
        <v>25</v>
      </c>
      <c r="P162" s="594" t="s">
        <v>25</v>
      </c>
      <c r="Q162" s="594" t="s">
        <v>25</v>
      </c>
      <c r="R162" s="469">
        <v>206.6925</v>
      </c>
      <c r="S162" s="594" t="s">
        <v>25</v>
      </c>
      <c r="T162" s="594" t="s">
        <v>25</v>
      </c>
      <c r="U162" s="469">
        <v>110.23599999999999</v>
      </c>
      <c r="V162" s="469">
        <v>110.23599999999999</v>
      </c>
      <c r="W162" s="469">
        <v>206.6925</v>
      </c>
    </row>
    <row r="163" spans="1:23" x14ac:dyDescent="0.3">
      <c r="A163" s="733" t="s">
        <v>99</v>
      </c>
      <c r="B163" s="301" t="s">
        <v>59</v>
      </c>
      <c r="C163" s="143">
        <v>41800</v>
      </c>
      <c r="D163" s="509">
        <v>960</v>
      </c>
      <c r="E163" s="304">
        <v>1134.6400000000001</v>
      </c>
      <c r="F163" s="618">
        <v>567.32000000000005</v>
      </c>
      <c r="G163" s="594" t="s">
        <v>25</v>
      </c>
      <c r="H163" s="594" t="s">
        <v>25</v>
      </c>
      <c r="I163" s="594" t="s">
        <v>25</v>
      </c>
      <c r="J163" s="594" t="s">
        <v>25</v>
      </c>
      <c r="K163" s="594" t="s">
        <v>25</v>
      </c>
      <c r="L163" s="594" t="s">
        <v>25</v>
      </c>
      <c r="M163" s="594" t="s">
        <v>25</v>
      </c>
      <c r="N163" s="594" t="s">
        <v>25</v>
      </c>
      <c r="O163" s="594" t="s">
        <v>25</v>
      </c>
      <c r="P163" s="594" t="s">
        <v>25</v>
      </c>
      <c r="Q163" s="594" t="s">
        <v>25</v>
      </c>
      <c r="R163" s="597">
        <v>850.98</v>
      </c>
      <c r="S163" s="594" t="s">
        <v>25</v>
      </c>
      <c r="T163" s="594" t="s">
        <v>25</v>
      </c>
      <c r="U163" s="594" t="s">
        <v>25</v>
      </c>
      <c r="V163" s="469">
        <v>850.98</v>
      </c>
      <c r="W163" s="469">
        <v>850.98</v>
      </c>
    </row>
    <row r="164" spans="1:23" x14ac:dyDescent="0.3">
      <c r="A164" s="722"/>
      <c r="B164" s="301" t="s">
        <v>26</v>
      </c>
      <c r="C164" s="143">
        <v>41800</v>
      </c>
      <c r="D164" s="391">
        <v>450</v>
      </c>
      <c r="E164" s="304">
        <v>687</v>
      </c>
      <c r="F164" s="618">
        <v>343.5</v>
      </c>
      <c r="G164" s="590">
        <v>515.25</v>
      </c>
      <c r="H164" s="594" t="s">
        <v>25</v>
      </c>
      <c r="I164" s="594" t="s">
        <v>25</v>
      </c>
      <c r="J164" s="594" t="s">
        <v>25</v>
      </c>
      <c r="K164" s="594" t="s">
        <v>25</v>
      </c>
      <c r="L164" s="594">
        <v>437.61900000000003</v>
      </c>
      <c r="M164" s="594">
        <v>371.66700000000003</v>
      </c>
      <c r="N164" s="594" t="s">
        <v>25</v>
      </c>
      <c r="O164" s="590">
        <v>515.25</v>
      </c>
      <c r="P164" s="594" t="s">
        <v>25</v>
      </c>
      <c r="Q164" s="594" t="s">
        <v>25</v>
      </c>
      <c r="R164" s="473">
        <v>515.25</v>
      </c>
      <c r="S164" s="473">
        <v>515.25</v>
      </c>
      <c r="T164" s="594" t="s">
        <v>25</v>
      </c>
      <c r="U164" s="473">
        <v>274.8</v>
      </c>
      <c r="V164" s="469">
        <v>274.8</v>
      </c>
      <c r="W164" s="469">
        <v>515.25</v>
      </c>
    </row>
    <row r="165" spans="1:23" x14ac:dyDescent="0.3">
      <c r="A165" s="732"/>
      <c r="B165" s="301" t="s">
        <v>29</v>
      </c>
      <c r="C165" s="143"/>
      <c r="D165" s="391">
        <v>250</v>
      </c>
      <c r="E165" s="304">
        <v>550</v>
      </c>
      <c r="F165" s="618">
        <v>275</v>
      </c>
      <c r="G165" s="594" t="s">
        <v>25</v>
      </c>
      <c r="H165" s="594" t="s">
        <v>25</v>
      </c>
      <c r="I165" s="594" t="s">
        <v>25</v>
      </c>
      <c r="J165" s="594" t="s">
        <v>25</v>
      </c>
      <c r="K165" s="594" t="s">
        <v>25</v>
      </c>
      <c r="L165" s="594" t="s">
        <v>25</v>
      </c>
      <c r="M165" s="594" t="s">
        <v>25</v>
      </c>
      <c r="N165" s="594" t="s">
        <v>25</v>
      </c>
      <c r="O165" s="594" t="s">
        <v>25</v>
      </c>
      <c r="P165" s="594" t="s">
        <v>25</v>
      </c>
      <c r="Q165" s="594" t="s">
        <v>25</v>
      </c>
      <c r="R165" s="473">
        <v>412.5</v>
      </c>
      <c r="S165" s="473">
        <v>412.5</v>
      </c>
      <c r="T165" s="594" t="s">
        <v>25</v>
      </c>
      <c r="U165" s="473">
        <v>220</v>
      </c>
      <c r="V165" s="469">
        <v>220</v>
      </c>
      <c r="W165" s="469">
        <v>412.5</v>
      </c>
    </row>
    <row r="166" spans="1:23" x14ac:dyDescent="0.3">
      <c r="A166" s="733" t="s">
        <v>100</v>
      </c>
      <c r="B166" s="301" t="s">
        <v>59</v>
      </c>
      <c r="C166" s="143">
        <v>42700</v>
      </c>
      <c r="D166" s="509">
        <v>960</v>
      </c>
      <c r="E166" s="304">
        <v>709.29</v>
      </c>
      <c r="F166" s="618">
        <v>354.64499999999998</v>
      </c>
      <c r="G166" s="594" t="s">
        <v>25</v>
      </c>
      <c r="H166" s="594" t="s">
        <v>25</v>
      </c>
      <c r="I166" s="594" t="s">
        <v>25</v>
      </c>
      <c r="J166" s="594" t="s">
        <v>25</v>
      </c>
      <c r="K166" s="594" t="s">
        <v>25</v>
      </c>
      <c r="L166" s="594" t="s">
        <v>25</v>
      </c>
      <c r="M166" s="594" t="s">
        <v>25</v>
      </c>
      <c r="N166" s="594" t="s">
        <v>25</v>
      </c>
      <c r="O166" s="594" t="s">
        <v>25</v>
      </c>
      <c r="P166" s="594" t="s">
        <v>25</v>
      </c>
      <c r="Q166" s="594" t="s">
        <v>25</v>
      </c>
      <c r="R166" s="597">
        <v>531.96749999999997</v>
      </c>
      <c r="S166" s="594" t="s">
        <v>25</v>
      </c>
      <c r="T166" s="594" t="s">
        <v>25</v>
      </c>
      <c r="U166" s="594" t="s">
        <v>25</v>
      </c>
      <c r="V166" s="469">
        <v>531.96749999999997</v>
      </c>
      <c r="W166" s="469">
        <v>531.96749999999997</v>
      </c>
    </row>
    <row r="167" spans="1:23" x14ac:dyDescent="0.3">
      <c r="A167" s="724"/>
      <c r="B167" s="305" t="s">
        <v>26</v>
      </c>
      <c r="C167" s="287">
        <v>42700</v>
      </c>
      <c r="D167" s="392">
        <v>450</v>
      </c>
      <c r="E167" s="306">
        <v>398.56</v>
      </c>
      <c r="F167" s="618">
        <v>199.28</v>
      </c>
      <c r="G167" s="590">
        <v>298.92</v>
      </c>
      <c r="H167" s="594" t="s">
        <v>25</v>
      </c>
      <c r="I167" s="594" t="s">
        <v>25</v>
      </c>
      <c r="J167" s="594" t="s">
        <v>25</v>
      </c>
      <c r="K167" s="594" t="s">
        <v>25</v>
      </c>
      <c r="L167" s="594">
        <v>253.88272000000001</v>
      </c>
      <c r="M167" s="594">
        <v>215.62096000000003</v>
      </c>
      <c r="N167" s="594" t="s">
        <v>25</v>
      </c>
      <c r="O167" s="590">
        <v>298.92</v>
      </c>
      <c r="P167" s="594" t="s">
        <v>25</v>
      </c>
      <c r="Q167" s="594" t="s">
        <v>25</v>
      </c>
      <c r="R167" s="473">
        <v>298.92</v>
      </c>
      <c r="S167" s="473">
        <v>298.92</v>
      </c>
      <c r="T167" s="594" t="s">
        <v>25</v>
      </c>
      <c r="U167" s="473">
        <v>159.42400000000001</v>
      </c>
      <c r="V167" s="469">
        <v>159.42400000000001</v>
      </c>
      <c r="W167" s="469">
        <v>298.92</v>
      </c>
    </row>
    <row r="168" spans="1:23" ht="43.2" customHeight="1" x14ac:dyDescent="0.3">
      <c r="A168" s="723" t="s">
        <v>101</v>
      </c>
      <c r="B168" s="307" t="s">
        <v>59</v>
      </c>
      <c r="C168" s="288">
        <v>43235</v>
      </c>
      <c r="D168" s="509">
        <v>960</v>
      </c>
      <c r="E168" s="308">
        <v>1599</v>
      </c>
      <c r="F168" s="618">
        <v>799.5</v>
      </c>
      <c r="G168" s="594" t="s">
        <v>25</v>
      </c>
      <c r="H168" s="594" t="s">
        <v>25</v>
      </c>
      <c r="I168" s="594" t="s">
        <v>25</v>
      </c>
      <c r="J168" s="594" t="s">
        <v>25</v>
      </c>
      <c r="K168" s="594" t="s">
        <v>25</v>
      </c>
      <c r="L168" s="594" t="s">
        <v>25</v>
      </c>
      <c r="M168" s="594" t="s">
        <v>25</v>
      </c>
      <c r="N168" s="594" t="s">
        <v>25</v>
      </c>
      <c r="O168" s="594" t="s">
        <v>25</v>
      </c>
      <c r="P168" s="594" t="s">
        <v>25</v>
      </c>
      <c r="Q168" s="594" t="s">
        <v>25</v>
      </c>
      <c r="R168" s="597">
        <v>1199.25</v>
      </c>
      <c r="S168" s="594" t="s">
        <v>25</v>
      </c>
      <c r="T168" s="594" t="s">
        <v>25</v>
      </c>
      <c r="U168" s="594" t="s">
        <v>25</v>
      </c>
      <c r="V168" s="469">
        <v>1199.25</v>
      </c>
      <c r="W168" s="469">
        <v>1199.25</v>
      </c>
    </row>
    <row r="169" spans="1:23" x14ac:dyDescent="0.3">
      <c r="A169" s="722"/>
      <c r="B169" s="503" t="s">
        <v>26</v>
      </c>
      <c r="C169" s="505">
        <v>43235</v>
      </c>
      <c r="D169" s="505">
        <v>360</v>
      </c>
      <c r="E169" s="526">
        <v>4045</v>
      </c>
      <c r="F169" s="618">
        <v>2022.5</v>
      </c>
      <c r="G169" s="594" t="s">
        <v>25</v>
      </c>
      <c r="H169" s="594" t="s">
        <v>25</v>
      </c>
      <c r="I169" s="594" t="s">
        <v>25</v>
      </c>
      <c r="J169" s="594" t="s">
        <v>25</v>
      </c>
      <c r="K169" s="594" t="s">
        <v>25</v>
      </c>
      <c r="L169" s="594">
        <v>2576.665</v>
      </c>
      <c r="M169" s="594">
        <v>2188.3450000000003</v>
      </c>
      <c r="N169" s="594" t="s">
        <v>25</v>
      </c>
      <c r="O169" s="594" t="s">
        <v>25</v>
      </c>
      <c r="P169" s="594" t="s">
        <v>25</v>
      </c>
      <c r="Q169" s="594" t="s">
        <v>25</v>
      </c>
      <c r="R169" s="473">
        <v>3033.75</v>
      </c>
      <c r="S169" s="473">
        <v>3033.75</v>
      </c>
      <c r="T169" s="594" t="s">
        <v>25</v>
      </c>
      <c r="U169" s="473">
        <v>1618</v>
      </c>
      <c r="V169" s="469">
        <v>1618</v>
      </c>
      <c r="W169" s="469">
        <v>3033.75</v>
      </c>
    </row>
    <row r="170" spans="1:23" x14ac:dyDescent="0.3">
      <c r="A170" s="722"/>
      <c r="B170" s="503" t="s">
        <v>86</v>
      </c>
      <c r="C170" s="505"/>
      <c r="D170" s="142">
        <v>370</v>
      </c>
      <c r="E170" s="526">
        <v>5920</v>
      </c>
      <c r="F170" s="618">
        <v>2960</v>
      </c>
      <c r="G170" s="594" t="s">
        <v>25</v>
      </c>
      <c r="H170" s="594" t="s">
        <v>25</v>
      </c>
      <c r="I170" s="594" t="s">
        <v>25</v>
      </c>
      <c r="J170" s="594" t="s">
        <v>25</v>
      </c>
      <c r="K170" s="594" t="s">
        <v>25</v>
      </c>
      <c r="L170" s="594" t="s">
        <v>25</v>
      </c>
      <c r="M170" s="594" t="s">
        <v>25</v>
      </c>
      <c r="N170" s="594" t="s">
        <v>25</v>
      </c>
      <c r="O170" s="594" t="s">
        <v>25</v>
      </c>
      <c r="P170" s="594" t="s">
        <v>25</v>
      </c>
      <c r="Q170" s="594" t="s">
        <v>25</v>
      </c>
      <c r="R170" s="473">
        <v>4440</v>
      </c>
      <c r="S170" s="473">
        <v>4440</v>
      </c>
      <c r="T170" s="594" t="s">
        <v>25</v>
      </c>
      <c r="U170" s="473">
        <v>2368</v>
      </c>
      <c r="V170" s="469">
        <v>2368</v>
      </c>
      <c r="W170" s="469">
        <v>4440</v>
      </c>
    </row>
    <row r="171" spans="1:23" x14ac:dyDescent="0.3">
      <c r="A171" s="722"/>
      <c r="B171" s="301" t="s">
        <v>82</v>
      </c>
      <c r="C171" s="527" t="s">
        <v>102</v>
      </c>
      <c r="D171" s="519">
        <v>963</v>
      </c>
      <c r="E171" s="526">
        <v>238.99</v>
      </c>
      <c r="F171" s="618">
        <v>119.495</v>
      </c>
      <c r="G171" s="594" t="s">
        <v>25</v>
      </c>
      <c r="H171" s="594" t="s">
        <v>25</v>
      </c>
      <c r="I171" s="594" t="s">
        <v>25</v>
      </c>
      <c r="J171" s="594" t="s">
        <v>25</v>
      </c>
      <c r="K171" s="594" t="s">
        <v>25</v>
      </c>
      <c r="L171" s="594" t="s">
        <v>25</v>
      </c>
      <c r="M171" s="594" t="s">
        <v>25</v>
      </c>
      <c r="N171" s="594" t="s">
        <v>25</v>
      </c>
      <c r="O171" s="594" t="s">
        <v>25</v>
      </c>
      <c r="P171" s="594" t="s">
        <v>25</v>
      </c>
      <c r="Q171" s="594" t="s">
        <v>25</v>
      </c>
      <c r="R171" s="469">
        <v>179.24250000000001</v>
      </c>
      <c r="S171" s="594" t="s">
        <v>25</v>
      </c>
      <c r="T171" s="594" t="s">
        <v>25</v>
      </c>
      <c r="U171" s="469">
        <v>95.596000000000004</v>
      </c>
      <c r="V171" s="469">
        <v>95.596000000000004</v>
      </c>
      <c r="W171" s="469">
        <v>179.24250000000001</v>
      </c>
    </row>
    <row r="172" spans="1:23" x14ac:dyDescent="0.3">
      <c r="A172" s="722"/>
      <c r="B172" s="528" t="s">
        <v>78</v>
      </c>
      <c r="C172" s="529">
        <v>3600000001</v>
      </c>
      <c r="D172" s="142">
        <v>360</v>
      </c>
      <c r="E172" s="530">
        <v>4386</v>
      </c>
      <c r="F172" s="618">
        <v>2193</v>
      </c>
      <c r="G172" s="594" t="s">
        <v>25</v>
      </c>
      <c r="H172" s="594" t="s">
        <v>25</v>
      </c>
      <c r="I172" s="594" t="s">
        <v>25</v>
      </c>
      <c r="J172" s="594" t="s">
        <v>25</v>
      </c>
      <c r="K172" s="594" t="s">
        <v>25</v>
      </c>
      <c r="L172" s="594">
        <v>2793.8820000000001</v>
      </c>
      <c r="M172" s="594">
        <v>2372.826</v>
      </c>
      <c r="N172" s="594" t="s">
        <v>25</v>
      </c>
      <c r="O172" s="594" t="s">
        <v>25</v>
      </c>
      <c r="P172" s="594" t="s">
        <v>25</v>
      </c>
      <c r="Q172" s="594" t="s">
        <v>25</v>
      </c>
      <c r="R172" s="473">
        <v>3289.5</v>
      </c>
      <c r="S172" s="473">
        <v>3289.5</v>
      </c>
      <c r="T172" s="594" t="s">
        <v>25</v>
      </c>
      <c r="U172" s="473">
        <v>1754.4</v>
      </c>
      <c r="V172" s="469">
        <v>1754.4</v>
      </c>
      <c r="W172" s="469">
        <v>3289.5</v>
      </c>
    </row>
    <row r="173" spans="1:23" ht="28.95" customHeight="1" x14ac:dyDescent="0.3">
      <c r="A173" s="723" t="s">
        <v>103</v>
      </c>
      <c r="B173" s="493" t="s">
        <v>59</v>
      </c>
      <c r="C173" s="494">
        <v>43239</v>
      </c>
      <c r="D173" s="509">
        <v>960</v>
      </c>
      <c r="E173" s="495">
        <v>1363.89</v>
      </c>
      <c r="F173" s="618">
        <v>681.94500000000005</v>
      </c>
      <c r="G173" s="594" t="s">
        <v>25</v>
      </c>
      <c r="H173" s="594" t="s">
        <v>25</v>
      </c>
      <c r="I173" s="594" t="s">
        <v>25</v>
      </c>
      <c r="J173" s="594" t="s">
        <v>25</v>
      </c>
      <c r="K173" s="594" t="s">
        <v>25</v>
      </c>
      <c r="L173" s="594" t="s">
        <v>25</v>
      </c>
      <c r="M173" s="594" t="s">
        <v>25</v>
      </c>
      <c r="N173" s="594" t="s">
        <v>25</v>
      </c>
      <c r="O173" s="594" t="s">
        <v>25</v>
      </c>
      <c r="P173" s="594" t="s">
        <v>25</v>
      </c>
      <c r="Q173" s="594" t="s">
        <v>25</v>
      </c>
      <c r="R173" s="597">
        <v>1022.9175</v>
      </c>
      <c r="S173" s="594" t="s">
        <v>25</v>
      </c>
      <c r="T173" s="594" t="s">
        <v>25</v>
      </c>
      <c r="U173" s="594" t="s">
        <v>25</v>
      </c>
      <c r="V173" s="469">
        <v>1022.9175</v>
      </c>
      <c r="W173" s="469">
        <v>1022.9175</v>
      </c>
    </row>
    <row r="174" spans="1:23" x14ac:dyDescent="0.3">
      <c r="A174" s="722"/>
      <c r="B174" s="301" t="s">
        <v>26</v>
      </c>
      <c r="C174" s="143">
        <v>43239</v>
      </c>
      <c r="D174" s="391">
        <v>360</v>
      </c>
      <c r="E174" s="304">
        <v>1581.03</v>
      </c>
      <c r="F174" s="618">
        <v>790.51499999999999</v>
      </c>
      <c r="G174" s="594" t="s">
        <v>25</v>
      </c>
      <c r="H174" s="594" t="s">
        <v>25</v>
      </c>
      <c r="I174" s="594" t="s">
        <v>25</v>
      </c>
      <c r="J174" s="594" t="s">
        <v>25</v>
      </c>
      <c r="K174" s="594" t="s">
        <v>25</v>
      </c>
      <c r="L174" s="594">
        <v>1007.11611</v>
      </c>
      <c r="M174" s="594">
        <v>855.33723000000009</v>
      </c>
      <c r="N174" s="594" t="s">
        <v>25</v>
      </c>
      <c r="O174" s="594" t="s">
        <v>25</v>
      </c>
      <c r="P174" s="594" t="s">
        <v>25</v>
      </c>
      <c r="Q174" s="594" t="s">
        <v>25</v>
      </c>
      <c r="R174" s="473">
        <v>1185.7725</v>
      </c>
      <c r="S174" s="473">
        <v>1185.7725</v>
      </c>
      <c r="T174" s="594" t="s">
        <v>25</v>
      </c>
      <c r="U174" s="473">
        <v>632.41200000000003</v>
      </c>
      <c r="V174" s="469">
        <v>632.41200000000003</v>
      </c>
      <c r="W174" s="469">
        <v>1185.7725</v>
      </c>
    </row>
    <row r="175" spans="1:23" x14ac:dyDescent="0.3">
      <c r="A175" s="722"/>
      <c r="B175" s="301" t="s">
        <v>82</v>
      </c>
      <c r="C175" s="143">
        <v>99152</v>
      </c>
      <c r="D175" s="519">
        <v>963</v>
      </c>
      <c r="E175" s="304">
        <v>197.58</v>
      </c>
      <c r="F175" s="618">
        <v>98.79</v>
      </c>
      <c r="G175" s="594" t="s">
        <v>25</v>
      </c>
      <c r="H175" s="594" t="s">
        <v>25</v>
      </c>
      <c r="I175" s="594" t="s">
        <v>25</v>
      </c>
      <c r="J175" s="594" t="s">
        <v>25</v>
      </c>
      <c r="K175" s="594" t="s">
        <v>25</v>
      </c>
      <c r="L175" s="594" t="s">
        <v>25</v>
      </c>
      <c r="M175" s="594" t="s">
        <v>25</v>
      </c>
      <c r="N175" s="594" t="s">
        <v>25</v>
      </c>
      <c r="O175" s="594" t="s">
        <v>25</v>
      </c>
      <c r="P175" s="594" t="s">
        <v>25</v>
      </c>
      <c r="Q175" s="594" t="s">
        <v>25</v>
      </c>
      <c r="R175" s="469">
        <v>148.185</v>
      </c>
      <c r="S175" s="594" t="s">
        <v>25</v>
      </c>
      <c r="T175" s="594" t="s">
        <v>25</v>
      </c>
      <c r="U175" s="469">
        <v>79.032000000000011</v>
      </c>
      <c r="V175" s="469">
        <v>79.032000000000011</v>
      </c>
      <c r="W175" s="469">
        <v>148.185</v>
      </c>
    </row>
    <row r="176" spans="1:23" x14ac:dyDescent="0.3">
      <c r="A176" s="722"/>
      <c r="B176" s="301" t="s">
        <v>86</v>
      </c>
      <c r="C176" s="143">
        <v>99152</v>
      </c>
      <c r="D176" s="391">
        <v>371</v>
      </c>
      <c r="E176" s="304">
        <v>555</v>
      </c>
      <c r="F176" s="618">
        <v>277.5</v>
      </c>
      <c r="G176" s="594" t="s">
        <v>25</v>
      </c>
      <c r="H176" s="594" t="s">
        <v>25</v>
      </c>
      <c r="I176" s="594" t="s">
        <v>25</v>
      </c>
      <c r="J176" s="594" t="s">
        <v>25</v>
      </c>
      <c r="K176" s="594" t="s">
        <v>25</v>
      </c>
      <c r="L176" s="594" t="s">
        <v>25</v>
      </c>
      <c r="M176" s="594" t="s">
        <v>25</v>
      </c>
      <c r="N176" s="594" t="s">
        <v>25</v>
      </c>
      <c r="O176" s="594" t="s">
        <v>25</v>
      </c>
      <c r="P176" s="594" t="s">
        <v>25</v>
      </c>
      <c r="Q176" s="594" t="s">
        <v>25</v>
      </c>
      <c r="R176" s="473">
        <v>416.25</v>
      </c>
      <c r="S176" s="473">
        <v>416.25</v>
      </c>
      <c r="T176" s="594" t="s">
        <v>25</v>
      </c>
      <c r="U176" s="473">
        <v>222</v>
      </c>
      <c r="V176" s="469">
        <v>222</v>
      </c>
      <c r="W176" s="469">
        <v>416.25</v>
      </c>
    </row>
    <row r="177" spans="1:23" x14ac:dyDescent="0.3">
      <c r="A177" s="724"/>
      <c r="B177" s="508" t="s">
        <v>78</v>
      </c>
      <c r="C177" s="310">
        <v>3600000001</v>
      </c>
      <c r="D177" s="142">
        <v>360</v>
      </c>
      <c r="E177" s="488">
        <v>4386</v>
      </c>
      <c r="F177" s="618">
        <v>2193</v>
      </c>
      <c r="G177" s="594" t="s">
        <v>25</v>
      </c>
      <c r="H177" s="594" t="s">
        <v>25</v>
      </c>
      <c r="I177" s="594" t="s">
        <v>25</v>
      </c>
      <c r="J177" s="594" t="s">
        <v>25</v>
      </c>
      <c r="K177" s="594" t="s">
        <v>25</v>
      </c>
      <c r="L177" s="594">
        <v>2793.8820000000001</v>
      </c>
      <c r="M177" s="594">
        <v>2372.826</v>
      </c>
      <c r="N177" s="594" t="s">
        <v>25</v>
      </c>
      <c r="O177" s="594" t="s">
        <v>25</v>
      </c>
      <c r="P177" s="594" t="s">
        <v>25</v>
      </c>
      <c r="Q177" s="594" t="s">
        <v>25</v>
      </c>
      <c r="R177" s="473">
        <v>3289.5</v>
      </c>
      <c r="S177" s="473">
        <v>3289.5</v>
      </c>
      <c r="T177" s="594" t="s">
        <v>25</v>
      </c>
      <c r="U177" s="473">
        <v>1754.4</v>
      </c>
      <c r="V177" s="469">
        <v>1754.4</v>
      </c>
      <c r="W177" s="469">
        <v>3289.5</v>
      </c>
    </row>
    <row r="178" spans="1:23" ht="28.95" customHeight="1" x14ac:dyDescent="0.3">
      <c r="A178" s="723" t="s">
        <v>103</v>
      </c>
      <c r="B178" s="493" t="s">
        <v>59</v>
      </c>
      <c r="C178" s="494">
        <v>43239</v>
      </c>
      <c r="D178" s="509">
        <v>960</v>
      </c>
      <c r="E178" s="495">
        <v>1363.89</v>
      </c>
      <c r="F178" s="618">
        <v>681.94500000000005</v>
      </c>
      <c r="G178" s="594" t="s">
        <v>25</v>
      </c>
      <c r="H178" s="594" t="s">
        <v>25</v>
      </c>
      <c r="I178" s="594" t="s">
        <v>25</v>
      </c>
      <c r="J178" s="594" t="s">
        <v>25</v>
      </c>
      <c r="K178" s="594" t="s">
        <v>25</v>
      </c>
      <c r="L178" s="594" t="s">
        <v>25</v>
      </c>
      <c r="M178" s="594" t="s">
        <v>25</v>
      </c>
      <c r="N178" s="594" t="s">
        <v>25</v>
      </c>
      <c r="O178" s="594" t="s">
        <v>25</v>
      </c>
      <c r="P178" s="594" t="s">
        <v>25</v>
      </c>
      <c r="Q178" s="594" t="s">
        <v>25</v>
      </c>
      <c r="R178" s="597">
        <v>1022.9175</v>
      </c>
      <c r="S178" s="594" t="s">
        <v>25</v>
      </c>
      <c r="T178" s="594" t="s">
        <v>25</v>
      </c>
      <c r="U178" s="594" t="s">
        <v>25</v>
      </c>
      <c r="V178" s="469">
        <v>1022.9175</v>
      </c>
      <c r="W178" s="469">
        <v>1022.9175</v>
      </c>
    </row>
    <row r="179" spans="1:23" x14ac:dyDescent="0.3">
      <c r="A179" s="722"/>
      <c r="B179" s="301" t="s">
        <v>26</v>
      </c>
      <c r="C179" s="143">
        <v>43239</v>
      </c>
      <c r="D179" s="391">
        <v>360</v>
      </c>
      <c r="E179" s="304">
        <v>1581.03</v>
      </c>
      <c r="F179" s="618">
        <v>790.51499999999999</v>
      </c>
      <c r="G179" s="594" t="s">
        <v>25</v>
      </c>
      <c r="H179" s="594" t="s">
        <v>25</v>
      </c>
      <c r="I179" s="594" t="s">
        <v>25</v>
      </c>
      <c r="J179" s="594" t="s">
        <v>25</v>
      </c>
      <c r="K179" s="594" t="s">
        <v>25</v>
      </c>
      <c r="L179" s="594">
        <v>1007.11611</v>
      </c>
      <c r="M179" s="594">
        <v>855.33723000000009</v>
      </c>
      <c r="N179" s="594" t="s">
        <v>25</v>
      </c>
      <c r="O179" s="594" t="s">
        <v>25</v>
      </c>
      <c r="P179" s="594" t="s">
        <v>25</v>
      </c>
      <c r="Q179" s="594" t="s">
        <v>25</v>
      </c>
      <c r="R179" s="473">
        <v>1185.7725</v>
      </c>
      <c r="S179" s="473">
        <v>1185.7725</v>
      </c>
      <c r="T179" s="594" t="s">
        <v>25</v>
      </c>
      <c r="U179" s="473">
        <v>632.41200000000003</v>
      </c>
      <c r="V179" s="469">
        <v>632.41200000000003</v>
      </c>
      <c r="W179" s="469">
        <v>1185.7725</v>
      </c>
    </row>
    <row r="180" spans="1:23" x14ac:dyDescent="0.3">
      <c r="A180" s="722"/>
      <c r="B180" s="301" t="s">
        <v>82</v>
      </c>
      <c r="C180" s="143">
        <v>99152</v>
      </c>
      <c r="D180" s="519">
        <v>963</v>
      </c>
      <c r="E180" s="304">
        <v>197.58</v>
      </c>
      <c r="F180" s="618">
        <v>98.79</v>
      </c>
      <c r="G180" s="594" t="s">
        <v>25</v>
      </c>
      <c r="H180" s="594" t="s">
        <v>25</v>
      </c>
      <c r="I180" s="594" t="s">
        <v>25</v>
      </c>
      <c r="J180" s="594" t="s">
        <v>25</v>
      </c>
      <c r="K180" s="594" t="s">
        <v>25</v>
      </c>
      <c r="L180" s="594" t="s">
        <v>25</v>
      </c>
      <c r="M180" s="594" t="s">
        <v>25</v>
      </c>
      <c r="N180" s="594" t="s">
        <v>25</v>
      </c>
      <c r="O180" s="594" t="s">
        <v>25</v>
      </c>
      <c r="P180" s="594" t="s">
        <v>25</v>
      </c>
      <c r="Q180" s="594" t="s">
        <v>25</v>
      </c>
      <c r="R180" s="469">
        <v>148.185</v>
      </c>
      <c r="S180" s="594" t="s">
        <v>25</v>
      </c>
      <c r="T180" s="594" t="s">
        <v>25</v>
      </c>
      <c r="U180" s="469">
        <v>79.032000000000011</v>
      </c>
      <c r="V180" s="469">
        <v>79.032000000000011</v>
      </c>
      <c r="W180" s="469">
        <v>148.185</v>
      </c>
    </row>
    <row r="181" spans="1:23" x14ac:dyDescent="0.3">
      <c r="A181" s="722"/>
      <c r="B181" s="301" t="s">
        <v>86</v>
      </c>
      <c r="C181" s="143">
        <v>99152</v>
      </c>
      <c r="D181" s="391">
        <v>371</v>
      </c>
      <c r="E181" s="304">
        <v>555</v>
      </c>
      <c r="F181" s="618">
        <v>277.5</v>
      </c>
      <c r="G181" s="594" t="s">
        <v>25</v>
      </c>
      <c r="H181" s="594" t="s">
        <v>25</v>
      </c>
      <c r="I181" s="594" t="s">
        <v>25</v>
      </c>
      <c r="J181" s="594" t="s">
        <v>25</v>
      </c>
      <c r="K181" s="594" t="s">
        <v>25</v>
      </c>
      <c r="L181" s="594" t="s">
        <v>25</v>
      </c>
      <c r="M181" s="594" t="s">
        <v>25</v>
      </c>
      <c r="N181" s="594" t="s">
        <v>25</v>
      </c>
      <c r="O181" s="594" t="s">
        <v>25</v>
      </c>
      <c r="P181" s="594" t="s">
        <v>25</v>
      </c>
      <c r="Q181" s="594" t="s">
        <v>25</v>
      </c>
      <c r="R181" s="473">
        <v>416.25</v>
      </c>
      <c r="S181" s="473">
        <v>416.25</v>
      </c>
      <c r="T181" s="594" t="s">
        <v>25</v>
      </c>
      <c r="U181" s="473">
        <v>222</v>
      </c>
      <c r="V181" s="469">
        <v>222</v>
      </c>
      <c r="W181" s="469">
        <v>416.25</v>
      </c>
    </row>
    <row r="182" spans="1:23" x14ac:dyDescent="0.3">
      <c r="A182" s="722"/>
      <c r="B182" s="531" t="s">
        <v>78</v>
      </c>
      <c r="C182" s="479">
        <v>3600000001</v>
      </c>
      <c r="D182" s="142">
        <v>360</v>
      </c>
      <c r="E182" s="492">
        <v>4386</v>
      </c>
      <c r="F182" s="618">
        <v>2193</v>
      </c>
      <c r="G182" s="594" t="s">
        <v>25</v>
      </c>
      <c r="H182" s="594" t="s">
        <v>25</v>
      </c>
      <c r="I182" s="594" t="s">
        <v>25</v>
      </c>
      <c r="J182" s="594" t="s">
        <v>25</v>
      </c>
      <c r="K182" s="594" t="s">
        <v>25</v>
      </c>
      <c r="L182" s="594">
        <v>2793.8820000000001</v>
      </c>
      <c r="M182" s="594">
        <v>2372.826</v>
      </c>
      <c r="N182" s="594" t="s">
        <v>25</v>
      </c>
      <c r="O182" s="594" t="s">
        <v>25</v>
      </c>
      <c r="P182" s="594" t="s">
        <v>25</v>
      </c>
      <c r="Q182" s="594" t="s">
        <v>25</v>
      </c>
      <c r="R182" s="473">
        <v>3289.5</v>
      </c>
      <c r="S182" s="473">
        <v>3289.5</v>
      </c>
      <c r="T182" s="594" t="s">
        <v>25</v>
      </c>
      <c r="U182" s="473">
        <v>1754.4</v>
      </c>
      <c r="V182" s="469">
        <v>1754.4</v>
      </c>
      <c r="W182" s="469">
        <v>3289.5</v>
      </c>
    </row>
    <row r="183" spans="1:23" ht="57.6" customHeight="1" x14ac:dyDescent="0.3">
      <c r="A183" s="730" t="s">
        <v>104</v>
      </c>
      <c r="B183" s="507" t="s">
        <v>105</v>
      </c>
      <c r="C183" s="309">
        <v>43762</v>
      </c>
      <c r="D183" s="509"/>
      <c r="E183" s="487">
        <v>872.91</v>
      </c>
      <c r="F183" s="618">
        <v>436.45499999999998</v>
      </c>
      <c r="G183" s="594" t="s">
        <v>25</v>
      </c>
      <c r="H183" s="594" t="s">
        <v>25</v>
      </c>
      <c r="I183" s="594" t="s">
        <v>25</v>
      </c>
      <c r="J183" s="594" t="s">
        <v>25</v>
      </c>
      <c r="K183" s="594" t="s">
        <v>25</v>
      </c>
      <c r="L183" s="594" t="s">
        <v>25</v>
      </c>
      <c r="M183" s="594" t="s">
        <v>25</v>
      </c>
      <c r="N183" s="594" t="s">
        <v>25</v>
      </c>
      <c r="O183" s="594" t="s">
        <v>25</v>
      </c>
      <c r="P183" s="594" t="s">
        <v>25</v>
      </c>
      <c r="Q183" s="594" t="s">
        <v>25</v>
      </c>
      <c r="R183" s="469">
        <v>654.6825</v>
      </c>
      <c r="S183" s="594" t="s">
        <v>25</v>
      </c>
      <c r="T183" s="594" t="s">
        <v>25</v>
      </c>
      <c r="U183" s="469">
        <v>349.16399999999999</v>
      </c>
      <c r="V183" s="469">
        <v>349.16399999999999</v>
      </c>
      <c r="W183" s="469">
        <v>654.6825</v>
      </c>
    </row>
    <row r="184" spans="1:23" x14ac:dyDescent="0.3">
      <c r="A184" s="737"/>
      <c r="B184" s="301" t="s">
        <v>26</v>
      </c>
      <c r="C184" s="143">
        <v>43762</v>
      </c>
      <c r="D184" s="391">
        <v>360</v>
      </c>
      <c r="E184" s="304">
        <v>819</v>
      </c>
      <c r="F184" s="618">
        <v>409.5</v>
      </c>
      <c r="G184" s="594" t="s">
        <v>25</v>
      </c>
      <c r="H184" s="594" t="s">
        <v>25</v>
      </c>
      <c r="I184" s="594" t="s">
        <v>25</v>
      </c>
      <c r="J184" s="594" t="s">
        <v>25</v>
      </c>
      <c r="K184" s="594" t="s">
        <v>25</v>
      </c>
      <c r="L184" s="594">
        <v>521.70299999999997</v>
      </c>
      <c r="M184" s="594">
        <v>443.07900000000001</v>
      </c>
      <c r="N184" s="594" t="s">
        <v>25</v>
      </c>
      <c r="O184" s="594" t="s">
        <v>25</v>
      </c>
      <c r="P184" s="594" t="s">
        <v>25</v>
      </c>
      <c r="Q184" s="594" t="s">
        <v>25</v>
      </c>
      <c r="R184" s="473">
        <v>614.25</v>
      </c>
      <c r="S184" s="473">
        <v>614.25</v>
      </c>
      <c r="T184" s="594" t="s">
        <v>25</v>
      </c>
      <c r="U184" s="473">
        <v>327.60000000000002</v>
      </c>
      <c r="V184" s="469">
        <v>327.60000000000002</v>
      </c>
      <c r="W184" s="469">
        <v>614.25</v>
      </c>
    </row>
    <row r="185" spans="1:23" x14ac:dyDescent="0.3">
      <c r="A185" s="731"/>
      <c r="B185" s="496" t="s">
        <v>106</v>
      </c>
      <c r="C185" s="532"/>
      <c r="D185" s="533"/>
      <c r="E185" s="158">
        <v>57.32</v>
      </c>
      <c r="F185" s="618">
        <v>28.66</v>
      </c>
      <c r="G185" s="594" t="s">
        <v>25</v>
      </c>
      <c r="H185" s="594" t="s">
        <v>25</v>
      </c>
      <c r="I185" s="594" t="s">
        <v>25</v>
      </c>
      <c r="J185" s="594" t="s">
        <v>25</v>
      </c>
      <c r="K185" s="594" t="s">
        <v>25</v>
      </c>
      <c r="L185" s="594" t="s">
        <v>25</v>
      </c>
      <c r="M185" s="594" t="s">
        <v>25</v>
      </c>
      <c r="N185" s="594" t="s">
        <v>25</v>
      </c>
      <c r="O185" s="594" t="s">
        <v>25</v>
      </c>
      <c r="P185" s="594" t="s">
        <v>25</v>
      </c>
      <c r="Q185" s="594" t="s">
        <v>25</v>
      </c>
      <c r="R185" s="469">
        <v>42.99</v>
      </c>
      <c r="S185" s="594" t="s">
        <v>25</v>
      </c>
      <c r="T185" s="594" t="s">
        <v>25</v>
      </c>
      <c r="U185" s="469">
        <v>22.928000000000001</v>
      </c>
      <c r="V185" s="469">
        <v>22.928000000000001</v>
      </c>
      <c r="W185" s="469">
        <v>42.99</v>
      </c>
    </row>
    <row r="186" spans="1:23" ht="43.2" customHeight="1" x14ac:dyDescent="0.3">
      <c r="A186" s="730" t="s">
        <v>107</v>
      </c>
      <c r="B186" s="493" t="s">
        <v>59</v>
      </c>
      <c r="C186" s="494">
        <v>45378</v>
      </c>
      <c r="D186" s="509">
        <v>960</v>
      </c>
      <c r="E186" s="495">
        <v>1182</v>
      </c>
      <c r="F186" s="618">
        <v>591</v>
      </c>
      <c r="G186" s="594" t="s">
        <v>25</v>
      </c>
      <c r="H186" s="594" t="s">
        <v>25</v>
      </c>
      <c r="I186" s="594" t="s">
        <v>25</v>
      </c>
      <c r="J186" s="594" t="s">
        <v>25</v>
      </c>
      <c r="K186" s="594" t="s">
        <v>25</v>
      </c>
      <c r="L186" s="594" t="s">
        <v>25</v>
      </c>
      <c r="M186" s="594" t="s">
        <v>25</v>
      </c>
      <c r="N186" s="594" t="s">
        <v>25</v>
      </c>
      <c r="O186" s="594" t="s">
        <v>25</v>
      </c>
      <c r="P186" s="594" t="s">
        <v>25</v>
      </c>
      <c r="Q186" s="594" t="s">
        <v>25</v>
      </c>
      <c r="R186" s="597">
        <v>886.5</v>
      </c>
      <c r="S186" s="594" t="s">
        <v>25</v>
      </c>
      <c r="T186" s="594" t="s">
        <v>25</v>
      </c>
      <c r="U186" s="594" t="s">
        <v>25</v>
      </c>
      <c r="V186" s="469">
        <v>886.5</v>
      </c>
      <c r="W186" s="469">
        <v>886.5</v>
      </c>
    </row>
    <row r="187" spans="1:23" x14ac:dyDescent="0.3">
      <c r="A187" s="737"/>
      <c r="B187" s="301" t="s">
        <v>26</v>
      </c>
      <c r="C187" s="143">
        <v>45378</v>
      </c>
      <c r="D187" s="391">
        <v>360</v>
      </c>
      <c r="E187" s="304">
        <v>5077</v>
      </c>
      <c r="F187" s="618">
        <v>2538.5</v>
      </c>
      <c r="G187" s="594" t="s">
        <v>25</v>
      </c>
      <c r="H187" s="594" t="s">
        <v>25</v>
      </c>
      <c r="I187" s="594" t="s">
        <v>25</v>
      </c>
      <c r="J187" s="594" t="s">
        <v>25</v>
      </c>
      <c r="K187" s="594" t="s">
        <v>25</v>
      </c>
      <c r="L187" s="594">
        <v>3234.049</v>
      </c>
      <c r="M187" s="594">
        <v>2746.6570000000002</v>
      </c>
      <c r="N187" s="594" t="s">
        <v>25</v>
      </c>
      <c r="O187" s="594" t="s">
        <v>25</v>
      </c>
      <c r="P187" s="594" t="s">
        <v>25</v>
      </c>
      <c r="Q187" s="594" t="s">
        <v>25</v>
      </c>
      <c r="R187" s="473">
        <v>3807.75</v>
      </c>
      <c r="S187" s="473">
        <v>3807.75</v>
      </c>
      <c r="T187" s="594" t="s">
        <v>25</v>
      </c>
      <c r="U187" s="473">
        <v>2030.8000000000002</v>
      </c>
      <c r="V187" s="469">
        <v>2030.8000000000002</v>
      </c>
      <c r="W187" s="469">
        <v>3807.75</v>
      </c>
    </row>
    <row r="188" spans="1:23" x14ac:dyDescent="0.3">
      <c r="A188" s="737"/>
      <c r="B188" s="301" t="s">
        <v>82</v>
      </c>
      <c r="C188" s="143">
        <v>99152</v>
      </c>
      <c r="D188" s="519">
        <v>963</v>
      </c>
      <c r="E188" s="304">
        <v>197.58</v>
      </c>
      <c r="F188" s="618">
        <v>98.79</v>
      </c>
      <c r="G188" s="594" t="s">
        <v>25</v>
      </c>
      <c r="H188" s="594" t="s">
        <v>25</v>
      </c>
      <c r="I188" s="594" t="s">
        <v>25</v>
      </c>
      <c r="J188" s="594" t="s">
        <v>25</v>
      </c>
      <c r="K188" s="594" t="s">
        <v>25</v>
      </c>
      <c r="L188" s="594" t="s">
        <v>25</v>
      </c>
      <c r="M188" s="594" t="s">
        <v>25</v>
      </c>
      <c r="N188" s="594" t="s">
        <v>25</v>
      </c>
      <c r="O188" s="594" t="s">
        <v>25</v>
      </c>
      <c r="P188" s="594" t="s">
        <v>25</v>
      </c>
      <c r="Q188" s="594" t="s">
        <v>25</v>
      </c>
      <c r="R188" s="469">
        <v>148.185</v>
      </c>
      <c r="S188" s="594" t="s">
        <v>25</v>
      </c>
      <c r="T188" s="594" t="s">
        <v>25</v>
      </c>
      <c r="U188" s="469">
        <v>79.032000000000011</v>
      </c>
      <c r="V188" s="469">
        <v>79.032000000000011</v>
      </c>
      <c r="W188" s="469">
        <v>148.185</v>
      </c>
    </row>
    <row r="189" spans="1:23" x14ac:dyDescent="0.3">
      <c r="A189" s="737"/>
      <c r="B189" s="301" t="s">
        <v>86</v>
      </c>
      <c r="C189" s="143">
        <v>99152</v>
      </c>
      <c r="D189" s="391">
        <v>371</v>
      </c>
      <c r="E189" s="304">
        <v>555</v>
      </c>
      <c r="F189" s="618">
        <v>277.5</v>
      </c>
      <c r="G189" s="594" t="s">
        <v>25</v>
      </c>
      <c r="H189" s="594" t="s">
        <v>25</v>
      </c>
      <c r="I189" s="594" t="s">
        <v>25</v>
      </c>
      <c r="J189" s="594" t="s">
        <v>25</v>
      </c>
      <c r="K189" s="594" t="s">
        <v>25</v>
      </c>
      <c r="L189" s="594" t="s">
        <v>25</v>
      </c>
      <c r="M189" s="594" t="s">
        <v>25</v>
      </c>
      <c r="N189" s="594" t="s">
        <v>25</v>
      </c>
      <c r="O189" s="594" t="s">
        <v>25</v>
      </c>
      <c r="P189" s="594" t="s">
        <v>25</v>
      </c>
      <c r="Q189" s="594" t="s">
        <v>25</v>
      </c>
      <c r="R189" s="473">
        <v>416.25</v>
      </c>
      <c r="S189" s="473">
        <v>416.25</v>
      </c>
      <c r="T189" s="594" t="s">
        <v>25</v>
      </c>
      <c r="U189" s="473">
        <v>222</v>
      </c>
      <c r="V189" s="469">
        <v>222</v>
      </c>
      <c r="W189" s="469">
        <v>416.25</v>
      </c>
    </row>
    <row r="190" spans="1:23" x14ac:dyDescent="0.3">
      <c r="A190" s="737"/>
      <c r="B190" s="301" t="s">
        <v>29</v>
      </c>
      <c r="C190" s="143" t="s">
        <v>108</v>
      </c>
      <c r="D190" s="390">
        <v>636</v>
      </c>
      <c r="E190" s="304">
        <v>44.97</v>
      </c>
      <c r="F190" s="618">
        <v>22.484999999999999</v>
      </c>
      <c r="G190" s="594" t="s">
        <v>25</v>
      </c>
      <c r="H190" s="594" t="s">
        <v>25</v>
      </c>
      <c r="I190" s="594" t="s">
        <v>25</v>
      </c>
      <c r="J190" s="594" t="s">
        <v>25</v>
      </c>
      <c r="K190" s="594" t="s">
        <v>25</v>
      </c>
      <c r="L190" s="594" t="s">
        <v>25</v>
      </c>
      <c r="M190" s="594" t="s">
        <v>25</v>
      </c>
      <c r="N190" s="594" t="s">
        <v>25</v>
      </c>
      <c r="O190" s="594" t="s">
        <v>25</v>
      </c>
      <c r="P190" s="594" t="s">
        <v>25</v>
      </c>
      <c r="Q190" s="594" t="s">
        <v>25</v>
      </c>
      <c r="R190" s="469">
        <v>33.727499999999999</v>
      </c>
      <c r="S190" s="473">
        <v>33.727499999999999</v>
      </c>
      <c r="T190" s="594" t="s">
        <v>25</v>
      </c>
      <c r="U190" s="469">
        <v>17.988</v>
      </c>
      <c r="V190" s="469">
        <v>17.988</v>
      </c>
      <c r="W190" s="469">
        <v>33.727499999999999</v>
      </c>
    </row>
    <row r="191" spans="1:23" x14ac:dyDescent="0.3">
      <c r="A191" s="733"/>
      <c r="B191" s="531" t="s">
        <v>78</v>
      </c>
      <c r="C191" s="479">
        <v>3600000001</v>
      </c>
      <c r="D191" s="142">
        <v>360</v>
      </c>
      <c r="E191" s="492">
        <v>4386</v>
      </c>
      <c r="F191" s="618">
        <v>2193</v>
      </c>
      <c r="G191" s="594" t="s">
        <v>25</v>
      </c>
      <c r="H191" s="594" t="s">
        <v>25</v>
      </c>
      <c r="I191" s="594" t="s">
        <v>25</v>
      </c>
      <c r="J191" s="594" t="s">
        <v>25</v>
      </c>
      <c r="K191" s="594" t="s">
        <v>25</v>
      </c>
      <c r="L191" s="594">
        <v>2793.8820000000001</v>
      </c>
      <c r="M191" s="594">
        <v>2372.826</v>
      </c>
      <c r="N191" s="594" t="s">
        <v>25</v>
      </c>
      <c r="O191" s="594" t="s">
        <v>25</v>
      </c>
      <c r="P191" s="594" t="s">
        <v>25</v>
      </c>
      <c r="Q191" s="594" t="s">
        <v>25</v>
      </c>
      <c r="R191" s="473">
        <v>3289.5</v>
      </c>
      <c r="S191" s="473">
        <v>3289.5</v>
      </c>
      <c r="T191" s="594" t="s">
        <v>25</v>
      </c>
      <c r="U191" s="473">
        <v>1754.4</v>
      </c>
      <c r="V191" s="469">
        <v>1754.4</v>
      </c>
      <c r="W191" s="469">
        <v>3289.5</v>
      </c>
    </row>
    <row r="192" spans="1:23" ht="28.95" customHeight="1" x14ac:dyDescent="0.3">
      <c r="A192" s="723" t="s">
        <v>107</v>
      </c>
      <c r="B192" s="493" t="s">
        <v>59</v>
      </c>
      <c r="C192" s="494">
        <v>45378</v>
      </c>
      <c r="D192" s="509">
        <v>960</v>
      </c>
      <c r="E192" s="495">
        <v>1182</v>
      </c>
      <c r="F192" s="618">
        <v>591</v>
      </c>
      <c r="G192" s="594" t="s">
        <v>25</v>
      </c>
      <c r="H192" s="594" t="s">
        <v>25</v>
      </c>
      <c r="I192" s="594" t="s">
        <v>25</v>
      </c>
      <c r="J192" s="594" t="s">
        <v>25</v>
      </c>
      <c r="K192" s="594" t="s">
        <v>25</v>
      </c>
      <c r="L192" s="594" t="s">
        <v>25</v>
      </c>
      <c r="M192" s="594" t="s">
        <v>25</v>
      </c>
      <c r="N192" s="594" t="s">
        <v>25</v>
      </c>
      <c r="O192" s="594" t="s">
        <v>25</v>
      </c>
      <c r="P192" s="594" t="s">
        <v>25</v>
      </c>
      <c r="Q192" s="594" t="s">
        <v>25</v>
      </c>
      <c r="R192" s="597">
        <v>886.5</v>
      </c>
      <c r="S192" s="594" t="s">
        <v>25</v>
      </c>
      <c r="T192" s="594" t="s">
        <v>25</v>
      </c>
      <c r="U192" s="594" t="s">
        <v>25</v>
      </c>
      <c r="V192" s="469">
        <v>886.5</v>
      </c>
      <c r="W192" s="469">
        <v>886.5</v>
      </c>
    </row>
    <row r="193" spans="1:23" x14ac:dyDescent="0.3">
      <c r="A193" s="722"/>
      <c r="B193" s="301" t="s">
        <v>26</v>
      </c>
      <c r="C193" s="143">
        <v>45378</v>
      </c>
      <c r="D193" s="391">
        <v>360</v>
      </c>
      <c r="E193" s="304">
        <v>5077</v>
      </c>
      <c r="F193" s="618">
        <v>2538.5</v>
      </c>
      <c r="G193" s="594" t="s">
        <v>25</v>
      </c>
      <c r="H193" s="594" t="s">
        <v>25</v>
      </c>
      <c r="I193" s="594" t="s">
        <v>25</v>
      </c>
      <c r="J193" s="594" t="s">
        <v>25</v>
      </c>
      <c r="K193" s="594" t="s">
        <v>25</v>
      </c>
      <c r="L193" s="594">
        <v>3234.049</v>
      </c>
      <c r="M193" s="594">
        <v>2746.6570000000002</v>
      </c>
      <c r="N193" s="594" t="s">
        <v>25</v>
      </c>
      <c r="O193" s="594" t="s">
        <v>25</v>
      </c>
      <c r="P193" s="594" t="s">
        <v>25</v>
      </c>
      <c r="Q193" s="594" t="s">
        <v>25</v>
      </c>
      <c r="R193" s="473">
        <v>3807.75</v>
      </c>
      <c r="S193" s="473">
        <v>3807.75</v>
      </c>
      <c r="T193" s="594" t="s">
        <v>25</v>
      </c>
      <c r="U193" s="473">
        <v>2030.8000000000002</v>
      </c>
      <c r="V193" s="469">
        <v>2030.8000000000002</v>
      </c>
      <c r="W193" s="469">
        <v>3807.75</v>
      </c>
    </row>
    <row r="194" spans="1:23" x14ac:dyDescent="0.3">
      <c r="A194" s="722"/>
      <c r="B194" s="301" t="s">
        <v>82</v>
      </c>
      <c r="C194" s="143">
        <v>99152</v>
      </c>
      <c r="D194" s="519">
        <v>963</v>
      </c>
      <c r="E194" s="304">
        <v>197.58</v>
      </c>
      <c r="F194" s="618">
        <v>98.79</v>
      </c>
      <c r="G194" s="594" t="s">
        <v>25</v>
      </c>
      <c r="H194" s="594" t="s">
        <v>25</v>
      </c>
      <c r="I194" s="594" t="s">
        <v>25</v>
      </c>
      <c r="J194" s="594" t="s">
        <v>25</v>
      </c>
      <c r="K194" s="594" t="s">
        <v>25</v>
      </c>
      <c r="L194" s="594" t="s">
        <v>25</v>
      </c>
      <c r="M194" s="594" t="s">
        <v>25</v>
      </c>
      <c r="N194" s="594" t="s">
        <v>25</v>
      </c>
      <c r="O194" s="594" t="s">
        <v>25</v>
      </c>
      <c r="P194" s="594" t="s">
        <v>25</v>
      </c>
      <c r="Q194" s="594" t="s">
        <v>25</v>
      </c>
      <c r="R194" s="469">
        <v>148.185</v>
      </c>
      <c r="S194" s="594" t="s">
        <v>25</v>
      </c>
      <c r="T194" s="594" t="s">
        <v>25</v>
      </c>
      <c r="U194" s="469">
        <v>79.032000000000011</v>
      </c>
      <c r="V194" s="469">
        <v>79.032000000000011</v>
      </c>
      <c r="W194" s="469">
        <v>148.185</v>
      </c>
    </row>
    <row r="195" spans="1:23" x14ac:dyDescent="0.3">
      <c r="A195" s="722"/>
      <c r="B195" s="301" t="s">
        <v>86</v>
      </c>
      <c r="C195" s="143">
        <v>99152</v>
      </c>
      <c r="D195" s="391">
        <v>371</v>
      </c>
      <c r="E195" s="304">
        <v>555</v>
      </c>
      <c r="F195" s="618">
        <v>277.5</v>
      </c>
      <c r="G195" s="594" t="s">
        <v>25</v>
      </c>
      <c r="H195" s="594" t="s">
        <v>25</v>
      </c>
      <c r="I195" s="594" t="s">
        <v>25</v>
      </c>
      <c r="J195" s="594" t="s">
        <v>25</v>
      </c>
      <c r="K195" s="594" t="s">
        <v>25</v>
      </c>
      <c r="L195" s="594" t="s">
        <v>25</v>
      </c>
      <c r="M195" s="594" t="s">
        <v>25</v>
      </c>
      <c r="N195" s="594" t="s">
        <v>25</v>
      </c>
      <c r="O195" s="594" t="s">
        <v>25</v>
      </c>
      <c r="P195" s="594" t="s">
        <v>25</v>
      </c>
      <c r="Q195" s="594" t="s">
        <v>25</v>
      </c>
      <c r="R195" s="473">
        <v>416.25</v>
      </c>
      <c r="S195" s="473">
        <v>416.25</v>
      </c>
      <c r="T195" s="594" t="s">
        <v>25</v>
      </c>
      <c r="U195" s="473">
        <v>222</v>
      </c>
      <c r="V195" s="469">
        <v>222</v>
      </c>
      <c r="W195" s="469">
        <v>416.25</v>
      </c>
    </row>
    <row r="196" spans="1:23" x14ac:dyDescent="0.3">
      <c r="A196" s="722"/>
      <c r="B196" s="301" t="s">
        <v>29</v>
      </c>
      <c r="C196" s="143" t="s">
        <v>108</v>
      </c>
      <c r="D196" s="390">
        <v>636</v>
      </c>
      <c r="E196" s="304">
        <v>44.97</v>
      </c>
      <c r="F196" s="618">
        <v>22.484999999999999</v>
      </c>
      <c r="G196" s="594" t="s">
        <v>25</v>
      </c>
      <c r="H196" s="594" t="s">
        <v>25</v>
      </c>
      <c r="I196" s="594" t="s">
        <v>25</v>
      </c>
      <c r="J196" s="594" t="s">
        <v>25</v>
      </c>
      <c r="K196" s="594" t="s">
        <v>25</v>
      </c>
      <c r="L196" s="594" t="s">
        <v>25</v>
      </c>
      <c r="M196" s="594" t="s">
        <v>25</v>
      </c>
      <c r="N196" s="594" t="s">
        <v>25</v>
      </c>
      <c r="O196" s="594" t="s">
        <v>25</v>
      </c>
      <c r="P196" s="594" t="s">
        <v>25</v>
      </c>
      <c r="Q196" s="594" t="s">
        <v>25</v>
      </c>
      <c r="R196" s="469">
        <v>33.727499999999999</v>
      </c>
      <c r="S196" s="473">
        <v>33.727499999999999</v>
      </c>
      <c r="T196" s="594" t="s">
        <v>25</v>
      </c>
      <c r="U196" s="469">
        <v>17.988</v>
      </c>
      <c r="V196" s="469">
        <v>17.988</v>
      </c>
      <c r="W196" s="469">
        <v>33.727499999999999</v>
      </c>
    </row>
    <row r="197" spans="1:23" x14ac:dyDescent="0.3">
      <c r="A197" s="724"/>
      <c r="B197" s="508" t="s">
        <v>78</v>
      </c>
      <c r="C197" s="310">
        <v>3600000001</v>
      </c>
      <c r="D197" s="142">
        <v>360</v>
      </c>
      <c r="E197" s="488">
        <v>4386</v>
      </c>
      <c r="F197" s="618">
        <v>2193</v>
      </c>
      <c r="G197" s="594" t="s">
        <v>25</v>
      </c>
      <c r="H197" s="594" t="s">
        <v>25</v>
      </c>
      <c r="I197" s="594" t="s">
        <v>25</v>
      </c>
      <c r="J197" s="594" t="s">
        <v>25</v>
      </c>
      <c r="K197" s="594" t="s">
        <v>25</v>
      </c>
      <c r="L197" s="594">
        <v>2793.8820000000001</v>
      </c>
      <c r="M197" s="594">
        <v>2372.826</v>
      </c>
      <c r="N197" s="594" t="s">
        <v>25</v>
      </c>
      <c r="O197" s="594" t="s">
        <v>25</v>
      </c>
      <c r="P197" s="594" t="s">
        <v>25</v>
      </c>
      <c r="Q197" s="594" t="s">
        <v>25</v>
      </c>
      <c r="R197" s="473">
        <v>3289.5</v>
      </c>
      <c r="S197" s="473">
        <v>3289.5</v>
      </c>
      <c r="T197" s="594" t="s">
        <v>25</v>
      </c>
      <c r="U197" s="473">
        <v>1754.4</v>
      </c>
      <c r="V197" s="469">
        <v>1754.4</v>
      </c>
      <c r="W197" s="469">
        <v>3289.5</v>
      </c>
    </row>
    <row r="198" spans="1:23" x14ac:dyDescent="0.3">
      <c r="A198" s="723" t="s">
        <v>109</v>
      </c>
      <c r="B198" s="493" t="s">
        <v>59</v>
      </c>
      <c r="C198" s="494">
        <v>46050</v>
      </c>
      <c r="D198" s="509">
        <v>960</v>
      </c>
      <c r="E198" s="495">
        <v>800.67</v>
      </c>
      <c r="F198" s="618">
        <v>400.33499999999998</v>
      </c>
      <c r="G198" s="594" t="s">
        <v>25</v>
      </c>
      <c r="H198" s="594" t="s">
        <v>25</v>
      </c>
      <c r="I198" s="594" t="s">
        <v>25</v>
      </c>
      <c r="J198" s="594" t="s">
        <v>25</v>
      </c>
      <c r="K198" s="594" t="s">
        <v>25</v>
      </c>
      <c r="L198" s="594" t="s">
        <v>25</v>
      </c>
      <c r="M198" s="594" t="s">
        <v>25</v>
      </c>
      <c r="N198" s="594" t="s">
        <v>25</v>
      </c>
      <c r="O198" s="594" t="s">
        <v>25</v>
      </c>
      <c r="P198" s="594" t="s">
        <v>25</v>
      </c>
      <c r="Q198" s="594" t="s">
        <v>25</v>
      </c>
      <c r="R198" s="597">
        <v>600.50249999999994</v>
      </c>
      <c r="S198" s="594" t="s">
        <v>25</v>
      </c>
      <c r="T198" s="594" t="s">
        <v>25</v>
      </c>
      <c r="U198" s="594" t="s">
        <v>25</v>
      </c>
      <c r="V198" s="469">
        <v>600.50249999999994</v>
      </c>
      <c r="W198" s="469">
        <v>600.50249999999994</v>
      </c>
    </row>
    <row r="199" spans="1:23" x14ac:dyDescent="0.3">
      <c r="A199" s="722"/>
      <c r="B199" s="301" t="s">
        <v>26</v>
      </c>
      <c r="C199" s="143">
        <v>46050</v>
      </c>
      <c r="D199" s="391">
        <v>450</v>
      </c>
      <c r="E199" s="304">
        <v>1792.35</v>
      </c>
      <c r="F199" s="618">
        <v>896.17499999999995</v>
      </c>
      <c r="G199" s="590">
        <v>1344.2624999999998</v>
      </c>
      <c r="H199" s="594" t="s">
        <v>25</v>
      </c>
      <c r="I199" s="594" t="s">
        <v>25</v>
      </c>
      <c r="J199" s="594" t="s">
        <v>25</v>
      </c>
      <c r="K199" s="594" t="s">
        <v>25</v>
      </c>
      <c r="L199" s="594">
        <v>1141.72695</v>
      </c>
      <c r="M199" s="594">
        <v>969.66134999999997</v>
      </c>
      <c r="N199" s="594" t="s">
        <v>25</v>
      </c>
      <c r="O199" s="590">
        <v>1344.2624999999998</v>
      </c>
      <c r="P199" s="594" t="s">
        <v>25</v>
      </c>
      <c r="Q199" s="594" t="s">
        <v>25</v>
      </c>
      <c r="R199" s="473">
        <v>1344.2624999999998</v>
      </c>
      <c r="S199" s="473">
        <v>1344.2624999999998</v>
      </c>
      <c r="T199" s="594" t="s">
        <v>25</v>
      </c>
      <c r="U199" s="473">
        <v>716.94</v>
      </c>
      <c r="V199" s="469">
        <v>716.94</v>
      </c>
      <c r="W199" s="469">
        <v>1344.2624999999998</v>
      </c>
    </row>
    <row r="200" spans="1:23" x14ac:dyDescent="0.3">
      <c r="A200" s="722"/>
      <c r="B200" s="301" t="s">
        <v>29</v>
      </c>
      <c r="C200" s="143"/>
      <c r="D200" s="391">
        <v>250</v>
      </c>
      <c r="E200" s="304">
        <v>44.97</v>
      </c>
      <c r="F200" s="618">
        <v>22.484999999999999</v>
      </c>
      <c r="G200" s="594" t="s">
        <v>25</v>
      </c>
      <c r="H200" s="594" t="s">
        <v>25</v>
      </c>
      <c r="I200" s="594" t="s">
        <v>25</v>
      </c>
      <c r="J200" s="594" t="s">
        <v>25</v>
      </c>
      <c r="K200" s="594" t="s">
        <v>25</v>
      </c>
      <c r="L200" s="594" t="s">
        <v>25</v>
      </c>
      <c r="M200" s="594" t="s">
        <v>25</v>
      </c>
      <c r="N200" s="594" t="s">
        <v>25</v>
      </c>
      <c r="O200" s="594" t="s">
        <v>25</v>
      </c>
      <c r="P200" s="594" t="s">
        <v>25</v>
      </c>
      <c r="Q200" s="594" t="s">
        <v>25</v>
      </c>
      <c r="R200" s="473">
        <v>33.727499999999999</v>
      </c>
      <c r="S200" s="473">
        <v>33.727499999999999</v>
      </c>
      <c r="T200" s="594" t="s">
        <v>25</v>
      </c>
      <c r="U200" s="473">
        <v>17.988</v>
      </c>
      <c r="V200" s="469">
        <v>17.988</v>
      </c>
      <c r="W200" s="469">
        <v>33.727499999999999</v>
      </c>
    </row>
    <row r="201" spans="1:23" x14ac:dyDescent="0.3">
      <c r="A201" s="724"/>
      <c r="B201" s="496" t="s">
        <v>110</v>
      </c>
      <c r="C201" s="497">
        <v>7500750601</v>
      </c>
      <c r="D201" s="498"/>
      <c r="E201" s="499">
        <v>1000</v>
      </c>
      <c r="F201" s="618">
        <v>500</v>
      </c>
      <c r="G201" s="594" t="s">
        <v>25</v>
      </c>
      <c r="H201" s="594" t="s">
        <v>25</v>
      </c>
      <c r="I201" s="594" t="s">
        <v>25</v>
      </c>
      <c r="J201" s="594" t="s">
        <v>25</v>
      </c>
      <c r="K201" s="594" t="s">
        <v>25</v>
      </c>
      <c r="L201" s="594" t="s">
        <v>25</v>
      </c>
      <c r="M201" s="594" t="s">
        <v>25</v>
      </c>
      <c r="N201" s="594" t="s">
        <v>25</v>
      </c>
      <c r="O201" s="594" t="s">
        <v>25</v>
      </c>
      <c r="P201" s="594" t="s">
        <v>25</v>
      </c>
      <c r="Q201" s="594" t="s">
        <v>25</v>
      </c>
      <c r="R201" s="469">
        <v>750</v>
      </c>
      <c r="S201" s="594" t="s">
        <v>25</v>
      </c>
      <c r="T201" s="594" t="s">
        <v>25</v>
      </c>
      <c r="U201" s="469">
        <v>400</v>
      </c>
      <c r="V201" s="469">
        <v>400</v>
      </c>
      <c r="W201" s="469">
        <v>750</v>
      </c>
    </row>
    <row r="202" spans="1:23" ht="28.95" customHeight="1" x14ac:dyDescent="0.3">
      <c r="A202" s="723" t="s">
        <v>111</v>
      </c>
      <c r="B202" s="493" t="s">
        <v>59</v>
      </c>
      <c r="C202" s="494">
        <v>46600</v>
      </c>
      <c r="D202" s="509">
        <v>960</v>
      </c>
      <c r="E202" s="495">
        <v>366</v>
      </c>
      <c r="F202" s="618">
        <v>183</v>
      </c>
      <c r="G202" s="594" t="s">
        <v>25</v>
      </c>
      <c r="H202" s="594" t="s">
        <v>25</v>
      </c>
      <c r="I202" s="594" t="s">
        <v>25</v>
      </c>
      <c r="J202" s="594" t="s">
        <v>25</v>
      </c>
      <c r="K202" s="594" t="s">
        <v>25</v>
      </c>
      <c r="L202" s="594" t="s">
        <v>25</v>
      </c>
      <c r="M202" s="594" t="s">
        <v>25</v>
      </c>
      <c r="N202" s="594" t="s">
        <v>25</v>
      </c>
      <c r="O202" s="594" t="s">
        <v>25</v>
      </c>
      <c r="P202" s="594" t="s">
        <v>25</v>
      </c>
      <c r="Q202" s="594" t="s">
        <v>25</v>
      </c>
      <c r="R202" s="597">
        <v>274.5</v>
      </c>
      <c r="S202" s="594" t="s">
        <v>25</v>
      </c>
      <c r="T202" s="594" t="s">
        <v>25</v>
      </c>
      <c r="U202" s="594" t="s">
        <v>25</v>
      </c>
      <c r="V202" s="469">
        <v>274.5</v>
      </c>
      <c r="W202" s="469">
        <v>274.5</v>
      </c>
    </row>
    <row r="203" spans="1:23" x14ac:dyDescent="0.3">
      <c r="A203" s="724"/>
      <c r="B203" s="496" t="s">
        <v>26</v>
      </c>
      <c r="C203" s="497">
        <v>46600</v>
      </c>
      <c r="D203" s="498">
        <v>510</v>
      </c>
      <c r="E203" s="499">
        <v>223.35</v>
      </c>
      <c r="F203" s="618">
        <v>111.675</v>
      </c>
      <c r="G203" s="594" t="s">
        <v>25</v>
      </c>
      <c r="H203" s="594" t="s">
        <v>25</v>
      </c>
      <c r="I203" s="594" t="s">
        <v>25</v>
      </c>
      <c r="J203" s="594" t="s">
        <v>25</v>
      </c>
      <c r="K203" s="594" t="s">
        <v>25</v>
      </c>
      <c r="L203" s="594" t="s">
        <v>25</v>
      </c>
      <c r="M203" s="594" t="s">
        <v>25</v>
      </c>
      <c r="N203" s="594" t="s">
        <v>25</v>
      </c>
      <c r="O203" s="594" t="s">
        <v>25</v>
      </c>
      <c r="P203" s="594" t="s">
        <v>25</v>
      </c>
      <c r="Q203" s="594" t="s">
        <v>25</v>
      </c>
      <c r="R203" s="474">
        <v>167.51249999999999</v>
      </c>
      <c r="S203" s="473">
        <v>167.51249999999999</v>
      </c>
      <c r="T203" s="594" t="s">
        <v>25</v>
      </c>
      <c r="U203" s="475">
        <v>89.34</v>
      </c>
      <c r="V203" s="469">
        <v>89.34</v>
      </c>
      <c r="W203" s="469">
        <v>167.51249999999999</v>
      </c>
    </row>
    <row r="204" spans="1:23" x14ac:dyDescent="0.3">
      <c r="A204" s="723" t="s">
        <v>112</v>
      </c>
      <c r="B204" s="493" t="s">
        <v>59</v>
      </c>
      <c r="C204" s="494">
        <v>47562</v>
      </c>
      <c r="D204" s="509">
        <v>960</v>
      </c>
      <c r="E204" s="495">
        <v>6296</v>
      </c>
      <c r="F204" s="618">
        <v>3148</v>
      </c>
      <c r="G204" s="594" t="s">
        <v>25</v>
      </c>
      <c r="H204" s="594" t="s">
        <v>25</v>
      </c>
      <c r="I204" s="594" t="s">
        <v>25</v>
      </c>
      <c r="J204" s="594" t="s">
        <v>25</v>
      </c>
      <c r="K204" s="594" t="s">
        <v>25</v>
      </c>
      <c r="L204" s="594" t="s">
        <v>25</v>
      </c>
      <c r="M204" s="594" t="s">
        <v>25</v>
      </c>
      <c r="N204" s="594" t="s">
        <v>25</v>
      </c>
      <c r="O204" s="594" t="s">
        <v>25</v>
      </c>
      <c r="P204" s="594" t="s">
        <v>25</v>
      </c>
      <c r="Q204" s="594" t="s">
        <v>25</v>
      </c>
      <c r="R204" s="597">
        <v>4722</v>
      </c>
      <c r="S204" s="594" t="s">
        <v>25</v>
      </c>
      <c r="T204" s="594" t="s">
        <v>25</v>
      </c>
      <c r="U204" s="594" t="s">
        <v>25</v>
      </c>
      <c r="V204" s="469">
        <v>4722</v>
      </c>
      <c r="W204" s="469">
        <v>4722</v>
      </c>
    </row>
    <row r="205" spans="1:23" x14ac:dyDescent="0.3">
      <c r="A205" s="724"/>
      <c r="B205" s="496" t="s">
        <v>26</v>
      </c>
      <c r="C205" s="497">
        <v>47562</v>
      </c>
      <c r="D205" s="498">
        <v>360</v>
      </c>
      <c r="E205" s="499">
        <v>17584.55</v>
      </c>
      <c r="F205" s="618">
        <v>8792.2749999999996</v>
      </c>
      <c r="G205" s="594" t="s">
        <v>25</v>
      </c>
      <c r="H205" s="594" t="s">
        <v>25</v>
      </c>
      <c r="I205" s="594" t="s">
        <v>25</v>
      </c>
      <c r="J205" s="594" t="s">
        <v>25</v>
      </c>
      <c r="K205" s="594" t="s">
        <v>25</v>
      </c>
      <c r="L205" s="594">
        <v>11201.35835</v>
      </c>
      <c r="M205" s="594">
        <v>9513.2415500000006</v>
      </c>
      <c r="N205" s="594" t="s">
        <v>25</v>
      </c>
      <c r="O205" s="594" t="s">
        <v>25</v>
      </c>
      <c r="P205" s="594" t="s">
        <v>25</v>
      </c>
      <c r="Q205" s="594" t="s">
        <v>25</v>
      </c>
      <c r="R205" s="473">
        <v>13188.412499999999</v>
      </c>
      <c r="S205" s="473">
        <v>13188.412499999999</v>
      </c>
      <c r="T205" s="594" t="s">
        <v>25</v>
      </c>
      <c r="U205" s="473">
        <v>7033.82</v>
      </c>
      <c r="V205" s="469">
        <v>7033.82</v>
      </c>
      <c r="W205" s="469">
        <v>13188.412499999999</v>
      </c>
    </row>
    <row r="206" spans="1:23" ht="28.95" customHeight="1" x14ac:dyDescent="0.3">
      <c r="A206" s="730" t="s">
        <v>113</v>
      </c>
      <c r="B206" s="493" t="s">
        <v>59</v>
      </c>
      <c r="C206" s="494">
        <v>49082</v>
      </c>
      <c r="D206" s="509">
        <v>960</v>
      </c>
      <c r="E206" s="495">
        <v>763.11</v>
      </c>
      <c r="F206" s="618">
        <v>381.55500000000001</v>
      </c>
      <c r="G206" s="594" t="s">
        <v>25</v>
      </c>
      <c r="H206" s="594" t="s">
        <v>25</v>
      </c>
      <c r="I206" s="594" t="s">
        <v>25</v>
      </c>
      <c r="J206" s="594" t="s">
        <v>25</v>
      </c>
      <c r="K206" s="594" t="s">
        <v>25</v>
      </c>
      <c r="L206" s="594" t="s">
        <v>25</v>
      </c>
      <c r="M206" s="594" t="s">
        <v>25</v>
      </c>
      <c r="N206" s="594" t="s">
        <v>25</v>
      </c>
      <c r="O206" s="594" t="s">
        <v>25</v>
      </c>
      <c r="P206" s="594" t="s">
        <v>25</v>
      </c>
      <c r="Q206" s="594" t="s">
        <v>25</v>
      </c>
      <c r="R206" s="597">
        <v>572.33249999999998</v>
      </c>
      <c r="S206" s="594" t="s">
        <v>25</v>
      </c>
      <c r="T206" s="594" t="s">
        <v>25</v>
      </c>
      <c r="U206" s="594" t="s">
        <v>25</v>
      </c>
      <c r="V206" s="469">
        <v>572.33249999999998</v>
      </c>
      <c r="W206" s="469">
        <v>572.33249999999998</v>
      </c>
    </row>
    <row r="207" spans="1:23" x14ac:dyDescent="0.3">
      <c r="A207" s="737"/>
      <c r="B207" s="301" t="s">
        <v>26</v>
      </c>
      <c r="C207" s="143">
        <v>49082</v>
      </c>
      <c r="D207" s="391">
        <v>750</v>
      </c>
      <c r="E207" s="304">
        <v>1023</v>
      </c>
      <c r="F207" s="618">
        <v>511.5</v>
      </c>
      <c r="G207" s="594" t="s">
        <v>25</v>
      </c>
      <c r="H207" s="594" t="s">
        <v>25</v>
      </c>
      <c r="I207" s="594" t="s">
        <v>25</v>
      </c>
      <c r="J207" s="594" t="s">
        <v>25</v>
      </c>
      <c r="K207" s="594" t="s">
        <v>25</v>
      </c>
      <c r="L207" s="594">
        <v>651.65100000000007</v>
      </c>
      <c r="M207" s="594">
        <v>553.44299999999998</v>
      </c>
      <c r="N207" s="594" t="s">
        <v>25</v>
      </c>
      <c r="O207" s="594" t="s">
        <v>25</v>
      </c>
      <c r="P207" s="594" t="s">
        <v>25</v>
      </c>
      <c r="Q207" s="594" t="s">
        <v>25</v>
      </c>
      <c r="R207" s="469">
        <v>767.25</v>
      </c>
      <c r="S207" s="473">
        <v>767.25</v>
      </c>
      <c r="T207" s="594" t="s">
        <v>25</v>
      </c>
      <c r="U207" s="469">
        <v>409.20000000000005</v>
      </c>
      <c r="V207" s="469">
        <v>409.20000000000005</v>
      </c>
      <c r="W207" s="469">
        <v>767.25</v>
      </c>
    </row>
    <row r="208" spans="1:23" x14ac:dyDescent="0.3">
      <c r="A208" s="737"/>
      <c r="B208" s="301" t="s">
        <v>57</v>
      </c>
      <c r="C208" s="143">
        <v>89051</v>
      </c>
      <c r="D208" s="391">
        <v>309</v>
      </c>
      <c r="E208" s="304">
        <v>182.7</v>
      </c>
      <c r="F208" s="618">
        <v>91.35</v>
      </c>
      <c r="G208" s="594" t="s">
        <v>25</v>
      </c>
      <c r="H208" s="594" t="s">
        <v>25</v>
      </c>
      <c r="I208" s="594" t="s">
        <v>25</v>
      </c>
      <c r="J208" s="594" t="s">
        <v>25</v>
      </c>
      <c r="K208" s="594" t="s">
        <v>25</v>
      </c>
      <c r="L208" s="594">
        <v>116.37989999999999</v>
      </c>
      <c r="M208" s="594">
        <v>98.840699999999998</v>
      </c>
      <c r="N208" s="594" t="s">
        <v>25</v>
      </c>
      <c r="O208" s="594" t="s">
        <v>25</v>
      </c>
      <c r="P208" s="594" t="s">
        <v>25</v>
      </c>
      <c r="Q208" s="594" t="s">
        <v>25</v>
      </c>
      <c r="R208" s="473">
        <v>137.02499999999998</v>
      </c>
      <c r="S208" s="473">
        <v>137.02499999999998</v>
      </c>
      <c r="T208" s="594" t="s">
        <v>25</v>
      </c>
      <c r="U208" s="473">
        <v>73.08</v>
      </c>
      <c r="V208" s="469">
        <v>73.08</v>
      </c>
      <c r="W208" s="469">
        <v>137.02499999999998</v>
      </c>
    </row>
    <row r="209" spans="1:23" x14ac:dyDescent="0.3">
      <c r="A209" s="733"/>
      <c r="B209" s="301" t="s">
        <v>29</v>
      </c>
      <c r="C209" s="534" t="s">
        <v>30</v>
      </c>
      <c r="D209" s="390">
        <v>636</v>
      </c>
      <c r="E209" s="481">
        <v>44.97</v>
      </c>
      <c r="F209" s="618">
        <v>22.484999999999999</v>
      </c>
      <c r="G209" s="594" t="s">
        <v>25</v>
      </c>
      <c r="H209" s="594" t="s">
        <v>25</v>
      </c>
      <c r="I209" s="594" t="s">
        <v>25</v>
      </c>
      <c r="J209" s="594" t="s">
        <v>25</v>
      </c>
      <c r="K209" s="594" t="s">
        <v>25</v>
      </c>
      <c r="L209" s="594" t="s">
        <v>25</v>
      </c>
      <c r="M209" s="594" t="s">
        <v>25</v>
      </c>
      <c r="N209" s="594" t="s">
        <v>25</v>
      </c>
      <c r="O209" s="594" t="s">
        <v>25</v>
      </c>
      <c r="P209" s="594" t="s">
        <v>25</v>
      </c>
      <c r="Q209" s="594" t="s">
        <v>25</v>
      </c>
      <c r="R209" s="469">
        <v>33.727499999999999</v>
      </c>
      <c r="S209" s="473">
        <v>33.727499999999999</v>
      </c>
      <c r="T209" s="594" t="s">
        <v>25</v>
      </c>
      <c r="U209" s="469">
        <v>17.988</v>
      </c>
      <c r="V209" s="469">
        <v>17.988</v>
      </c>
      <c r="W209" s="469">
        <v>33.727499999999999</v>
      </c>
    </row>
    <row r="210" spans="1:23" ht="28.95" customHeight="1" x14ac:dyDescent="0.3">
      <c r="A210" s="730" t="s">
        <v>114</v>
      </c>
      <c r="B210" s="493" t="s">
        <v>59</v>
      </c>
      <c r="C210" s="494">
        <v>49083</v>
      </c>
      <c r="D210" s="509">
        <v>960</v>
      </c>
      <c r="E210" s="495">
        <v>1262</v>
      </c>
      <c r="F210" s="618">
        <v>631</v>
      </c>
      <c r="G210" s="594" t="s">
        <v>25</v>
      </c>
      <c r="H210" s="594" t="s">
        <v>25</v>
      </c>
      <c r="I210" s="594" t="s">
        <v>25</v>
      </c>
      <c r="J210" s="594" t="s">
        <v>25</v>
      </c>
      <c r="K210" s="594" t="s">
        <v>25</v>
      </c>
      <c r="L210" s="594" t="s">
        <v>25</v>
      </c>
      <c r="M210" s="594" t="s">
        <v>25</v>
      </c>
      <c r="N210" s="594" t="s">
        <v>25</v>
      </c>
      <c r="O210" s="594" t="s">
        <v>25</v>
      </c>
      <c r="P210" s="594" t="s">
        <v>25</v>
      </c>
      <c r="Q210" s="594" t="s">
        <v>25</v>
      </c>
      <c r="R210" s="597">
        <v>946.5</v>
      </c>
      <c r="S210" s="594" t="s">
        <v>25</v>
      </c>
      <c r="T210" s="594" t="s">
        <v>25</v>
      </c>
      <c r="U210" s="594" t="s">
        <v>25</v>
      </c>
      <c r="V210" s="469">
        <v>946.5</v>
      </c>
      <c r="W210" s="469">
        <v>946.5</v>
      </c>
    </row>
    <row r="211" spans="1:23" x14ac:dyDescent="0.3">
      <c r="A211" s="737"/>
      <c r="B211" s="301" t="s">
        <v>26</v>
      </c>
      <c r="C211" s="143">
        <v>49083</v>
      </c>
      <c r="D211" s="391">
        <v>750</v>
      </c>
      <c r="E211" s="304">
        <v>2891</v>
      </c>
      <c r="F211" s="618">
        <v>1445.5</v>
      </c>
      <c r="G211" s="594" t="s">
        <v>25</v>
      </c>
      <c r="H211" s="594" t="s">
        <v>25</v>
      </c>
      <c r="I211" s="594" t="s">
        <v>25</v>
      </c>
      <c r="J211" s="594" t="s">
        <v>25</v>
      </c>
      <c r="K211" s="594" t="s">
        <v>25</v>
      </c>
      <c r="L211" s="594">
        <v>1841.567</v>
      </c>
      <c r="M211" s="594">
        <v>1564.0310000000002</v>
      </c>
      <c r="N211" s="594" t="s">
        <v>25</v>
      </c>
      <c r="O211" s="594" t="s">
        <v>25</v>
      </c>
      <c r="P211" s="594" t="s">
        <v>25</v>
      </c>
      <c r="Q211" s="594" t="s">
        <v>25</v>
      </c>
      <c r="R211" s="469">
        <v>2168.25</v>
      </c>
      <c r="S211" s="473">
        <v>2168.25</v>
      </c>
      <c r="T211" s="594" t="s">
        <v>25</v>
      </c>
      <c r="U211" s="469">
        <v>1156.4000000000001</v>
      </c>
      <c r="V211" s="469">
        <v>1156.4000000000001</v>
      </c>
      <c r="W211" s="469">
        <v>2168.25</v>
      </c>
    </row>
    <row r="212" spans="1:23" x14ac:dyDescent="0.3">
      <c r="A212" s="737"/>
      <c r="B212" s="301" t="s">
        <v>57</v>
      </c>
      <c r="C212" s="143">
        <v>89051</v>
      </c>
      <c r="D212" s="391">
        <v>309</v>
      </c>
      <c r="E212" s="304">
        <v>182.7</v>
      </c>
      <c r="F212" s="618">
        <v>91.35</v>
      </c>
      <c r="G212" s="594" t="s">
        <v>25</v>
      </c>
      <c r="H212" s="594" t="s">
        <v>25</v>
      </c>
      <c r="I212" s="594" t="s">
        <v>25</v>
      </c>
      <c r="J212" s="594" t="s">
        <v>25</v>
      </c>
      <c r="K212" s="594" t="s">
        <v>25</v>
      </c>
      <c r="L212" s="594">
        <v>116.37989999999999</v>
      </c>
      <c r="M212" s="594">
        <v>98.840699999999998</v>
      </c>
      <c r="N212" s="594" t="s">
        <v>25</v>
      </c>
      <c r="O212" s="594" t="s">
        <v>25</v>
      </c>
      <c r="P212" s="594" t="s">
        <v>25</v>
      </c>
      <c r="Q212" s="594" t="s">
        <v>25</v>
      </c>
      <c r="R212" s="473">
        <v>137.02499999999998</v>
      </c>
      <c r="S212" s="473">
        <v>137.02499999999998</v>
      </c>
      <c r="T212" s="594" t="s">
        <v>25</v>
      </c>
      <c r="U212" s="473">
        <v>73.08</v>
      </c>
      <c r="V212" s="469">
        <v>73.08</v>
      </c>
      <c r="W212" s="469">
        <v>137.02499999999998</v>
      </c>
    </row>
    <row r="213" spans="1:23" x14ac:dyDescent="0.3">
      <c r="A213" s="731"/>
      <c r="B213" s="301" t="s">
        <v>29</v>
      </c>
      <c r="C213" s="532" t="s">
        <v>30</v>
      </c>
      <c r="D213" s="390">
        <v>636</v>
      </c>
      <c r="E213" s="158">
        <v>44.97</v>
      </c>
      <c r="F213" s="618">
        <v>22.484999999999999</v>
      </c>
      <c r="G213" s="594" t="s">
        <v>25</v>
      </c>
      <c r="H213" s="594" t="s">
        <v>25</v>
      </c>
      <c r="I213" s="594" t="s">
        <v>25</v>
      </c>
      <c r="J213" s="594" t="s">
        <v>25</v>
      </c>
      <c r="K213" s="594" t="s">
        <v>25</v>
      </c>
      <c r="L213" s="594" t="s">
        <v>25</v>
      </c>
      <c r="M213" s="594" t="s">
        <v>25</v>
      </c>
      <c r="N213" s="594" t="s">
        <v>25</v>
      </c>
      <c r="O213" s="594" t="s">
        <v>25</v>
      </c>
      <c r="P213" s="594" t="s">
        <v>25</v>
      </c>
      <c r="Q213" s="594" t="s">
        <v>25</v>
      </c>
      <c r="R213" s="469">
        <v>33.727499999999999</v>
      </c>
      <c r="S213" s="473">
        <v>33.727499999999999</v>
      </c>
      <c r="T213" s="594" t="s">
        <v>25</v>
      </c>
      <c r="U213" s="469">
        <v>17.988</v>
      </c>
      <c r="V213" s="469">
        <v>17.988</v>
      </c>
      <c r="W213" s="469">
        <v>33.727499999999999</v>
      </c>
    </row>
    <row r="214" spans="1:23" x14ac:dyDescent="0.3">
      <c r="A214" s="723" t="s">
        <v>115</v>
      </c>
      <c r="B214" s="476" t="s">
        <v>24</v>
      </c>
      <c r="C214" s="309">
        <v>50200</v>
      </c>
      <c r="D214" s="509">
        <v>960</v>
      </c>
      <c r="E214" s="155">
        <v>2102.13</v>
      </c>
      <c r="F214" s="618">
        <v>1051.0650000000001</v>
      </c>
      <c r="G214" s="594" t="s">
        <v>25</v>
      </c>
      <c r="H214" s="594" t="s">
        <v>25</v>
      </c>
      <c r="I214" s="594" t="s">
        <v>25</v>
      </c>
      <c r="J214" s="594" t="s">
        <v>25</v>
      </c>
      <c r="K214" s="594" t="s">
        <v>25</v>
      </c>
      <c r="L214" s="594" t="s">
        <v>25</v>
      </c>
      <c r="M214" s="594" t="s">
        <v>25</v>
      </c>
      <c r="N214" s="594" t="s">
        <v>25</v>
      </c>
      <c r="O214" s="594" t="s">
        <v>25</v>
      </c>
      <c r="P214" s="594" t="s">
        <v>25</v>
      </c>
      <c r="Q214" s="594" t="s">
        <v>25</v>
      </c>
      <c r="R214" s="597">
        <v>1576.5975000000001</v>
      </c>
      <c r="S214" s="594" t="s">
        <v>25</v>
      </c>
      <c r="T214" s="594" t="s">
        <v>25</v>
      </c>
      <c r="U214" s="594" t="s">
        <v>25</v>
      </c>
      <c r="V214" s="469">
        <v>1576.5975000000001</v>
      </c>
      <c r="W214" s="469">
        <v>1576.5975000000001</v>
      </c>
    </row>
    <row r="215" spans="1:23" x14ac:dyDescent="0.3">
      <c r="A215" s="722"/>
      <c r="B215" s="303" t="s">
        <v>26</v>
      </c>
      <c r="C215" s="142">
        <v>50200</v>
      </c>
      <c r="D215" s="390">
        <v>360</v>
      </c>
      <c r="E215" s="189">
        <v>5928</v>
      </c>
      <c r="F215" s="618">
        <v>2964</v>
      </c>
      <c r="G215" s="594" t="s">
        <v>25</v>
      </c>
      <c r="H215" s="594" t="s">
        <v>25</v>
      </c>
      <c r="I215" s="594" t="s">
        <v>25</v>
      </c>
      <c r="J215" s="594" t="s">
        <v>25</v>
      </c>
      <c r="K215" s="594" t="s">
        <v>25</v>
      </c>
      <c r="L215" s="594">
        <v>3776.136</v>
      </c>
      <c r="M215" s="594">
        <v>3207.0480000000002</v>
      </c>
      <c r="N215" s="594" t="s">
        <v>25</v>
      </c>
      <c r="O215" s="594" t="s">
        <v>25</v>
      </c>
      <c r="P215" s="594" t="s">
        <v>25</v>
      </c>
      <c r="Q215" s="594" t="s">
        <v>25</v>
      </c>
      <c r="R215" s="473">
        <v>4446</v>
      </c>
      <c r="S215" s="473">
        <v>4446</v>
      </c>
      <c r="T215" s="594" t="s">
        <v>25</v>
      </c>
      <c r="U215" s="473">
        <v>2371.2000000000003</v>
      </c>
      <c r="V215" s="469">
        <v>2371.2000000000003</v>
      </c>
      <c r="W215" s="469">
        <v>4446</v>
      </c>
    </row>
    <row r="216" spans="1:23" x14ac:dyDescent="0.3">
      <c r="A216" s="724"/>
      <c r="B216" s="482" t="s">
        <v>116</v>
      </c>
      <c r="C216" s="310">
        <v>88300</v>
      </c>
      <c r="D216" s="393">
        <v>312</v>
      </c>
      <c r="E216" s="158">
        <v>336</v>
      </c>
      <c r="F216" s="618">
        <v>168</v>
      </c>
      <c r="G216" s="594" t="s">
        <v>25</v>
      </c>
      <c r="H216" s="594" t="s">
        <v>25</v>
      </c>
      <c r="I216" s="594" t="s">
        <v>25</v>
      </c>
      <c r="J216" s="594" t="s">
        <v>25</v>
      </c>
      <c r="K216" s="594" t="s">
        <v>25</v>
      </c>
      <c r="L216" s="594">
        <v>214.03200000000001</v>
      </c>
      <c r="M216" s="594">
        <v>181.77600000000001</v>
      </c>
      <c r="N216" s="594" t="s">
        <v>25</v>
      </c>
      <c r="O216" s="594" t="s">
        <v>25</v>
      </c>
      <c r="P216" s="594" t="s">
        <v>25</v>
      </c>
      <c r="Q216" s="594" t="s">
        <v>25</v>
      </c>
      <c r="R216" s="473">
        <v>252</v>
      </c>
      <c r="S216" s="473">
        <v>252</v>
      </c>
      <c r="T216" s="594" t="s">
        <v>25</v>
      </c>
      <c r="U216" s="473">
        <v>134.4</v>
      </c>
      <c r="V216" s="469">
        <v>134.4</v>
      </c>
      <c r="W216" s="469">
        <v>252</v>
      </c>
    </row>
    <row r="217" spans="1:23" x14ac:dyDescent="0.3">
      <c r="A217" s="723" t="s">
        <v>117</v>
      </c>
      <c r="B217" s="476" t="s">
        <v>24</v>
      </c>
      <c r="C217" s="309">
        <v>51102</v>
      </c>
      <c r="D217" s="509">
        <v>960</v>
      </c>
      <c r="E217" s="155">
        <v>845.13</v>
      </c>
      <c r="F217" s="618">
        <v>422.565</v>
      </c>
      <c r="G217" s="594" t="s">
        <v>25</v>
      </c>
      <c r="H217" s="594" t="s">
        <v>25</v>
      </c>
      <c r="I217" s="594" t="s">
        <v>25</v>
      </c>
      <c r="J217" s="594" t="s">
        <v>25</v>
      </c>
      <c r="K217" s="594" t="s">
        <v>25</v>
      </c>
      <c r="L217" s="594" t="s">
        <v>25</v>
      </c>
      <c r="M217" s="594" t="s">
        <v>25</v>
      </c>
      <c r="N217" s="594" t="s">
        <v>25</v>
      </c>
      <c r="O217" s="594" t="s">
        <v>25</v>
      </c>
      <c r="P217" s="594" t="s">
        <v>25</v>
      </c>
      <c r="Q217" s="594" t="s">
        <v>25</v>
      </c>
      <c r="R217" s="473">
        <v>633.84749999999997</v>
      </c>
      <c r="S217" s="594" t="s">
        <v>25</v>
      </c>
      <c r="T217" s="594" t="s">
        <v>25</v>
      </c>
      <c r="U217" s="594" t="s">
        <v>25</v>
      </c>
      <c r="V217" s="469">
        <v>633.84749999999997</v>
      </c>
      <c r="W217" s="469">
        <v>633.84749999999997</v>
      </c>
    </row>
    <row r="218" spans="1:23" x14ac:dyDescent="0.3">
      <c r="A218" s="724"/>
      <c r="B218" s="482" t="s">
        <v>26</v>
      </c>
      <c r="C218" s="310">
        <v>51102</v>
      </c>
      <c r="D218" s="393">
        <v>510</v>
      </c>
      <c r="E218" s="158">
        <v>3499</v>
      </c>
      <c r="F218" s="618">
        <v>1749.5</v>
      </c>
      <c r="G218" s="594" t="s">
        <v>25</v>
      </c>
      <c r="H218" s="594" t="s">
        <v>25</v>
      </c>
      <c r="I218" s="594" t="s">
        <v>25</v>
      </c>
      <c r="J218" s="594" t="s">
        <v>25</v>
      </c>
      <c r="K218" s="594" t="s">
        <v>25</v>
      </c>
      <c r="L218" s="594" t="s">
        <v>25</v>
      </c>
      <c r="M218" s="594" t="s">
        <v>25</v>
      </c>
      <c r="N218" s="594" t="s">
        <v>25</v>
      </c>
      <c r="O218" s="594" t="s">
        <v>25</v>
      </c>
      <c r="P218" s="594" t="s">
        <v>25</v>
      </c>
      <c r="Q218" s="594" t="s">
        <v>25</v>
      </c>
      <c r="R218" s="474">
        <v>2624.25</v>
      </c>
      <c r="S218" s="473">
        <v>2624.25</v>
      </c>
      <c r="T218" s="594" t="s">
        <v>25</v>
      </c>
      <c r="U218" s="475">
        <v>1399.6000000000001</v>
      </c>
      <c r="V218" s="469">
        <v>1399.6000000000001</v>
      </c>
      <c r="W218" s="469">
        <v>2624.25</v>
      </c>
    </row>
    <row r="219" spans="1:23" x14ac:dyDescent="0.3">
      <c r="A219" s="723" t="s">
        <v>118</v>
      </c>
      <c r="B219" s="476" t="s">
        <v>24</v>
      </c>
      <c r="C219" s="309">
        <v>51702</v>
      </c>
      <c r="D219" s="509">
        <v>960</v>
      </c>
      <c r="E219" s="155">
        <v>233.73</v>
      </c>
      <c r="F219" s="618">
        <v>116.86499999999999</v>
      </c>
      <c r="G219" s="594" t="s">
        <v>25</v>
      </c>
      <c r="H219" s="594" t="s">
        <v>25</v>
      </c>
      <c r="I219" s="594" t="s">
        <v>25</v>
      </c>
      <c r="J219" s="594" t="s">
        <v>25</v>
      </c>
      <c r="K219" s="594" t="s">
        <v>25</v>
      </c>
      <c r="L219" s="594" t="s">
        <v>25</v>
      </c>
      <c r="M219" s="594" t="s">
        <v>25</v>
      </c>
      <c r="N219" s="594" t="s">
        <v>25</v>
      </c>
      <c r="O219" s="594" t="s">
        <v>25</v>
      </c>
      <c r="P219" s="594" t="s">
        <v>25</v>
      </c>
      <c r="Q219" s="594" t="s">
        <v>25</v>
      </c>
      <c r="R219" s="473">
        <v>175.29749999999999</v>
      </c>
      <c r="S219" s="594" t="s">
        <v>25</v>
      </c>
      <c r="T219" s="594" t="s">
        <v>25</v>
      </c>
      <c r="U219" s="594" t="s">
        <v>25</v>
      </c>
      <c r="V219" s="469">
        <v>175.29749999999999</v>
      </c>
      <c r="W219" s="469">
        <v>175.29749999999999</v>
      </c>
    </row>
    <row r="220" spans="1:23" x14ac:dyDescent="0.3">
      <c r="A220" s="724"/>
      <c r="B220" s="482" t="s">
        <v>26</v>
      </c>
      <c r="C220" s="310">
        <v>51702</v>
      </c>
      <c r="D220" s="393">
        <v>510</v>
      </c>
      <c r="E220" s="158">
        <v>223</v>
      </c>
      <c r="F220" s="618">
        <v>111.5</v>
      </c>
      <c r="G220" s="594" t="s">
        <v>25</v>
      </c>
      <c r="H220" s="594" t="s">
        <v>25</v>
      </c>
      <c r="I220" s="594" t="s">
        <v>25</v>
      </c>
      <c r="J220" s="594" t="s">
        <v>25</v>
      </c>
      <c r="K220" s="594" t="s">
        <v>25</v>
      </c>
      <c r="L220" s="594" t="s">
        <v>25</v>
      </c>
      <c r="M220" s="594" t="s">
        <v>25</v>
      </c>
      <c r="N220" s="594" t="s">
        <v>25</v>
      </c>
      <c r="O220" s="594" t="s">
        <v>25</v>
      </c>
      <c r="P220" s="594" t="s">
        <v>25</v>
      </c>
      <c r="Q220" s="594" t="s">
        <v>25</v>
      </c>
      <c r="R220" s="474">
        <v>167.25</v>
      </c>
      <c r="S220" s="473">
        <v>167.25</v>
      </c>
      <c r="T220" s="594" t="s">
        <v>25</v>
      </c>
      <c r="U220" s="475">
        <v>89.2</v>
      </c>
      <c r="V220" s="469">
        <v>89.2</v>
      </c>
      <c r="W220" s="469">
        <v>167.25</v>
      </c>
    </row>
    <row r="221" spans="1:23" x14ac:dyDescent="0.3">
      <c r="A221" s="722" t="s">
        <v>119</v>
      </c>
      <c r="B221" s="524" t="s">
        <v>24</v>
      </c>
      <c r="C221" s="521">
        <v>51705</v>
      </c>
      <c r="D221" s="509">
        <v>960</v>
      </c>
      <c r="E221" s="535">
        <v>348.39</v>
      </c>
      <c r="F221" s="618">
        <v>174.19499999999999</v>
      </c>
      <c r="G221" s="594" t="s">
        <v>25</v>
      </c>
      <c r="H221" s="594" t="s">
        <v>25</v>
      </c>
      <c r="I221" s="594" t="s">
        <v>25</v>
      </c>
      <c r="J221" s="594" t="s">
        <v>25</v>
      </c>
      <c r="K221" s="594" t="s">
        <v>25</v>
      </c>
      <c r="L221" s="594" t="s">
        <v>25</v>
      </c>
      <c r="M221" s="594" t="s">
        <v>25</v>
      </c>
      <c r="N221" s="594" t="s">
        <v>25</v>
      </c>
      <c r="O221" s="594" t="s">
        <v>25</v>
      </c>
      <c r="P221" s="594" t="s">
        <v>25</v>
      </c>
      <c r="Q221" s="594" t="s">
        <v>25</v>
      </c>
      <c r="R221" s="473">
        <v>261.29250000000002</v>
      </c>
      <c r="S221" s="594" t="s">
        <v>25</v>
      </c>
      <c r="T221" s="594" t="s">
        <v>25</v>
      </c>
      <c r="U221" s="594" t="s">
        <v>25</v>
      </c>
      <c r="V221" s="469">
        <v>261.29250000000002</v>
      </c>
      <c r="W221" s="469">
        <v>261.29250000000002</v>
      </c>
    </row>
    <row r="222" spans="1:23" x14ac:dyDescent="0.3">
      <c r="A222" s="732"/>
      <c r="B222" s="303" t="s">
        <v>26</v>
      </c>
      <c r="C222" s="142">
        <v>51705</v>
      </c>
      <c r="D222" s="390">
        <v>510</v>
      </c>
      <c r="E222" s="189">
        <v>714</v>
      </c>
      <c r="F222" s="618">
        <v>357</v>
      </c>
      <c r="G222" s="594" t="s">
        <v>25</v>
      </c>
      <c r="H222" s="594" t="s">
        <v>25</v>
      </c>
      <c r="I222" s="594" t="s">
        <v>25</v>
      </c>
      <c r="J222" s="594" t="s">
        <v>25</v>
      </c>
      <c r="K222" s="594" t="s">
        <v>25</v>
      </c>
      <c r="L222" s="594" t="s">
        <v>25</v>
      </c>
      <c r="M222" s="594" t="s">
        <v>25</v>
      </c>
      <c r="N222" s="594" t="s">
        <v>25</v>
      </c>
      <c r="O222" s="594" t="s">
        <v>25</v>
      </c>
      <c r="P222" s="594" t="s">
        <v>25</v>
      </c>
      <c r="Q222" s="594" t="s">
        <v>25</v>
      </c>
      <c r="R222" s="474">
        <v>535.5</v>
      </c>
      <c r="S222" s="473">
        <v>535.5</v>
      </c>
      <c r="T222" s="594" t="s">
        <v>25</v>
      </c>
      <c r="U222" s="475">
        <v>285.60000000000002</v>
      </c>
      <c r="V222" s="469">
        <v>285.60000000000002</v>
      </c>
      <c r="W222" s="469">
        <v>535.5</v>
      </c>
    </row>
    <row r="223" spans="1:23" ht="28.95" customHeight="1" x14ac:dyDescent="0.3">
      <c r="A223" s="733" t="s">
        <v>120</v>
      </c>
      <c r="B223" s="303" t="s">
        <v>24</v>
      </c>
      <c r="C223" s="142">
        <v>51798</v>
      </c>
      <c r="D223" s="509">
        <v>960</v>
      </c>
      <c r="E223" s="189">
        <v>62</v>
      </c>
      <c r="F223" s="618">
        <v>31</v>
      </c>
      <c r="G223" s="594" t="s">
        <v>25</v>
      </c>
      <c r="H223" s="594" t="s">
        <v>25</v>
      </c>
      <c r="I223" s="594" t="s">
        <v>25</v>
      </c>
      <c r="J223" s="594" t="s">
        <v>25</v>
      </c>
      <c r="K223" s="594" t="s">
        <v>25</v>
      </c>
      <c r="L223" s="594" t="s">
        <v>25</v>
      </c>
      <c r="M223" s="594" t="s">
        <v>25</v>
      </c>
      <c r="N223" s="594" t="s">
        <v>25</v>
      </c>
      <c r="O223" s="594" t="s">
        <v>25</v>
      </c>
      <c r="P223" s="594" t="s">
        <v>25</v>
      </c>
      <c r="Q223" s="594" t="s">
        <v>25</v>
      </c>
      <c r="R223" s="473">
        <v>46.5</v>
      </c>
      <c r="S223" s="594" t="s">
        <v>25</v>
      </c>
      <c r="T223" s="594" t="s">
        <v>25</v>
      </c>
      <c r="U223" s="594" t="s">
        <v>25</v>
      </c>
      <c r="V223" s="469">
        <v>46.5</v>
      </c>
      <c r="W223" s="469">
        <v>46.5</v>
      </c>
    </row>
    <row r="224" spans="1:23" x14ac:dyDescent="0.3">
      <c r="A224" s="724"/>
      <c r="B224" s="478" t="s">
        <v>26</v>
      </c>
      <c r="C224" s="479">
        <v>51798</v>
      </c>
      <c r="D224" s="480">
        <v>510</v>
      </c>
      <c r="E224" s="481">
        <v>341</v>
      </c>
      <c r="F224" s="618">
        <v>170.5</v>
      </c>
      <c r="G224" s="594" t="s">
        <v>25</v>
      </c>
      <c r="H224" s="594" t="s">
        <v>25</v>
      </c>
      <c r="I224" s="594" t="s">
        <v>25</v>
      </c>
      <c r="J224" s="594" t="s">
        <v>25</v>
      </c>
      <c r="K224" s="594" t="s">
        <v>25</v>
      </c>
      <c r="L224" s="594" t="s">
        <v>25</v>
      </c>
      <c r="M224" s="594" t="s">
        <v>25</v>
      </c>
      <c r="N224" s="594" t="s">
        <v>25</v>
      </c>
      <c r="O224" s="594" t="s">
        <v>25</v>
      </c>
      <c r="P224" s="594" t="s">
        <v>25</v>
      </c>
      <c r="Q224" s="594" t="s">
        <v>25</v>
      </c>
      <c r="R224" s="474">
        <v>255.75</v>
      </c>
      <c r="S224" s="473">
        <v>255.75</v>
      </c>
      <c r="T224" s="594" t="s">
        <v>25</v>
      </c>
      <c r="U224" s="475">
        <v>136.4</v>
      </c>
      <c r="V224" s="469">
        <v>136.4</v>
      </c>
      <c r="W224" s="469">
        <v>255.75</v>
      </c>
    </row>
    <row r="225" spans="1:23" ht="28.95" customHeight="1" x14ac:dyDescent="0.3">
      <c r="A225" s="723" t="s">
        <v>121</v>
      </c>
      <c r="B225" s="510" t="s">
        <v>24</v>
      </c>
      <c r="C225" s="309">
        <v>52356</v>
      </c>
      <c r="D225" s="509">
        <v>960</v>
      </c>
      <c r="E225" s="536">
        <v>1423.02</v>
      </c>
      <c r="F225" s="618">
        <v>711.51</v>
      </c>
      <c r="G225" s="594" t="s">
        <v>25</v>
      </c>
      <c r="H225" s="594" t="s">
        <v>25</v>
      </c>
      <c r="I225" s="594" t="s">
        <v>25</v>
      </c>
      <c r="J225" s="594" t="s">
        <v>25</v>
      </c>
      <c r="K225" s="594" t="s">
        <v>25</v>
      </c>
      <c r="L225" s="594" t="s">
        <v>25</v>
      </c>
      <c r="M225" s="594" t="s">
        <v>25</v>
      </c>
      <c r="N225" s="594" t="s">
        <v>25</v>
      </c>
      <c r="O225" s="594" t="s">
        <v>25</v>
      </c>
      <c r="P225" s="594" t="s">
        <v>25</v>
      </c>
      <c r="Q225" s="594" t="s">
        <v>25</v>
      </c>
      <c r="R225" s="473">
        <v>1067.2649999999999</v>
      </c>
      <c r="S225" s="594" t="s">
        <v>25</v>
      </c>
      <c r="T225" s="594" t="s">
        <v>25</v>
      </c>
      <c r="U225" s="594" t="s">
        <v>25</v>
      </c>
      <c r="V225" s="469">
        <v>1067.2649999999999</v>
      </c>
      <c r="W225" s="469">
        <v>1067.2649999999999</v>
      </c>
    </row>
    <row r="226" spans="1:23" x14ac:dyDescent="0.3">
      <c r="A226" s="722"/>
      <c r="B226" s="513" t="s">
        <v>26</v>
      </c>
      <c r="C226" s="142">
        <v>52356</v>
      </c>
      <c r="D226" s="142">
        <v>360</v>
      </c>
      <c r="E226" s="537">
        <v>15394.2</v>
      </c>
      <c r="F226" s="618">
        <v>7697.1</v>
      </c>
      <c r="G226" s="594" t="s">
        <v>25</v>
      </c>
      <c r="H226" s="594" t="s">
        <v>25</v>
      </c>
      <c r="I226" s="594" t="s">
        <v>25</v>
      </c>
      <c r="J226" s="594" t="s">
        <v>25</v>
      </c>
      <c r="K226" s="594" t="s">
        <v>25</v>
      </c>
      <c r="L226" s="594">
        <v>9806.1054000000004</v>
      </c>
      <c r="M226" s="594">
        <v>8328.262200000001</v>
      </c>
      <c r="N226" s="594" t="s">
        <v>25</v>
      </c>
      <c r="O226" s="594" t="s">
        <v>25</v>
      </c>
      <c r="P226" s="594" t="s">
        <v>25</v>
      </c>
      <c r="Q226" s="594" t="s">
        <v>25</v>
      </c>
      <c r="R226" s="473">
        <v>11545.650000000001</v>
      </c>
      <c r="S226" s="473">
        <v>11545.650000000001</v>
      </c>
      <c r="T226" s="594" t="s">
        <v>25</v>
      </c>
      <c r="U226" s="473">
        <v>6157.68</v>
      </c>
      <c r="V226" s="469">
        <v>6157.68</v>
      </c>
      <c r="W226" s="469">
        <v>11545.650000000001</v>
      </c>
    </row>
    <row r="227" spans="1:23" x14ac:dyDescent="0.3">
      <c r="A227" s="722"/>
      <c r="B227" s="520" t="s">
        <v>29</v>
      </c>
      <c r="C227" s="521"/>
      <c r="D227" s="391">
        <v>250</v>
      </c>
      <c r="E227" s="538">
        <v>826.93</v>
      </c>
      <c r="F227" s="618">
        <v>413.46499999999997</v>
      </c>
      <c r="G227" s="594" t="s">
        <v>25</v>
      </c>
      <c r="H227" s="594" t="s">
        <v>25</v>
      </c>
      <c r="I227" s="594" t="s">
        <v>25</v>
      </c>
      <c r="J227" s="594" t="s">
        <v>25</v>
      </c>
      <c r="K227" s="594" t="s">
        <v>25</v>
      </c>
      <c r="L227" s="594" t="s">
        <v>25</v>
      </c>
      <c r="M227" s="594" t="s">
        <v>25</v>
      </c>
      <c r="N227" s="594" t="s">
        <v>25</v>
      </c>
      <c r="O227" s="594" t="s">
        <v>25</v>
      </c>
      <c r="P227" s="594" t="s">
        <v>25</v>
      </c>
      <c r="Q227" s="594" t="s">
        <v>25</v>
      </c>
      <c r="R227" s="473">
        <v>620.19749999999999</v>
      </c>
      <c r="S227" s="473">
        <v>620.19749999999999</v>
      </c>
      <c r="T227" s="594" t="s">
        <v>25</v>
      </c>
      <c r="U227" s="473">
        <v>330.77199999999999</v>
      </c>
      <c r="V227" s="469">
        <v>330.77199999999999</v>
      </c>
      <c r="W227" s="469">
        <v>620.19749999999999</v>
      </c>
    </row>
    <row r="228" spans="1:23" x14ac:dyDescent="0.3">
      <c r="A228" s="722"/>
      <c r="B228" s="539" t="s">
        <v>78</v>
      </c>
      <c r="C228" s="310">
        <v>3600000001</v>
      </c>
      <c r="D228" s="142">
        <v>360</v>
      </c>
      <c r="E228" s="538">
        <v>20316</v>
      </c>
      <c r="F228" s="618">
        <v>10158</v>
      </c>
      <c r="G228" s="594" t="s">
        <v>25</v>
      </c>
      <c r="H228" s="594" t="s">
        <v>25</v>
      </c>
      <c r="I228" s="594" t="s">
        <v>25</v>
      </c>
      <c r="J228" s="594" t="s">
        <v>25</v>
      </c>
      <c r="K228" s="594" t="s">
        <v>25</v>
      </c>
      <c r="L228" s="594">
        <v>12941.291999999999</v>
      </c>
      <c r="M228" s="594">
        <v>10990.956</v>
      </c>
      <c r="N228" s="594" t="s">
        <v>25</v>
      </c>
      <c r="O228" s="594" t="s">
        <v>25</v>
      </c>
      <c r="P228" s="594" t="s">
        <v>25</v>
      </c>
      <c r="Q228" s="594" t="s">
        <v>25</v>
      </c>
      <c r="R228" s="473">
        <v>15237</v>
      </c>
      <c r="S228" s="473">
        <v>15237</v>
      </c>
      <c r="T228" s="594" t="s">
        <v>25</v>
      </c>
      <c r="U228" s="473">
        <v>8126.4000000000005</v>
      </c>
      <c r="V228" s="469">
        <v>8126.4000000000005</v>
      </c>
      <c r="W228" s="469">
        <v>15237</v>
      </c>
    </row>
    <row r="229" spans="1:23" x14ac:dyDescent="0.3">
      <c r="A229" s="722"/>
      <c r="B229" s="539" t="s">
        <v>79</v>
      </c>
      <c r="C229" s="521"/>
      <c r="D229" s="142">
        <v>710</v>
      </c>
      <c r="E229" s="538">
        <v>1250</v>
      </c>
      <c r="F229" s="618">
        <v>625</v>
      </c>
      <c r="G229" s="594" t="s">
        <v>25</v>
      </c>
      <c r="H229" s="594" t="s">
        <v>25</v>
      </c>
      <c r="I229" s="594" t="s">
        <v>25</v>
      </c>
      <c r="J229" s="594" t="s">
        <v>25</v>
      </c>
      <c r="K229" s="594" t="s">
        <v>25</v>
      </c>
      <c r="L229" s="594" t="s">
        <v>25</v>
      </c>
      <c r="M229" s="594" t="s">
        <v>25</v>
      </c>
      <c r="N229" s="594" t="s">
        <v>25</v>
      </c>
      <c r="O229" s="594" t="s">
        <v>25</v>
      </c>
      <c r="P229" s="594" t="s">
        <v>25</v>
      </c>
      <c r="Q229" s="594" t="s">
        <v>25</v>
      </c>
      <c r="R229" s="473">
        <v>937.5</v>
      </c>
      <c r="S229" s="473">
        <v>937.5</v>
      </c>
      <c r="T229" s="594" t="s">
        <v>25</v>
      </c>
      <c r="U229" s="473">
        <v>500</v>
      </c>
      <c r="V229" s="469">
        <v>500</v>
      </c>
      <c r="W229" s="469">
        <v>937.5</v>
      </c>
    </row>
    <row r="230" spans="1:23" x14ac:dyDescent="0.3">
      <c r="A230" s="722"/>
      <c r="B230" s="503" t="s">
        <v>86</v>
      </c>
      <c r="C230" s="521"/>
      <c r="D230" s="142">
        <v>370</v>
      </c>
      <c r="E230" s="538">
        <v>3440</v>
      </c>
      <c r="F230" s="618">
        <v>1720</v>
      </c>
      <c r="G230" s="594" t="s">
        <v>25</v>
      </c>
      <c r="H230" s="594" t="s">
        <v>25</v>
      </c>
      <c r="I230" s="594" t="s">
        <v>25</v>
      </c>
      <c r="J230" s="594" t="s">
        <v>25</v>
      </c>
      <c r="K230" s="594" t="s">
        <v>25</v>
      </c>
      <c r="L230" s="594" t="s">
        <v>25</v>
      </c>
      <c r="M230" s="594" t="s">
        <v>25</v>
      </c>
      <c r="N230" s="594" t="s">
        <v>25</v>
      </c>
      <c r="O230" s="594" t="s">
        <v>25</v>
      </c>
      <c r="P230" s="594" t="s">
        <v>25</v>
      </c>
      <c r="Q230" s="594" t="s">
        <v>25</v>
      </c>
      <c r="R230" s="473">
        <v>2580</v>
      </c>
      <c r="S230" s="473">
        <v>2580</v>
      </c>
      <c r="T230" s="594" t="s">
        <v>25</v>
      </c>
      <c r="U230" s="473">
        <v>1376</v>
      </c>
      <c r="V230" s="469">
        <v>1376</v>
      </c>
      <c r="W230" s="469">
        <v>2580</v>
      </c>
    </row>
    <row r="231" spans="1:23" x14ac:dyDescent="0.3">
      <c r="A231" s="724"/>
      <c r="B231" s="301" t="s">
        <v>82</v>
      </c>
      <c r="C231" s="124" t="s">
        <v>122</v>
      </c>
      <c r="D231" s="519">
        <v>963</v>
      </c>
      <c r="E231" s="447">
        <v>362.87</v>
      </c>
      <c r="F231" s="618">
        <v>181.435</v>
      </c>
      <c r="G231" s="594" t="s">
        <v>25</v>
      </c>
      <c r="H231" s="594" t="s">
        <v>25</v>
      </c>
      <c r="I231" s="594" t="s">
        <v>25</v>
      </c>
      <c r="J231" s="594" t="s">
        <v>25</v>
      </c>
      <c r="K231" s="594" t="s">
        <v>25</v>
      </c>
      <c r="L231" s="594" t="s">
        <v>25</v>
      </c>
      <c r="M231" s="594" t="s">
        <v>25</v>
      </c>
      <c r="N231" s="594" t="s">
        <v>25</v>
      </c>
      <c r="O231" s="594" t="s">
        <v>25</v>
      </c>
      <c r="P231" s="594" t="s">
        <v>25</v>
      </c>
      <c r="Q231" s="594" t="s">
        <v>25</v>
      </c>
      <c r="R231" s="473">
        <v>272.15250000000003</v>
      </c>
      <c r="S231" s="594" t="s">
        <v>25</v>
      </c>
      <c r="T231" s="594" t="s">
        <v>25</v>
      </c>
      <c r="U231" s="473">
        <v>145.148</v>
      </c>
      <c r="V231" s="469">
        <v>145.148</v>
      </c>
      <c r="W231" s="469">
        <v>272.15250000000003</v>
      </c>
    </row>
    <row r="232" spans="1:23" x14ac:dyDescent="0.3">
      <c r="A232" s="723" t="s">
        <v>123</v>
      </c>
      <c r="B232" s="524" t="s">
        <v>24</v>
      </c>
      <c r="C232" s="521">
        <v>56405</v>
      </c>
      <c r="D232" s="509">
        <v>960</v>
      </c>
      <c r="E232" s="535">
        <v>538</v>
      </c>
      <c r="F232" s="618">
        <v>269</v>
      </c>
      <c r="G232" s="594" t="s">
        <v>25</v>
      </c>
      <c r="H232" s="594" t="s">
        <v>25</v>
      </c>
      <c r="I232" s="594" t="s">
        <v>25</v>
      </c>
      <c r="J232" s="594" t="s">
        <v>25</v>
      </c>
      <c r="K232" s="594" t="s">
        <v>25</v>
      </c>
      <c r="L232" s="594" t="s">
        <v>25</v>
      </c>
      <c r="M232" s="594" t="s">
        <v>25</v>
      </c>
      <c r="N232" s="594" t="s">
        <v>25</v>
      </c>
      <c r="O232" s="594" t="s">
        <v>25</v>
      </c>
      <c r="P232" s="594" t="s">
        <v>25</v>
      </c>
      <c r="Q232" s="594" t="s">
        <v>25</v>
      </c>
      <c r="R232" s="473">
        <v>403.5</v>
      </c>
      <c r="S232" s="594" t="s">
        <v>25</v>
      </c>
      <c r="T232" s="594" t="s">
        <v>25</v>
      </c>
      <c r="U232" s="594" t="s">
        <v>25</v>
      </c>
      <c r="V232" s="469">
        <v>403.5</v>
      </c>
      <c r="W232" s="469">
        <v>403.5</v>
      </c>
    </row>
    <row r="233" spans="1:23" x14ac:dyDescent="0.3">
      <c r="A233" s="722"/>
      <c r="B233" s="303" t="s">
        <v>26</v>
      </c>
      <c r="C233" s="142">
        <v>56405</v>
      </c>
      <c r="D233" s="390">
        <v>510</v>
      </c>
      <c r="E233" s="189">
        <v>900</v>
      </c>
      <c r="F233" s="618">
        <v>450</v>
      </c>
      <c r="G233" s="594" t="s">
        <v>25</v>
      </c>
      <c r="H233" s="594" t="s">
        <v>25</v>
      </c>
      <c r="I233" s="594" t="s">
        <v>25</v>
      </c>
      <c r="J233" s="594" t="s">
        <v>25</v>
      </c>
      <c r="K233" s="594" t="s">
        <v>25</v>
      </c>
      <c r="L233" s="594" t="s">
        <v>25</v>
      </c>
      <c r="M233" s="594" t="s">
        <v>25</v>
      </c>
      <c r="N233" s="594" t="s">
        <v>25</v>
      </c>
      <c r="O233" s="594" t="s">
        <v>25</v>
      </c>
      <c r="P233" s="594" t="s">
        <v>25</v>
      </c>
      <c r="Q233" s="594" t="s">
        <v>25</v>
      </c>
      <c r="R233" s="474">
        <v>675</v>
      </c>
      <c r="S233" s="473">
        <v>675</v>
      </c>
      <c r="T233" s="594" t="s">
        <v>25</v>
      </c>
      <c r="U233" s="475">
        <v>360</v>
      </c>
      <c r="V233" s="469">
        <v>360</v>
      </c>
      <c r="W233" s="469">
        <v>675</v>
      </c>
    </row>
    <row r="234" spans="1:23" x14ac:dyDescent="0.3">
      <c r="A234" s="732"/>
      <c r="B234" s="303" t="s">
        <v>29</v>
      </c>
      <c r="C234" s="142" t="s">
        <v>30</v>
      </c>
      <c r="D234" s="390">
        <v>636</v>
      </c>
      <c r="E234" s="189">
        <v>44.97</v>
      </c>
      <c r="F234" s="618">
        <v>22.484999999999999</v>
      </c>
      <c r="G234" s="594" t="s">
        <v>25</v>
      </c>
      <c r="H234" s="594" t="s">
        <v>25</v>
      </c>
      <c r="I234" s="594" t="s">
        <v>25</v>
      </c>
      <c r="J234" s="594" t="s">
        <v>25</v>
      </c>
      <c r="K234" s="594" t="s">
        <v>25</v>
      </c>
      <c r="L234" s="594" t="s">
        <v>25</v>
      </c>
      <c r="M234" s="594" t="s">
        <v>25</v>
      </c>
      <c r="N234" s="594" t="s">
        <v>25</v>
      </c>
      <c r="O234" s="594" t="s">
        <v>25</v>
      </c>
      <c r="P234" s="594" t="s">
        <v>25</v>
      </c>
      <c r="Q234" s="594" t="s">
        <v>25</v>
      </c>
      <c r="R234" s="473">
        <v>33.727499999999999</v>
      </c>
      <c r="S234" s="473">
        <v>33.727499999999999</v>
      </c>
      <c r="T234" s="594" t="s">
        <v>25</v>
      </c>
      <c r="U234" s="473">
        <v>17.988</v>
      </c>
      <c r="V234" s="469">
        <v>17.988</v>
      </c>
      <c r="W234" s="469">
        <v>33.727499999999999</v>
      </c>
    </row>
    <row r="235" spans="1:23" x14ac:dyDescent="0.3">
      <c r="A235" s="733" t="s">
        <v>124</v>
      </c>
      <c r="B235" s="303" t="s">
        <v>24</v>
      </c>
      <c r="C235" s="142">
        <v>56420</v>
      </c>
      <c r="D235" s="509">
        <v>960</v>
      </c>
      <c r="E235" s="189">
        <v>496.44</v>
      </c>
      <c r="F235" s="618">
        <v>248.22</v>
      </c>
      <c r="G235" s="594" t="s">
        <v>25</v>
      </c>
      <c r="H235" s="594" t="s">
        <v>25</v>
      </c>
      <c r="I235" s="594" t="s">
        <v>25</v>
      </c>
      <c r="J235" s="594" t="s">
        <v>25</v>
      </c>
      <c r="K235" s="594" t="s">
        <v>25</v>
      </c>
      <c r="L235" s="594" t="s">
        <v>25</v>
      </c>
      <c r="M235" s="594" t="s">
        <v>25</v>
      </c>
      <c r="N235" s="594" t="s">
        <v>25</v>
      </c>
      <c r="O235" s="594" t="s">
        <v>25</v>
      </c>
      <c r="P235" s="594" t="s">
        <v>25</v>
      </c>
      <c r="Q235" s="594" t="s">
        <v>25</v>
      </c>
      <c r="R235" s="473">
        <v>372.33</v>
      </c>
      <c r="S235" s="594" t="s">
        <v>25</v>
      </c>
      <c r="T235" s="594" t="s">
        <v>25</v>
      </c>
      <c r="U235" s="594" t="s">
        <v>25</v>
      </c>
      <c r="V235" s="469">
        <v>372.33</v>
      </c>
      <c r="W235" s="469">
        <v>372.33</v>
      </c>
    </row>
    <row r="236" spans="1:23" x14ac:dyDescent="0.3">
      <c r="A236" s="722"/>
      <c r="B236" s="303" t="s">
        <v>26</v>
      </c>
      <c r="C236" s="142">
        <v>56420</v>
      </c>
      <c r="D236" s="390">
        <v>450</v>
      </c>
      <c r="E236" s="189">
        <v>686.7</v>
      </c>
      <c r="F236" s="618">
        <v>343.35</v>
      </c>
      <c r="G236" s="590">
        <v>515.02500000000009</v>
      </c>
      <c r="H236" s="594" t="s">
        <v>25</v>
      </c>
      <c r="I236" s="594" t="s">
        <v>25</v>
      </c>
      <c r="J236" s="594" t="s">
        <v>25</v>
      </c>
      <c r="K236" s="594" t="s">
        <v>25</v>
      </c>
      <c r="L236" s="594">
        <v>437.42790000000002</v>
      </c>
      <c r="M236" s="594">
        <v>371.50470000000007</v>
      </c>
      <c r="N236" s="594" t="s">
        <v>25</v>
      </c>
      <c r="O236" s="590">
        <v>515.02500000000009</v>
      </c>
      <c r="P236" s="594" t="s">
        <v>25</v>
      </c>
      <c r="Q236" s="594" t="s">
        <v>25</v>
      </c>
      <c r="R236" s="473">
        <v>515.02500000000009</v>
      </c>
      <c r="S236" s="473">
        <v>515.02500000000009</v>
      </c>
      <c r="T236" s="594" t="s">
        <v>25</v>
      </c>
      <c r="U236" s="473">
        <v>274.68</v>
      </c>
      <c r="V236" s="469">
        <v>274.68</v>
      </c>
      <c r="W236" s="469">
        <v>515.02500000000009</v>
      </c>
    </row>
    <row r="237" spans="1:23" x14ac:dyDescent="0.3">
      <c r="A237" s="722"/>
      <c r="B237" s="478" t="s">
        <v>29</v>
      </c>
      <c r="C237" s="479" t="s">
        <v>30</v>
      </c>
      <c r="D237" s="390">
        <v>636</v>
      </c>
      <c r="E237" s="481">
        <v>44.97</v>
      </c>
      <c r="F237" s="618">
        <v>22.484999999999999</v>
      </c>
      <c r="G237" s="594" t="s">
        <v>25</v>
      </c>
      <c r="H237" s="594" t="s">
        <v>25</v>
      </c>
      <c r="I237" s="594" t="s">
        <v>25</v>
      </c>
      <c r="J237" s="594" t="s">
        <v>25</v>
      </c>
      <c r="K237" s="594" t="s">
        <v>25</v>
      </c>
      <c r="L237" s="594" t="s">
        <v>25</v>
      </c>
      <c r="M237" s="594" t="s">
        <v>25</v>
      </c>
      <c r="N237" s="594" t="s">
        <v>25</v>
      </c>
      <c r="O237" s="594" t="s">
        <v>25</v>
      </c>
      <c r="P237" s="594" t="s">
        <v>25</v>
      </c>
      <c r="Q237" s="594" t="s">
        <v>25</v>
      </c>
      <c r="R237" s="473">
        <v>33.727499999999999</v>
      </c>
      <c r="S237" s="473">
        <v>33.727499999999999</v>
      </c>
      <c r="T237" s="594" t="s">
        <v>25</v>
      </c>
      <c r="U237" s="473">
        <v>17.988</v>
      </c>
      <c r="V237" s="469">
        <v>17.988</v>
      </c>
      <c r="W237" s="469">
        <v>33.727499999999999</v>
      </c>
    </row>
    <row r="238" spans="1:23" x14ac:dyDescent="0.3">
      <c r="A238" s="738" t="s">
        <v>125</v>
      </c>
      <c r="B238" s="510" t="s">
        <v>24</v>
      </c>
      <c r="C238" s="309">
        <v>57288</v>
      </c>
      <c r="D238" s="509">
        <v>960</v>
      </c>
      <c r="E238" s="487">
        <v>5760</v>
      </c>
      <c r="F238" s="618">
        <v>2880</v>
      </c>
      <c r="G238" s="594" t="s">
        <v>25</v>
      </c>
      <c r="H238" s="594" t="s">
        <v>25</v>
      </c>
      <c r="I238" s="594" t="s">
        <v>25</v>
      </c>
      <c r="J238" s="594" t="s">
        <v>25</v>
      </c>
      <c r="K238" s="594" t="s">
        <v>25</v>
      </c>
      <c r="L238" s="594" t="s">
        <v>25</v>
      </c>
      <c r="M238" s="594" t="s">
        <v>25</v>
      </c>
      <c r="N238" s="594" t="s">
        <v>25</v>
      </c>
      <c r="O238" s="594" t="s">
        <v>25</v>
      </c>
      <c r="P238" s="594" t="s">
        <v>25</v>
      </c>
      <c r="Q238" s="594" t="s">
        <v>25</v>
      </c>
      <c r="R238" s="473">
        <v>4320</v>
      </c>
      <c r="S238" s="594" t="s">
        <v>25</v>
      </c>
      <c r="T238" s="594" t="s">
        <v>25</v>
      </c>
      <c r="U238" s="594" t="s">
        <v>25</v>
      </c>
      <c r="V238" s="469">
        <v>4320</v>
      </c>
      <c r="W238" s="469">
        <v>4320</v>
      </c>
    </row>
    <row r="239" spans="1:23" x14ac:dyDescent="0.3">
      <c r="A239" s="739"/>
      <c r="B239" s="513" t="s">
        <v>26</v>
      </c>
      <c r="C239" s="142">
        <v>57288</v>
      </c>
      <c r="D239" s="390">
        <v>360</v>
      </c>
      <c r="E239" s="302">
        <v>15539.43</v>
      </c>
      <c r="F239" s="618">
        <v>7769.7150000000001</v>
      </c>
      <c r="G239" s="594" t="s">
        <v>25</v>
      </c>
      <c r="H239" s="594" t="s">
        <v>25</v>
      </c>
      <c r="I239" s="594" t="s">
        <v>25</v>
      </c>
      <c r="J239" s="594" t="s">
        <v>25</v>
      </c>
      <c r="K239" s="594" t="s">
        <v>25</v>
      </c>
      <c r="L239" s="594">
        <v>9898.6169100000006</v>
      </c>
      <c r="M239" s="594">
        <v>8406.8316300000006</v>
      </c>
      <c r="N239" s="594" t="s">
        <v>25</v>
      </c>
      <c r="O239" s="594" t="s">
        <v>25</v>
      </c>
      <c r="P239" s="594" t="s">
        <v>25</v>
      </c>
      <c r="Q239" s="594" t="s">
        <v>25</v>
      </c>
      <c r="R239" s="473">
        <v>11654.5725</v>
      </c>
      <c r="S239" s="473">
        <v>11654.5725</v>
      </c>
      <c r="T239" s="594" t="s">
        <v>25</v>
      </c>
      <c r="U239" s="473">
        <v>6215.7720000000008</v>
      </c>
      <c r="V239" s="469">
        <v>6215.7720000000008</v>
      </c>
      <c r="W239" s="469">
        <v>11654.5725</v>
      </c>
    </row>
    <row r="240" spans="1:23" x14ac:dyDescent="0.3">
      <c r="A240" s="739"/>
      <c r="B240" s="514" t="s">
        <v>126</v>
      </c>
      <c r="C240" s="142">
        <v>3600000001</v>
      </c>
      <c r="D240" s="142">
        <v>360</v>
      </c>
      <c r="E240" s="302">
        <v>4386</v>
      </c>
      <c r="F240" s="618">
        <v>2193</v>
      </c>
      <c r="G240" s="594" t="s">
        <v>25</v>
      </c>
      <c r="H240" s="594" t="s">
        <v>25</v>
      </c>
      <c r="I240" s="594" t="s">
        <v>25</v>
      </c>
      <c r="J240" s="594" t="s">
        <v>25</v>
      </c>
      <c r="K240" s="594" t="s">
        <v>25</v>
      </c>
      <c r="L240" s="594">
        <v>2793.8820000000001</v>
      </c>
      <c r="M240" s="594">
        <v>2372.826</v>
      </c>
      <c r="N240" s="594" t="s">
        <v>25</v>
      </c>
      <c r="O240" s="594" t="s">
        <v>25</v>
      </c>
      <c r="P240" s="594" t="s">
        <v>25</v>
      </c>
      <c r="Q240" s="594" t="s">
        <v>25</v>
      </c>
      <c r="R240" s="473">
        <v>3289.5</v>
      </c>
      <c r="S240" s="473">
        <v>3289.5</v>
      </c>
      <c r="T240" s="594" t="s">
        <v>25</v>
      </c>
      <c r="U240" s="473">
        <v>1754.4</v>
      </c>
      <c r="V240" s="469">
        <v>1754.4</v>
      </c>
      <c r="W240" s="469">
        <v>3289.5</v>
      </c>
    </row>
    <row r="241" spans="1:23" x14ac:dyDescent="0.3">
      <c r="A241" s="739"/>
      <c r="B241" s="514" t="s">
        <v>127</v>
      </c>
      <c r="C241" s="142">
        <v>3600000005</v>
      </c>
      <c r="D241" s="142">
        <v>360</v>
      </c>
      <c r="E241" s="302">
        <v>118</v>
      </c>
      <c r="F241" s="618">
        <v>59</v>
      </c>
      <c r="G241" s="594" t="s">
        <v>25</v>
      </c>
      <c r="H241" s="594" t="s">
        <v>25</v>
      </c>
      <c r="I241" s="594" t="s">
        <v>25</v>
      </c>
      <c r="J241" s="594" t="s">
        <v>25</v>
      </c>
      <c r="K241" s="594" t="s">
        <v>25</v>
      </c>
      <c r="L241" s="594">
        <v>75.165999999999997</v>
      </c>
      <c r="M241" s="594">
        <v>63.838000000000001</v>
      </c>
      <c r="N241" s="594" t="s">
        <v>25</v>
      </c>
      <c r="O241" s="594" t="s">
        <v>25</v>
      </c>
      <c r="P241" s="594" t="s">
        <v>25</v>
      </c>
      <c r="Q241" s="594" t="s">
        <v>25</v>
      </c>
      <c r="R241" s="473">
        <v>88.5</v>
      </c>
      <c r="S241" s="473">
        <v>88.5</v>
      </c>
      <c r="T241" s="594" t="s">
        <v>25</v>
      </c>
      <c r="U241" s="473">
        <v>47.2</v>
      </c>
      <c r="V241" s="469">
        <v>47.2</v>
      </c>
      <c r="W241" s="469">
        <v>88.5</v>
      </c>
    </row>
    <row r="242" spans="1:23" x14ac:dyDescent="0.3">
      <c r="A242" s="739"/>
      <c r="B242" s="503" t="s">
        <v>86</v>
      </c>
      <c r="C242" s="142"/>
      <c r="D242" s="142">
        <v>370</v>
      </c>
      <c r="E242" s="302">
        <v>5920</v>
      </c>
      <c r="F242" s="618">
        <v>2960</v>
      </c>
      <c r="G242" s="594" t="s">
        <v>25</v>
      </c>
      <c r="H242" s="594" t="s">
        <v>25</v>
      </c>
      <c r="I242" s="594" t="s">
        <v>25</v>
      </c>
      <c r="J242" s="594" t="s">
        <v>25</v>
      </c>
      <c r="K242" s="594" t="s">
        <v>25</v>
      </c>
      <c r="L242" s="594" t="s">
        <v>25</v>
      </c>
      <c r="M242" s="594" t="s">
        <v>25</v>
      </c>
      <c r="N242" s="594" t="s">
        <v>25</v>
      </c>
      <c r="O242" s="594" t="s">
        <v>25</v>
      </c>
      <c r="P242" s="594" t="s">
        <v>25</v>
      </c>
      <c r="Q242" s="594" t="s">
        <v>25</v>
      </c>
      <c r="R242" s="473">
        <v>4440</v>
      </c>
      <c r="S242" s="473">
        <v>4440</v>
      </c>
      <c r="T242" s="594" t="s">
        <v>25</v>
      </c>
      <c r="U242" s="473">
        <v>2368</v>
      </c>
      <c r="V242" s="469">
        <v>2368</v>
      </c>
      <c r="W242" s="469">
        <v>4440</v>
      </c>
    </row>
    <row r="243" spans="1:23" x14ac:dyDescent="0.3">
      <c r="A243" s="740"/>
      <c r="B243" s="301" t="s">
        <v>82</v>
      </c>
      <c r="C243" s="519" t="s">
        <v>128</v>
      </c>
      <c r="D243" s="519">
        <v>963</v>
      </c>
      <c r="E243" s="488">
        <v>457.39</v>
      </c>
      <c r="F243" s="618">
        <v>228.69499999999999</v>
      </c>
      <c r="G243" s="594" t="s">
        <v>25</v>
      </c>
      <c r="H243" s="594" t="s">
        <v>25</v>
      </c>
      <c r="I243" s="594" t="s">
        <v>25</v>
      </c>
      <c r="J243" s="594" t="s">
        <v>25</v>
      </c>
      <c r="K243" s="594" t="s">
        <v>25</v>
      </c>
      <c r="L243" s="594" t="s">
        <v>25</v>
      </c>
      <c r="M243" s="594" t="s">
        <v>25</v>
      </c>
      <c r="N243" s="594" t="s">
        <v>25</v>
      </c>
      <c r="O243" s="594" t="s">
        <v>25</v>
      </c>
      <c r="P243" s="594" t="s">
        <v>25</v>
      </c>
      <c r="Q243" s="594" t="s">
        <v>25</v>
      </c>
      <c r="R243" s="473">
        <v>343.04250000000002</v>
      </c>
      <c r="S243" s="594" t="s">
        <v>25</v>
      </c>
      <c r="T243" s="594" t="s">
        <v>25</v>
      </c>
      <c r="U243" s="473">
        <v>182.95600000000002</v>
      </c>
      <c r="V243" s="469">
        <v>182.95600000000002</v>
      </c>
      <c r="W243" s="469">
        <v>343.04250000000002</v>
      </c>
    </row>
    <row r="244" spans="1:23" x14ac:dyDescent="0.3">
      <c r="A244" s="742" t="s">
        <v>129</v>
      </c>
      <c r="B244" s="520" t="s">
        <v>24</v>
      </c>
      <c r="C244" s="521">
        <v>57420</v>
      </c>
      <c r="D244" s="509">
        <v>960</v>
      </c>
      <c r="E244" s="525">
        <v>575</v>
      </c>
      <c r="F244" s="618">
        <v>287.5</v>
      </c>
      <c r="G244" s="594" t="s">
        <v>25</v>
      </c>
      <c r="H244" s="594" t="s">
        <v>25</v>
      </c>
      <c r="I244" s="594" t="s">
        <v>25</v>
      </c>
      <c r="J244" s="594" t="s">
        <v>25</v>
      </c>
      <c r="K244" s="594" t="s">
        <v>25</v>
      </c>
      <c r="L244" s="594" t="s">
        <v>25</v>
      </c>
      <c r="M244" s="594" t="s">
        <v>25</v>
      </c>
      <c r="N244" s="594" t="s">
        <v>25</v>
      </c>
      <c r="O244" s="594" t="s">
        <v>25</v>
      </c>
      <c r="P244" s="594" t="s">
        <v>25</v>
      </c>
      <c r="Q244" s="594" t="s">
        <v>25</v>
      </c>
      <c r="R244" s="473">
        <v>431.25</v>
      </c>
      <c r="S244" s="594" t="s">
        <v>25</v>
      </c>
      <c r="T244" s="594" t="s">
        <v>25</v>
      </c>
      <c r="U244" s="594" t="s">
        <v>25</v>
      </c>
      <c r="V244" s="469">
        <v>431.25</v>
      </c>
      <c r="W244" s="469">
        <v>431.25</v>
      </c>
    </row>
    <row r="245" spans="1:23" x14ac:dyDescent="0.3">
      <c r="A245" s="743"/>
      <c r="B245" s="540" t="s">
        <v>26</v>
      </c>
      <c r="C245" s="310">
        <v>57420</v>
      </c>
      <c r="D245" s="393">
        <v>510</v>
      </c>
      <c r="E245" s="488">
        <v>482</v>
      </c>
      <c r="F245" s="618">
        <v>241</v>
      </c>
      <c r="G245" s="594" t="s">
        <v>25</v>
      </c>
      <c r="H245" s="594" t="s">
        <v>25</v>
      </c>
      <c r="I245" s="594" t="s">
        <v>25</v>
      </c>
      <c r="J245" s="594" t="s">
        <v>25</v>
      </c>
      <c r="K245" s="594" t="s">
        <v>25</v>
      </c>
      <c r="L245" s="594" t="s">
        <v>25</v>
      </c>
      <c r="M245" s="594" t="s">
        <v>25</v>
      </c>
      <c r="N245" s="594" t="s">
        <v>25</v>
      </c>
      <c r="O245" s="594" t="s">
        <v>25</v>
      </c>
      <c r="P245" s="594" t="s">
        <v>25</v>
      </c>
      <c r="Q245" s="594" t="s">
        <v>25</v>
      </c>
      <c r="R245" s="474">
        <v>361.5</v>
      </c>
      <c r="S245" s="473">
        <v>361.5</v>
      </c>
      <c r="T245" s="594" t="s">
        <v>25</v>
      </c>
      <c r="U245" s="475">
        <v>192.8</v>
      </c>
      <c r="V245" s="469">
        <v>192.8</v>
      </c>
      <c r="W245" s="469">
        <v>361.5</v>
      </c>
    </row>
    <row r="246" spans="1:23" x14ac:dyDescent="0.3">
      <c r="A246" s="723" t="s">
        <v>130</v>
      </c>
      <c r="B246" s="524" t="s">
        <v>24</v>
      </c>
      <c r="C246" s="309">
        <v>58120</v>
      </c>
      <c r="D246" s="509">
        <v>960</v>
      </c>
      <c r="E246" s="155">
        <v>3994</v>
      </c>
      <c r="F246" s="618">
        <v>1997</v>
      </c>
      <c r="G246" s="594" t="s">
        <v>25</v>
      </c>
      <c r="H246" s="594" t="s">
        <v>25</v>
      </c>
      <c r="I246" s="594" t="s">
        <v>25</v>
      </c>
      <c r="J246" s="594" t="s">
        <v>25</v>
      </c>
      <c r="K246" s="594" t="s">
        <v>25</v>
      </c>
      <c r="L246" s="594" t="s">
        <v>25</v>
      </c>
      <c r="M246" s="594" t="s">
        <v>25</v>
      </c>
      <c r="N246" s="594" t="s">
        <v>25</v>
      </c>
      <c r="O246" s="594" t="s">
        <v>25</v>
      </c>
      <c r="P246" s="594" t="s">
        <v>25</v>
      </c>
      <c r="Q246" s="594" t="s">
        <v>25</v>
      </c>
      <c r="R246" s="473">
        <v>2995.5</v>
      </c>
      <c r="S246" s="594" t="s">
        <v>25</v>
      </c>
      <c r="T246" s="594" t="s">
        <v>25</v>
      </c>
      <c r="U246" s="594" t="s">
        <v>25</v>
      </c>
      <c r="V246" s="469">
        <v>2995.5</v>
      </c>
      <c r="W246" s="469">
        <v>2995.5</v>
      </c>
    </row>
    <row r="247" spans="1:23" x14ac:dyDescent="0.3">
      <c r="A247" s="722"/>
      <c r="B247" s="478" t="s">
        <v>26</v>
      </c>
      <c r="C247" s="479">
        <v>58120</v>
      </c>
      <c r="D247" s="480">
        <v>510</v>
      </c>
      <c r="E247" s="481">
        <v>3424</v>
      </c>
      <c r="F247" s="618">
        <v>1712</v>
      </c>
      <c r="G247" s="594" t="s">
        <v>25</v>
      </c>
      <c r="H247" s="594" t="s">
        <v>25</v>
      </c>
      <c r="I247" s="594" t="s">
        <v>25</v>
      </c>
      <c r="J247" s="594" t="s">
        <v>25</v>
      </c>
      <c r="K247" s="594" t="s">
        <v>25</v>
      </c>
      <c r="L247" s="594" t="s">
        <v>25</v>
      </c>
      <c r="M247" s="594" t="s">
        <v>25</v>
      </c>
      <c r="N247" s="594" t="s">
        <v>25</v>
      </c>
      <c r="O247" s="594" t="s">
        <v>25</v>
      </c>
      <c r="P247" s="594" t="s">
        <v>25</v>
      </c>
      <c r="Q247" s="594" t="s">
        <v>25</v>
      </c>
      <c r="R247" s="474">
        <v>2568</v>
      </c>
      <c r="S247" s="473">
        <v>2568</v>
      </c>
      <c r="T247" s="594" t="s">
        <v>25</v>
      </c>
      <c r="U247" s="475">
        <v>1369.6000000000001</v>
      </c>
      <c r="V247" s="469">
        <v>1369.6000000000001</v>
      </c>
      <c r="W247" s="469">
        <v>2568</v>
      </c>
    </row>
    <row r="248" spans="1:23" x14ac:dyDescent="0.3">
      <c r="A248" s="723" t="s">
        <v>131</v>
      </c>
      <c r="B248" s="476" t="s">
        <v>24</v>
      </c>
      <c r="C248" s="309">
        <v>58300</v>
      </c>
      <c r="D248" s="509">
        <v>960</v>
      </c>
      <c r="E248" s="155">
        <v>599</v>
      </c>
      <c r="F248" s="618">
        <v>299.5</v>
      </c>
      <c r="G248" s="594" t="s">
        <v>25</v>
      </c>
      <c r="H248" s="594" t="s">
        <v>25</v>
      </c>
      <c r="I248" s="594" t="s">
        <v>25</v>
      </c>
      <c r="J248" s="594" t="s">
        <v>25</v>
      </c>
      <c r="K248" s="594" t="s">
        <v>25</v>
      </c>
      <c r="L248" s="594" t="s">
        <v>25</v>
      </c>
      <c r="M248" s="594" t="s">
        <v>25</v>
      </c>
      <c r="N248" s="594" t="s">
        <v>25</v>
      </c>
      <c r="O248" s="594" t="s">
        <v>25</v>
      </c>
      <c r="P248" s="594" t="s">
        <v>25</v>
      </c>
      <c r="Q248" s="594" t="s">
        <v>25</v>
      </c>
      <c r="R248" s="473">
        <v>449.25</v>
      </c>
      <c r="S248" s="594" t="s">
        <v>25</v>
      </c>
      <c r="T248" s="594" t="s">
        <v>25</v>
      </c>
      <c r="U248" s="594" t="s">
        <v>25</v>
      </c>
      <c r="V248" s="469">
        <v>449.25</v>
      </c>
      <c r="W248" s="469">
        <v>449.25</v>
      </c>
    </row>
    <row r="249" spans="1:23" x14ac:dyDescent="0.3">
      <c r="A249" s="722"/>
      <c r="B249" s="303" t="s">
        <v>26</v>
      </c>
      <c r="C249" s="142">
        <v>58300</v>
      </c>
      <c r="D249" s="390">
        <v>510</v>
      </c>
      <c r="E249" s="189">
        <v>599</v>
      </c>
      <c r="F249" s="618">
        <v>299.5</v>
      </c>
      <c r="G249" s="594" t="s">
        <v>25</v>
      </c>
      <c r="H249" s="594" t="s">
        <v>25</v>
      </c>
      <c r="I249" s="594" t="s">
        <v>25</v>
      </c>
      <c r="J249" s="594" t="s">
        <v>25</v>
      </c>
      <c r="K249" s="594" t="s">
        <v>25</v>
      </c>
      <c r="L249" s="594" t="s">
        <v>25</v>
      </c>
      <c r="M249" s="594" t="s">
        <v>25</v>
      </c>
      <c r="N249" s="594" t="s">
        <v>25</v>
      </c>
      <c r="O249" s="594" t="s">
        <v>25</v>
      </c>
      <c r="P249" s="594" t="s">
        <v>25</v>
      </c>
      <c r="Q249" s="594" t="s">
        <v>25</v>
      </c>
      <c r="R249" s="474">
        <v>449.25</v>
      </c>
      <c r="S249" s="473">
        <v>449.25</v>
      </c>
      <c r="T249" s="594" t="s">
        <v>25</v>
      </c>
      <c r="U249" s="475">
        <v>239.60000000000002</v>
      </c>
      <c r="V249" s="469">
        <v>239.60000000000002</v>
      </c>
      <c r="W249" s="469">
        <v>449.25</v>
      </c>
    </row>
    <row r="250" spans="1:23" x14ac:dyDescent="0.3">
      <c r="A250" s="724"/>
      <c r="B250" s="482" t="s">
        <v>132</v>
      </c>
      <c r="C250" s="310" t="s">
        <v>133</v>
      </c>
      <c r="D250" s="390">
        <v>636</v>
      </c>
      <c r="E250" s="158">
        <v>2258</v>
      </c>
      <c r="F250" s="618">
        <v>1129</v>
      </c>
      <c r="G250" s="594" t="s">
        <v>25</v>
      </c>
      <c r="H250" s="594" t="s">
        <v>25</v>
      </c>
      <c r="I250" s="594" t="s">
        <v>25</v>
      </c>
      <c r="J250" s="594" t="s">
        <v>25</v>
      </c>
      <c r="K250" s="594" t="s">
        <v>25</v>
      </c>
      <c r="L250" s="594" t="s">
        <v>25</v>
      </c>
      <c r="M250" s="594" t="s">
        <v>25</v>
      </c>
      <c r="N250" s="594" t="s">
        <v>25</v>
      </c>
      <c r="O250" s="594" t="s">
        <v>25</v>
      </c>
      <c r="P250" s="594" t="s">
        <v>25</v>
      </c>
      <c r="Q250" s="594" t="s">
        <v>25</v>
      </c>
      <c r="R250" s="473">
        <v>1693.5</v>
      </c>
      <c r="S250" s="473">
        <v>1693.5</v>
      </c>
      <c r="T250" s="594" t="s">
        <v>25</v>
      </c>
      <c r="U250" s="473">
        <v>903.2</v>
      </c>
      <c r="V250" s="469">
        <v>903.2</v>
      </c>
      <c r="W250" s="469">
        <v>1693.5</v>
      </c>
    </row>
    <row r="251" spans="1:23" x14ac:dyDescent="0.3">
      <c r="A251" s="723" t="s">
        <v>134</v>
      </c>
      <c r="B251" s="476" t="s">
        <v>24</v>
      </c>
      <c r="C251" s="309">
        <v>58301</v>
      </c>
      <c r="D251" s="509">
        <v>960</v>
      </c>
      <c r="E251" s="487">
        <v>337.8</v>
      </c>
      <c r="F251" s="618">
        <v>168.9</v>
      </c>
      <c r="G251" s="594" t="s">
        <v>25</v>
      </c>
      <c r="H251" s="594" t="s">
        <v>25</v>
      </c>
      <c r="I251" s="594" t="s">
        <v>25</v>
      </c>
      <c r="J251" s="594" t="s">
        <v>25</v>
      </c>
      <c r="K251" s="594" t="s">
        <v>25</v>
      </c>
      <c r="L251" s="594" t="s">
        <v>25</v>
      </c>
      <c r="M251" s="594" t="s">
        <v>25</v>
      </c>
      <c r="N251" s="594" t="s">
        <v>25</v>
      </c>
      <c r="O251" s="594" t="s">
        <v>25</v>
      </c>
      <c r="P251" s="594" t="s">
        <v>25</v>
      </c>
      <c r="Q251" s="594" t="s">
        <v>25</v>
      </c>
      <c r="R251" s="473">
        <v>253.35000000000002</v>
      </c>
      <c r="S251" s="594" t="s">
        <v>25</v>
      </c>
      <c r="T251" s="594" t="s">
        <v>25</v>
      </c>
      <c r="U251" s="594" t="s">
        <v>25</v>
      </c>
      <c r="V251" s="469">
        <v>253.35000000000002</v>
      </c>
      <c r="W251" s="469">
        <v>253.35000000000002</v>
      </c>
    </row>
    <row r="252" spans="1:23" x14ac:dyDescent="0.3">
      <c r="A252" s="724"/>
      <c r="B252" s="482" t="s">
        <v>26</v>
      </c>
      <c r="C252" s="310">
        <v>58301</v>
      </c>
      <c r="D252" s="393">
        <v>510</v>
      </c>
      <c r="E252" s="488">
        <v>677.25</v>
      </c>
      <c r="F252" s="618">
        <v>338.625</v>
      </c>
      <c r="G252" s="594" t="s">
        <v>25</v>
      </c>
      <c r="H252" s="594" t="s">
        <v>25</v>
      </c>
      <c r="I252" s="594" t="s">
        <v>25</v>
      </c>
      <c r="J252" s="594" t="s">
        <v>25</v>
      </c>
      <c r="K252" s="594" t="s">
        <v>25</v>
      </c>
      <c r="L252" s="594" t="s">
        <v>25</v>
      </c>
      <c r="M252" s="594" t="s">
        <v>25</v>
      </c>
      <c r="N252" s="594" t="s">
        <v>25</v>
      </c>
      <c r="O252" s="594" t="s">
        <v>25</v>
      </c>
      <c r="P252" s="594" t="s">
        <v>25</v>
      </c>
      <c r="Q252" s="594" t="s">
        <v>25</v>
      </c>
      <c r="R252" s="474">
        <v>507.9375</v>
      </c>
      <c r="S252" s="473">
        <v>507.9375</v>
      </c>
      <c r="T252" s="594" t="s">
        <v>25</v>
      </c>
      <c r="U252" s="475">
        <v>270.90000000000003</v>
      </c>
      <c r="V252" s="469">
        <v>270.90000000000003</v>
      </c>
      <c r="W252" s="469">
        <v>507.9375</v>
      </c>
    </row>
    <row r="253" spans="1:23" x14ac:dyDescent="0.3">
      <c r="A253" s="723" t="s">
        <v>135</v>
      </c>
      <c r="B253" s="510" t="s">
        <v>24</v>
      </c>
      <c r="C253" s="509">
        <v>62270</v>
      </c>
      <c r="D253" s="509">
        <v>960</v>
      </c>
      <c r="E253" s="487">
        <v>549.9</v>
      </c>
      <c r="F253" s="618">
        <v>274.95</v>
      </c>
      <c r="G253" s="594" t="s">
        <v>25</v>
      </c>
      <c r="H253" s="594" t="s">
        <v>25</v>
      </c>
      <c r="I253" s="594" t="s">
        <v>25</v>
      </c>
      <c r="J253" s="594" t="s">
        <v>25</v>
      </c>
      <c r="K253" s="594" t="s">
        <v>25</v>
      </c>
      <c r="L253" s="594" t="s">
        <v>25</v>
      </c>
      <c r="M253" s="594" t="s">
        <v>25</v>
      </c>
      <c r="N253" s="594" t="s">
        <v>25</v>
      </c>
      <c r="O253" s="594" t="s">
        <v>25</v>
      </c>
      <c r="P253" s="594" t="s">
        <v>25</v>
      </c>
      <c r="Q253" s="594" t="s">
        <v>25</v>
      </c>
      <c r="R253" s="473">
        <v>412.42499999999995</v>
      </c>
      <c r="S253" s="594" t="s">
        <v>25</v>
      </c>
      <c r="T253" s="594" t="s">
        <v>25</v>
      </c>
      <c r="U253" s="594" t="s">
        <v>25</v>
      </c>
      <c r="V253" s="469">
        <v>412.42499999999995</v>
      </c>
      <c r="W253" s="469">
        <v>412.42499999999995</v>
      </c>
    </row>
    <row r="254" spans="1:23" x14ac:dyDescent="0.3">
      <c r="A254" s="724"/>
      <c r="B254" s="540" t="s">
        <v>26</v>
      </c>
      <c r="C254" s="393">
        <v>62270</v>
      </c>
      <c r="D254" s="393">
        <v>510</v>
      </c>
      <c r="E254" s="499">
        <v>847</v>
      </c>
      <c r="F254" s="618">
        <v>423.5</v>
      </c>
      <c r="G254" s="594" t="s">
        <v>25</v>
      </c>
      <c r="H254" s="594" t="s">
        <v>25</v>
      </c>
      <c r="I254" s="594" t="s">
        <v>25</v>
      </c>
      <c r="J254" s="594" t="s">
        <v>25</v>
      </c>
      <c r="K254" s="594" t="s">
        <v>25</v>
      </c>
      <c r="L254" s="594" t="s">
        <v>25</v>
      </c>
      <c r="M254" s="594" t="s">
        <v>25</v>
      </c>
      <c r="N254" s="594" t="s">
        <v>25</v>
      </c>
      <c r="O254" s="594" t="s">
        <v>25</v>
      </c>
      <c r="P254" s="594" t="s">
        <v>25</v>
      </c>
      <c r="Q254" s="594" t="s">
        <v>25</v>
      </c>
      <c r="R254" s="474">
        <v>635.25</v>
      </c>
      <c r="S254" s="473">
        <v>635.25</v>
      </c>
      <c r="T254" s="594" t="s">
        <v>25</v>
      </c>
      <c r="U254" s="475">
        <v>338.8</v>
      </c>
      <c r="V254" s="469">
        <v>338.8</v>
      </c>
      <c r="W254" s="469">
        <v>635.25</v>
      </c>
    </row>
    <row r="255" spans="1:23" ht="28.95" customHeight="1" x14ac:dyDescent="0.3">
      <c r="A255" s="723" t="s">
        <v>136</v>
      </c>
      <c r="B255" s="541" t="s">
        <v>59</v>
      </c>
      <c r="C255" s="542">
        <v>64400</v>
      </c>
      <c r="D255" s="509">
        <v>960</v>
      </c>
      <c r="E255" s="495">
        <v>560</v>
      </c>
      <c r="F255" s="618">
        <v>280</v>
      </c>
      <c r="G255" s="594" t="s">
        <v>25</v>
      </c>
      <c r="H255" s="594" t="s">
        <v>25</v>
      </c>
      <c r="I255" s="594" t="s">
        <v>25</v>
      </c>
      <c r="J255" s="594" t="s">
        <v>25</v>
      </c>
      <c r="K255" s="594" t="s">
        <v>25</v>
      </c>
      <c r="L255" s="594" t="s">
        <v>25</v>
      </c>
      <c r="M255" s="594" t="s">
        <v>25</v>
      </c>
      <c r="N255" s="594" t="s">
        <v>25</v>
      </c>
      <c r="O255" s="594" t="s">
        <v>25</v>
      </c>
      <c r="P255" s="594" t="s">
        <v>25</v>
      </c>
      <c r="Q255" s="594" t="s">
        <v>25</v>
      </c>
      <c r="R255" s="473">
        <v>420</v>
      </c>
      <c r="S255" s="594" t="s">
        <v>25</v>
      </c>
      <c r="T255" s="594" t="s">
        <v>25</v>
      </c>
      <c r="U255" s="594" t="s">
        <v>25</v>
      </c>
      <c r="V255" s="469">
        <v>420</v>
      </c>
      <c r="W255" s="469">
        <v>420</v>
      </c>
    </row>
    <row r="256" spans="1:23" x14ac:dyDescent="0.3">
      <c r="A256" s="722"/>
      <c r="B256" s="543" t="s">
        <v>26</v>
      </c>
      <c r="C256" s="391">
        <v>64400</v>
      </c>
      <c r="D256" s="391">
        <v>450</v>
      </c>
      <c r="E256" s="304">
        <v>367.77</v>
      </c>
      <c r="F256" s="618">
        <v>183.88499999999999</v>
      </c>
      <c r="G256" s="590">
        <v>275.82749999999999</v>
      </c>
      <c r="H256" s="594" t="s">
        <v>25</v>
      </c>
      <c r="I256" s="594" t="s">
        <v>25</v>
      </c>
      <c r="J256" s="594" t="s">
        <v>25</v>
      </c>
      <c r="K256" s="594" t="s">
        <v>25</v>
      </c>
      <c r="L256" s="594">
        <v>234.26948999999999</v>
      </c>
      <c r="M256" s="594">
        <v>198.96357</v>
      </c>
      <c r="N256" s="594" t="s">
        <v>25</v>
      </c>
      <c r="O256" s="590">
        <v>275.82749999999999</v>
      </c>
      <c r="P256" s="594" t="s">
        <v>25</v>
      </c>
      <c r="Q256" s="594" t="s">
        <v>25</v>
      </c>
      <c r="R256" s="473">
        <v>275.82749999999999</v>
      </c>
      <c r="S256" s="473">
        <v>275.82749999999999</v>
      </c>
      <c r="T256" s="594" t="s">
        <v>25</v>
      </c>
      <c r="U256" s="473">
        <v>147.108</v>
      </c>
      <c r="V256" s="469">
        <v>147.108</v>
      </c>
      <c r="W256" s="469">
        <v>275.82749999999999</v>
      </c>
    </row>
    <row r="257" spans="1:23" x14ac:dyDescent="0.3">
      <c r="A257" s="724"/>
      <c r="B257" s="544" t="s">
        <v>29</v>
      </c>
      <c r="C257" s="498"/>
      <c r="D257" s="391">
        <v>250</v>
      </c>
      <c r="E257" s="499">
        <v>22.54</v>
      </c>
      <c r="F257" s="618">
        <v>11.27</v>
      </c>
      <c r="G257" s="594" t="s">
        <v>25</v>
      </c>
      <c r="H257" s="594" t="s">
        <v>25</v>
      </c>
      <c r="I257" s="594" t="s">
        <v>25</v>
      </c>
      <c r="J257" s="594" t="s">
        <v>25</v>
      </c>
      <c r="K257" s="594" t="s">
        <v>25</v>
      </c>
      <c r="L257" s="594" t="s">
        <v>25</v>
      </c>
      <c r="M257" s="594" t="s">
        <v>25</v>
      </c>
      <c r="N257" s="594" t="s">
        <v>25</v>
      </c>
      <c r="O257" s="594" t="s">
        <v>25</v>
      </c>
      <c r="P257" s="594" t="s">
        <v>25</v>
      </c>
      <c r="Q257" s="594" t="s">
        <v>25</v>
      </c>
      <c r="R257" s="473">
        <v>16.905000000000001</v>
      </c>
      <c r="S257" s="473">
        <v>16.905000000000001</v>
      </c>
      <c r="T257" s="594" t="s">
        <v>25</v>
      </c>
      <c r="U257" s="473">
        <v>9.016</v>
      </c>
      <c r="V257" s="469">
        <v>9.016</v>
      </c>
      <c r="W257" s="469">
        <v>16.905000000000001</v>
      </c>
    </row>
    <row r="258" spans="1:23" x14ac:dyDescent="0.3">
      <c r="A258" s="723" t="s">
        <v>137</v>
      </c>
      <c r="B258" s="541" t="s">
        <v>59</v>
      </c>
      <c r="C258" s="542">
        <v>64420</v>
      </c>
      <c r="D258" s="509">
        <v>960</v>
      </c>
      <c r="E258" s="495">
        <v>1078</v>
      </c>
      <c r="F258" s="618">
        <v>539</v>
      </c>
      <c r="G258" s="594" t="s">
        <v>25</v>
      </c>
      <c r="H258" s="594" t="s">
        <v>25</v>
      </c>
      <c r="I258" s="594" t="s">
        <v>25</v>
      </c>
      <c r="J258" s="594" t="s">
        <v>25</v>
      </c>
      <c r="K258" s="594" t="s">
        <v>25</v>
      </c>
      <c r="L258" s="594" t="s">
        <v>25</v>
      </c>
      <c r="M258" s="594" t="s">
        <v>25</v>
      </c>
      <c r="N258" s="594" t="s">
        <v>25</v>
      </c>
      <c r="O258" s="594" t="s">
        <v>25</v>
      </c>
      <c r="P258" s="594" t="s">
        <v>25</v>
      </c>
      <c r="Q258" s="594" t="s">
        <v>25</v>
      </c>
      <c r="R258" s="473">
        <v>808.5</v>
      </c>
      <c r="S258" s="594" t="s">
        <v>25</v>
      </c>
      <c r="T258" s="594" t="s">
        <v>25</v>
      </c>
      <c r="U258" s="594" t="s">
        <v>25</v>
      </c>
      <c r="V258" s="469">
        <v>808.5</v>
      </c>
      <c r="W258" s="469">
        <v>808.5</v>
      </c>
    </row>
    <row r="259" spans="1:23" x14ac:dyDescent="0.3">
      <c r="A259" s="722"/>
      <c r="B259" s="543" t="s">
        <v>26</v>
      </c>
      <c r="C259" s="391">
        <v>64420</v>
      </c>
      <c r="D259" s="391">
        <v>450</v>
      </c>
      <c r="E259" s="304">
        <v>1318.8</v>
      </c>
      <c r="F259" s="618">
        <v>659.4</v>
      </c>
      <c r="G259" s="590">
        <v>989.09999999999991</v>
      </c>
      <c r="H259" s="594" t="s">
        <v>25</v>
      </c>
      <c r="I259" s="594" t="s">
        <v>25</v>
      </c>
      <c r="J259" s="594" t="s">
        <v>25</v>
      </c>
      <c r="K259" s="594" t="s">
        <v>25</v>
      </c>
      <c r="L259" s="594">
        <v>840.07560000000001</v>
      </c>
      <c r="M259" s="594">
        <v>713.47080000000005</v>
      </c>
      <c r="N259" s="594" t="s">
        <v>25</v>
      </c>
      <c r="O259" s="590">
        <v>989.09999999999991</v>
      </c>
      <c r="P259" s="594" t="s">
        <v>25</v>
      </c>
      <c r="Q259" s="594" t="s">
        <v>25</v>
      </c>
      <c r="R259" s="473">
        <v>989.09999999999991</v>
      </c>
      <c r="S259" s="473">
        <v>989.09999999999991</v>
      </c>
      <c r="T259" s="594" t="s">
        <v>25</v>
      </c>
      <c r="U259" s="473">
        <v>527.52</v>
      </c>
      <c r="V259" s="469">
        <v>527.52</v>
      </c>
      <c r="W259" s="469">
        <v>989.09999999999991</v>
      </c>
    </row>
    <row r="260" spans="1:23" x14ac:dyDescent="0.3">
      <c r="A260" s="722"/>
      <c r="B260" s="545" t="s">
        <v>29</v>
      </c>
      <c r="C260" s="392"/>
      <c r="D260" s="391">
        <v>250</v>
      </c>
      <c r="E260" s="546">
        <v>22.54</v>
      </c>
      <c r="F260" s="618">
        <v>11.27</v>
      </c>
      <c r="G260" s="594" t="s">
        <v>25</v>
      </c>
      <c r="H260" s="594" t="s">
        <v>25</v>
      </c>
      <c r="I260" s="594" t="s">
        <v>25</v>
      </c>
      <c r="J260" s="594" t="s">
        <v>25</v>
      </c>
      <c r="K260" s="594" t="s">
        <v>25</v>
      </c>
      <c r="L260" s="594" t="s">
        <v>25</v>
      </c>
      <c r="M260" s="594" t="s">
        <v>25</v>
      </c>
      <c r="N260" s="594" t="s">
        <v>25</v>
      </c>
      <c r="O260" s="594" t="s">
        <v>25</v>
      </c>
      <c r="P260" s="594" t="s">
        <v>25</v>
      </c>
      <c r="Q260" s="594" t="s">
        <v>25</v>
      </c>
      <c r="R260" s="473">
        <v>16.905000000000001</v>
      </c>
      <c r="S260" s="473">
        <v>16.905000000000001</v>
      </c>
      <c r="T260" s="594" t="s">
        <v>25</v>
      </c>
      <c r="U260" s="473">
        <v>9.016</v>
      </c>
      <c r="V260" s="469">
        <v>9.016</v>
      </c>
      <c r="W260" s="469">
        <v>16.905000000000001</v>
      </c>
    </row>
    <row r="261" spans="1:23" x14ac:dyDescent="0.3">
      <c r="A261" s="723" t="s">
        <v>138</v>
      </c>
      <c r="B261" s="541" t="s">
        <v>59</v>
      </c>
      <c r="C261" s="542">
        <v>64447</v>
      </c>
      <c r="D261" s="509">
        <v>960</v>
      </c>
      <c r="E261" s="495">
        <v>1256</v>
      </c>
      <c r="F261" s="618">
        <v>628</v>
      </c>
      <c r="G261" s="594" t="s">
        <v>25</v>
      </c>
      <c r="H261" s="594" t="s">
        <v>25</v>
      </c>
      <c r="I261" s="594" t="s">
        <v>25</v>
      </c>
      <c r="J261" s="594" t="s">
        <v>25</v>
      </c>
      <c r="K261" s="594" t="s">
        <v>25</v>
      </c>
      <c r="L261" s="594" t="s">
        <v>25</v>
      </c>
      <c r="M261" s="594" t="s">
        <v>25</v>
      </c>
      <c r="N261" s="594" t="s">
        <v>25</v>
      </c>
      <c r="O261" s="594" t="s">
        <v>25</v>
      </c>
      <c r="P261" s="594" t="s">
        <v>25</v>
      </c>
      <c r="Q261" s="594" t="s">
        <v>25</v>
      </c>
      <c r="R261" s="473">
        <v>942</v>
      </c>
      <c r="S261" s="594" t="s">
        <v>25</v>
      </c>
      <c r="T261" s="594" t="s">
        <v>25</v>
      </c>
      <c r="U261" s="594" t="s">
        <v>25</v>
      </c>
      <c r="V261" s="469">
        <v>942</v>
      </c>
      <c r="W261" s="469">
        <v>942</v>
      </c>
    </row>
    <row r="262" spans="1:23" x14ac:dyDescent="0.3">
      <c r="A262" s="722"/>
      <c r="B262" s="543" t="s">
        <v>26</v>
      </c>
      <c r="C262" s="391">
        <v>64447</v>
      </c>
      <c r="D262" s="391">
        <v>360</v>
      </c>
      <c r="E262" s="304">
        <v>1089</v>
      </c>
      <c r="F262" s="618">
        <v>544.5</v>
      </c>
      <c r="G262" s="594" t="s">
        <v>25</v>
      </c>
      <c r="H262" s="594" t="s">
        <v>25</v>
      </c>
      <c r="I262" s="594" t="s">
        <v>25</v>
      </c>
      <c r="J262" s="594" t="s">
        <v>25</v>
      </c>
      <c r="K262" s="594" t="s">
        <v>25</v>
      </c>
      <c r="L262" s="594">
        <v>693.69299999999998</v>
      </c>
      <c r="M262" s="594">
        <v>589.149</v>
      </c>
      <c r="N262" s="594" t="s">
        <v>25</v>
      </c>
      <c r="O262" s="594" t="s">
        <v>25</v>
      </c>
      <c r="P262" s="594" t="s">
        <v>25</v>
      </c>
      <c r="Q262" s="594" t="s">
        <v>25</v>
      </c>
      <c r="R262" s="473">
        <v>816.75</v>
      </c>
      <c r="S262" s="473">
        <v>816.75</v>
      </c>
      <c r="T262" s="594" t="s">
        <v>25</v>
      </c>
      <c r="U262" s="473">
        <v>435.6</v>
      </c>
      <c r="V262" s="469">
        <v>435.6</v>
      </c>
      <c r="W262" s="469">
        <v>816.75</v>
      </c>
    </row>
    <row r="263" spans="1:23" x14ac:dyDescent="0.3">
      <c r="A263" s="724"/>
      <c r="B263" s="544" t="s">
        <v>29</v>
      </c>
      <c r="C263" s="498" t="s">
        <v>30</v>
      </c>
      <c r="D263" s="390">
        <v>636</v>
      </c>
      <c r="E263" s="499">
        <v>44.97</v>
      </c>
      <c r="F263" s="618">
        <v>22.484999999999999</v>
      </c>
      <c r="G263" s="594" t="s">
        <v>25</v>
      </c>
      <c r="H263" s="594" t="s">
        <v>25</v>
      </c>
      <c r="I263" s="594" t="s">
        <v>25</v>
      </c>
      <c r="J263" s="594" t="s">
        <v>25</v>
      </c>
      <c r="K263" s="594" t="s">
        <v>25</v>
      </c>
      <c r="L263" s="594" t="s">
        <v>25</v>
      </c>
      <c r="M263" s="594" t="s">
        <v>25</v>
      </c>
      <c r="N263" s="594" t="s">
        <v>25</v>
      </c>
      <c r="O263" s="594" t="s">
        <v>25</v>
      </c>
      <c r="P263" s="594" t="s">
        <v>25</v>
      </c>
      <c r="Q263" s="594" t="s">
        <v>25</v>
      </c>
      <c r="R263" s="473">
        <v>33.727499999999999</v>
      </c>
      <c r="S263" s="473">
        <v>33.727499999999999</v>
      </c>
      <c r="T263" s="594" t="s">
        <v>25</v>
      </c>
      <c r="U263" s="473">
        <v>17.988</v>
      </c>
      <c r="V263" s="469">
        <v>17.988</v>
      </c>
      <c r="W263" s="469">
        <v>33.727499999999999</v>
      </c>
    </row>
    <row r="264" spans="1:23" ht="28.95" customHeight="1" x14ac:dyDescent="0.3">
      <c r="A264" s="723" t="s">
        <v>139</v>
      </c>
      <c r="B264" s="541" t="s">
        <v>59</v>
      </c>
      <c r="C264" s="542">
        <v>64450</v>
      </c>
      <c r="D264" s="509">
        <v>960</v>
      </c>
      <c r="E264" s="495">
        <v>286.62</v>
      </c>
      <c r="F264" s="618">
        <v>143.31</v>
      </c>
      <c r="G264" s="594" t="s">
        <v>25</v>
      </c>
      <c r="H264" s="594" t="s">
        <v>25</v>
      </c>
      <c r="I264" s="594" t="s">
        <v>25</v>
      </c>
      <c r="J264" s="594" t="s">
        <v>25</v>
      </c>
      <c r="K264" s="594" t="s">
        <v>25</v>
      </c>
      <c r="L264" s="594" t="s">
        <v>25</v>
      </c>
      <c r="M264" s="594" t="s">
        <v>25</v>
      </c>
      <c r="N264" s="594" t="s">
        <v>25</v>
      </c>
      <c r="O264" s="594" t="s">
        <v>25</v>
      </c>
      <c r="P264" s="594" t="s">
        <v>25</v>
      </c>
      <c r="Q264" s="594" t="s">
        <v>25</v>
      </c>
      <c r="R264" s="473">
        <v>214.965</v>
      </c>
      <c r="S264" s="594" t="s">
        <v>25</v>
      </c>
      <c r="T264" s="594" t="s">
        <v>25</v>
      </c>
      <c r="U264" s="594" t="s">
        <v>25</v>
      </c>
      <c r="V264" s="469">
        <v>214.965</v>
      </c>
      <c r="W264" s="469">
        <v>214.965</v>
      </c>
    </row>
    <row r="265" spans="1:23" x14ac:dyDescent="0.3">
      <c r="A265" s="722"/>
      <c r="B265" s="543" t="s">
        <v>26</v>
      </c>
      <c r="C265" s="391">
        <v>64450</v>
      </c>
      <c r="D265" s="391">
        <v>510</v>
      </c>
      <c r="E265" s="304">
        <v>1113</v>
      </c>
      <c r="F265" s="618">
        <v>556.5</v>
      </c>
      <c r="G265" s="594" t="s">
        <v>25</v>
      </c>
      <c r="H265" s="594" t="s">
        <v>25</v>
      </c>
      <c r="I265" s="594" t="s">
        <v>25</v>
      </c>
      <c r="J265" s="594" t="s">
        <v>25</v>
      </c>
      <c r="K265" s="594" t="s">
        <v>25</v>
      </c>
      <c r="L265" s="594" t="s">
        <v>25</v>
      </c>
      <c r="M265" s="594" t="s">
        <v>25</v>
      </c>
      <c r="N265" s="594" t="s">
        <v>25</v>
      </c>
      <c r="O265" s="594" t="s">
        <v>25</v>
      </c>
      <c r="P265" s="594" t="s">
        <v>25</v>
      </c>
      <c r="Q265" s="594" t="s">
        <v>25</v>
      </c>
      <c r="R265" s="474">
        <v>834.75</v>
      </c>
      <c r="S265" s="473">
        <v>834.75</v>
      </c>
      <c r="T265" s="594" t="s">
        <v>25</v>
      </c>
      <c r="U265" s="475">
        <v>445.20000000000005</v>
      </c>
      <c r="V265" s="469">
        <v>445.20000000000005</v>
      </c>
      <c r="W265" s="469">
        <v>834.75</v>
      </c>
    </row>
    <row r="266" spans="1:23" x14ac:dyDescent="0.3">
      <c r="A266" s="724"/>
      <c r="B266" s="544" t="s">
        <v>29</v>
      </c>
      <c r="C266" s="498" t="s">
        <v>30</v>
      </c>
      <c r="D266" s="390">
        <v>636</v>
      </c>
      <c r="E266" s="499">
        <v>44.97</v>
      </c>
      <c r="F266" s="618">
        <v>22.484999999999999</v>
      </c>
      <c r="G266" s="594" t="s">
        <v>25</v>
      </c>
      <c r="H266" s="594" t="s">
        <v>25</v>
      </c>
      <c r="I266" s="594" t="s">
        <v>25</v>
      </c>
      <c r="J266" s="594" t="s">
        <v>25</v>
      </c>
      <c r="K266" s="594" t="s">
        <v>25</v>
      </c>
      <c r="L266" s="594" t="s">
        <v>25</v>
      </c>
      <c r="M266" s="594" t="s">
        <v>25</v>
      </c>
      <c r="N266" s="594" t="s">
        <v>25</v>
      </c>
      <c r="O266" s="594" t="s">
        <v>25</v>
      </c>
      <c r="P266" s="594" t="s">
        <v>25</v>
      </c>
      <c r="Q266" s="594" t="s">
        <v>25</v>
      </c>
      <c r="R266" s="473">
        <v>33.727499999999999</v>
      </c>
      <c r="S266" s="473">
        <v>33.727499999999999</v>
      </c>
      <c r="T266" s="594" t="s">
        <v>25</v>
      </c>
      <c r="U266" s="473">
        <v>17.988</v>
      </c>
      <c r="V266" s="469">
        <v>17.988</v>
      </c>
      <c r="W266" s="469">
        <v>33.727499999999999</v>
      </c>
    </row>
    <row r="267" spans="1:23" ht="43.2" customHeight="1" x14ac:dyDescent="0.3">
      <c r="A267" s="730" t="s">
        <v>140</v>
      </c>
      <c r="B267" s="541" t="s">
        <v>59</v>
      </c>
      <c r="C267" s="542">
        <v>64483</v>
      </c>
      <c r="D267" s="509">
        <v>960</v>
      </c>
      <c r="E267" s="495">
        <v>856.56</v>
      </c>
      <c r="F267" s="618">
        <v>428.28</v>
      </c>
      <c r="G267" s="594" t="s">
        <v>25</v>
      </c>
      <c r="H267" s="594" t="s">
        <v>25</v>
      </c>
      <c r="I267" s="594" t="s">
        <v>25</v>
      </c>
      <c r="J267" s="594" t="s">
        <v>25</v>
      </c>
      <c r="K267" s="594" t="s">
        <v>25</v>
      </c>
      <c r="L267" s="594" t="s">
        <v>25</v>
      </c>
      <c r="M267" s="594" t="s">
        <v>25</v>
      </c>
      <c r="N267" s="594" t="s">
        <v>25</v>
      </c>
      <c r="O267" s="594" t="s">
        <v>25</v>
      </c>
      <c r="P267" s="594" t="s">
        <v>25</v>
      </c>
      <c r="Q267" s="594" t="s">
        <v>25</v>
      </c>
      <c r="R267" s="473">
        <v>642.41999999999996</v>
      </c>
      <c r="S267" s="594" t="s">
        <v>25</v>
      </c>
      <c r="T267" s="594" t="s">
        <v>25</v>
      </c>
      <c r="U267" s="594" t="s">
        <v>25</v>
      </c>
      <c r="V267" s="469">
        <v>642.41999999999996</v>
      </c>
      <c r="W267" s="469">
        <v>642.41999999999996</v>
      </c>
    </row>
    <row r="268" spans="1:23" x14ac:dyDescent="0.3">
      <c r="A268" s="737"/>
      <c r="B268" s="543" t="s">
        <v>26</v>
      </c>
      <c r="C268" s="391">
        <v>64483</v>
      </c>
      <c r="D268" s="391">
        <v>360</v>
      </c>
      <c r="E268" s="304">
        <v>1772.49</v>
      </c>
      <c r="F268" s="618">
        <v>886.245</v>
      </c>
      <c r="G268" s="594" t="s">
        <v>25</v>
      </c>
      <c r="H268" s="594" t="s">
        <v>25</v>
      </c>
      <c r="I268" s="594" t="s">
        <v>25</v>
      </c>
      <c r="J268" s="594" t="s">
        <v>25</v>
      </c>
      <c r="K268" s="594" t="s">
        <v>25</v>
      </c>
      <c r="L268" s="594">
        <v>1129.0761299999999</v>
      </c>
      <c r="M268" s="594">
        <v>958.91709000000003</v>
      </c>
      <c r="N268" s="594" t="s">
        <v>25</v>
      </c>
      <c r="O268" s="594" t="s">
        <v>25</v>
      </c>
      <c r="P268" s="594" t="s">
        <v>25</v>
      </c>
      <c r="Q268" s="594" t="s">
        <v>25</v>
      </c>
      <c r="R268" s="473">
        <v>1329.3675000000001</v>
      </c>
      <c r="S268" s="473">
        <v>1329.3675000000001</v>
      </c>
      <c r="T268" s="594" t="s">
        <v>25</v>
      </c>
      <c r="U268" s="473">
        <v>708.99600000000009</v>
      </c>
      <c r="V268" s="469">
        <v>708.99600000000009</v>
      </c>
      <c r="W268" s="469">
        <v>1329.3675000000001</v>
      </c>
    </row>
    <row r="269" spans="1:23" x14ac:dyDescent="0.3">
      <c r="A269" s="731"/>
      <c r="B269" s="544" t="s">
        <v>29</v>
      </c>
      <c r="C269" s="498" t="s">
        <v>30</v>
      </c>
      <c r="D269" s="390">
        <v>636</v>
      </c>
      <c r="E269" s="499">
        <v>44.97</v>
      </c>
      <c r="F269" s="618">
        <v>22.484999999999999</v>
      </c>
      <c r="G269" s="594" t="s">
        <v>25</v>
      </c>
      <c r="H269" s="594" t="s">
        <v>25</v>
      </c>
      <c r="I269" s="594" t="s">
        <v>25</v>
      </c>
      <c r="J269" s="594" t="s">
        <v>25</v>
      </c>
      <c r="K269" s="594" t="s">
        <v>25</v>
      </c>
      <c r="L269" s="594" t="s">
        <v>25</v>
      </c>
      <c r="M269" s="594" t="s">
        <v>25</v>
      </c>
      <c r="N269" s="594" t="s">
        <v>25</v>
      </c>
      <c r="O269" s="594" t="s">
        <v>25</v>
      </c>
      <c r="P269" s="594" t="s">
        <v>25</v>
      </c>
      <c r="Q269" s="594" t="s">
        <v>25</v>
      </c>
      <c r="R269" s="473">
        <v>33.727499999999999</v>
      </c>
      <c r="S269" s="473">
        <v>33.727499999999999</v>
      </c>
      <c r="T269" s="594" t="s">
        <v>25</v>
      </c>
      <c r="U269" s="473">
        <v>17.988</v>
      </c>
      <c r="V269" s="469">
        <v>17.988</v>
      </c>
      <c r="W269" s="469">
        <v>33.727499999999999</v>
      </c>
    </row>
    <row r="270" spans="1:23" x14ac:dyDescent="0.3">
      <c r="A270" s="723" t="s">
        <v>141</v>
      </c>
      <c r="B270" s="541" t="s">
        <v>59</v>
      </c>
      <c r="C270" s="509">
        <v>65205</v>
      </c>
      <c r="D270" s="509">
        <v>960</v>
      </c>
      <c r="E270" s="487">
        <v>137.07</v>
      </c>
      <c r="F270" s="618">
        <v>68.534999999999997</v>
      </c>
      <c r="G270" s="594" t="s">
        <v>25</v>
      </c>
      <c r="H270" s="594" t="s">
        <v>25</v>
      </c>
      <c r="I270" s="594" t="s">
        <v>25</v>
      </c>
      <c r="J270" s="594" t="s">
        <v>25</v>
      </c>
      <c r="K270" s="594" t="s">
        <v>25</v>
      </c>
      <c r="L270" s="594" t="s">
        <v>25</v>
      </c>
      <c r="M270" s="594" t="s">
        <v>25</v>
      </c>
      <c r="N270" s="594" t="s">
        <v>25</v>
      </c>
      <c r="O270" s="594" t="s">
        <v>25</v>
      </c>
      <c r="P270" s="594" t="s">
        <v>25</v>
      </c>
      <c r="Q270" s="594" t="s">
        <v>25</v>
      </c>
      <c r="R270" s="473">
        <v>102.80249999999999</v>
      </c>
      <c r="S270" s="594" t="s">
        <v>25</v>
      </c>
      <c r="T270" s="594" t="s">
        <v>25</v>
      </c>
      <c r="U270" s="594" t="s">
        <v>25</v>
      </c>
      <c r="V270" s="469">
        <v>102.80249999999999</v>
      </c>
      <c r="W270" s="469">
        <v>102.80249999999999</v>
      </c>
    </row>
    <row r="271" spans="1:23" x14ac:dyDescent="0.3">
      <c r="A271" s="724"/>
      <c r="B271" s="544" t="s">
        <v>26</v>
      </c>
      <c r="C271" s="393">
        <v>65205</v>
      </c>
      <c r="D271" s="393">
        <v>450</v>
      </c>
      <c r="E271" s="488">
        <v>234.54</v>
      </c>
      <c r="F271" s="618">
        <v>117.27</v>
      </c>
      <c r="G271" s="590">
        <v>175.905</v>
      </c>
      <c r="H271" s="594" t="s">
        <v>25</v>
      </c>
      <c r="I271" s="594" t="s">
        <v>25</v>
      </c>
      <c r="J271" s="594" t="s">
        <v>25</v>
      </c>
      <c r="K271" s="594" t="s">
        <v>25</v>
      </c>
      <c r="L271" s="594">
        <v>149.40198000000001</v>
      </c>
      <c r="M271" s="594">
        <v>126.88614</v>
      </c>
      <c r="N271" s="594" t="s">
        <v>25</v>
      </c>
      <c r="O271" s="590">
        <v>175.905</v>
      </c>
      <c r="P271" s="594" t="s">
        <v>25</v>
      </c>
      <c r="Q271" s="594" t="s">
        <v>25</v>
      </c>
      <c r="R271" s="473">
        <v>175.905</v>
      </c>
      <c r="S271" s="473">
        <v>175.905</v>
      </c>
      <c r="T271" s="594" t="s">
        <v>25</v>
      </c>
      <c r="U271" s="473">
        <v>93.816000000000003</v>
      </c>
      <c r="V271" s="469">
        <v>93.816000000000003</v>
      </c>
      <c r="W271" s="469">
        <v>175.905</v>
      </c>
    </row>
    <row r="272" spans="1:23" x14ac:dyDescent="0.3">
      <c r="A272" s="723" t="s">
        <v>142</v>
      </c>
      <c r="B272" s="541" t="s">
        <v>59</v>
      </c>
      <c r="C272" s="509">
        <v>65220</v>
      </c>
      <c r="D272" s="509">
        <v>960</v>
      </c>
      <c r="E272" s="487">
        <v>216.3</v>
      </c>
      <c r="F272" s="618">
        <v>108.15</v>
      </c>
      <c r="G272" s="594" t="s">
        <v>25</v>
      </c>
      <c r="H272" s="594" t="s">
        <v>25</v>
      </c>
      <c r="I272" s="594" t="s">
        <v>25</v>
      </c>
      <c r="J272" s="594" t="s">
        <v>25</v>
      </c>
      <c r="K272" s="594" t="s">
        <v>25</v>
      </c>
      <c r="L272" s="594" t="s">
        <v>25</v>
      </c>
      <c r="M272" s="594" t="s">
        <v>25</v>
      </c>
      <c r="N272" s="594" t="s">
        <v>25</v>
      </c>
      <c r="O272" s="594" t="s">
        <v>25</v>
      </c>
      <c r="P272" s="594" t="s">
        <v>25</v>
      </c>
      <c r="Q272" s="594" t="s">
        <v>25</v>
      </c>
      <c r="R272" s="473">
        <v>162.22500000000002</v>
      </c>
      <c r="S272" s="594" t="s">
        <v>25</v>
      </c>
      <c r="T272" s="594" t="s">
        <v>25</v>
      </c>
      <c r="U272" s="594" t="s">
        <v>25</v>
      </c>
      <c r="V272" s="469">
        <v>162.22500000000002</v>
      </c>
      <c r="W272" s="469">
        <v>162.22500000000002</v>
      </c>
    </row>
    <row r="273" spans="1:23" x14ac:dyDescent="0.3">
      <c r="A273" s="722"/>
      <c r="B273" s="545" t="s">
        <v>26</v>
      </c>
      <c r="C273" s="480">
        <v>65220</v>
      </c>
      <c r="D273" s="480">
        <v>450</v>
      </c>
      <c r="E273" s="492">
        <v>517.39</v>
      </c>
      <c r="F273" s="618">
        <v>258.69499999999999</v>
      </c>
      <c r="G273" s="590">
        <v>388.04250000000002</v>
      </c>
      <c r="H273" s="594" t="s">
        <v>25</v>
      </c>
      <c r="I273" s="594" t="s">
        <v>25</v>
      </c>
      <c r="J273" s="594" t="s">
        <v>25</v>
      </c>
      <c r="K273" s="594" t="s">
        <v>25</v>
      </c>
      <c r="L273" s="594">
        <v>329.57742999999999</v>
      </c>
      <c r="M273" s="594">
        <v>279.90798999999998</v>
      </c>
      <c r="N273" s="594" t="s">
        <v>25</v>
      </c>
      <c r="O273" s="590">
        <v>388.04250000000002</v>
      </c>
      <c r="P273" s="594" t="s">
        <v>25</v>
      </c>
      <c r="Q273" s="594" t="s">
        <v>25</v>
      </c>
      <c r="R273" s="473">
        <v>388.04250000000002</v>
      </c>
      <c r="S273" s="473">
        <v>388.04250000000002</v>
      </c>
      <c r="T273" s="594" t="s">
        <v>25</v>
      </c>
      <c r="U273" s="473">
        <v>206.95600000000002</v>
      </c>
      <c r="V273" s="469">
        <v>206.95600000000002</v>
      </c>
      <c r="W273" s="469">
        <v>388.04250000000002</v>
      </c>
    </row>
    <row r="274" spans="1:23" x14ac:dyDescent="0.3">
      <c r="A274" s="723" t="s">
        <v>143</v>
      </c>
      <c r="B274" s="510" t="s">
        <v>59</v>
      </c>
      <c r="C274" s="509">
        <v>65222</v>
      </c>
      <c r="D274" s="509">
        <v>960</v>
      </c>
      <c r="E274" s="495">
        <v>3746</v>
      </c>
      <c r="F274" s="618">
        <v>1873</v>
      </c>
      <c r="G274" s="594" t="s">
        <v>25</v>
      </c>
      <c r="H274" s="594" t="s">
        <v>25</v>
      </c>
      <c r="I274" s="594" t="s">
        <v>25</v>
      </c>
      <c r="J274" s="594" t="s">
        <v>25</v>
      </c>
      <c r="K274" s="594" t="s">
        <v>25</v>
      </c>
      <c r="L274" s="594" t="s">
        <v>25</v>
      </c>
      <c r="M274" s="594" t="s">
        <v>25</v>
      </c>
      <c r="N274" s="594" t="s">
        <v>25</v>
      </c>
      <c r="O274" s="594" t="s">
        <v>25</v>
      </c>
      <c r="P274" s="594" t="s">
        <v>25</v>
      </c>
      <c r="Q274" s="594" t="s">
        <v>25</v>
      </c>
      <c r="R274" s="473">
        <v>2809.5</v>
      </c>
      <c r="S274" s="594" t="s">
        <v>25</v>
      </c>
      <c r="T274" s="594" t="s">
        <v>25</v>
      </c>
      <c r="U274" s="594" t="s">
        <v>25</v>
      </c>
      <c r="V274" s="469">
        <v>2809.5</v>
      </c>
      <c r="W274" s="469">
        <v>2809.5</v>
      </c>
    </row>
    <row r="275" spans="1:23" x14ac:dyDescent="0.3">
      <c r="A275" s="724"/>
      <c r="B275" s="540" t="s">
        <v>26</v>
      </c>
      <c r="C275" s="393">
        <v>65222</v>
      </c>
      <c r="D275" s="393">
        <v>510</v>
      </c>
      <c r="E275" s="499">
        <v>708</v>
      </c>
      <c r="F275" s="618">
        <v>354</v>
      </c>
      <c r="G275" s="594" t="s">
        <v>25</v>
      </c>
      <c r="H275" s="594" t="s">
        <v>25</v>
      </c>
      <c r="I275" s="594" t="s">
        <v>25</v>
      </c>
      <c r="J275" s="594" t="s">
        <v>25</v>
      </c>
      <c r="K275" s="594" t="s">
        <v>25</v>
      </c>
      <c r="L275" s="594" t="s">
        <v>25</v>
      </c>
      <c r="M275" s="594" t="s">
        <v>25</v>
      </c>
      <c r="N275" s="594" t="s">
        <v>25</v>
      </c>
      <c r="O275" s="594" t="s">
        <v>25</v>
      </c>
      <c r="P275" s="594" t="s">
        <v>25</v>
      </c>
      <c r="Q275" s="594" t="s">
        <v>25</v>
      </c>
      <c r="R275" s="474">
        <v>531</v>
      </c>
      <c r="S275" s="473">
        <v>531</v>
      </c>
      <c r="T275" s="594" t="s">
        <v>25</v>
      </c>
      <c r="U275" s="475">
        <v>283.2</v>
      </c>
      <c r="V275" s="469">
        <v>283.2</v>
      </c>
      <c r="W275" s="469">
        <v>531</v>
      </c>
    </row>
    <row r="276" spans="1:23" ht="79.2" customHeight="1" x14ac:dyDescent="0.3">
      <c r="A276" s="723" t="s">
        <v>144</v>
      </c>
      <c r="B276" s="510" t="s">
        <v>59</v>
      </c>
      <c r="C276" s="509">
        <v>66821</v>
      </c>
      <c r="D276" s="509">
        <v>960</v>
      </c>
      <c r="E276" s="487">
        <v>3007</v>
      </c>
      <c r="F276" s="618">
        <v>1503.5</v>
      </c>
      <c r="G276" s="594" t="s">
        <v>25</v>
      </c>
      <c r="H276" s="594" t="s">
        <v>25</v>
      </c>
      <c r="I276" s="594" t="s">
        <v>25</v>
      </c>
      <c r="J276" s="594" t="s">
        <v>25</v>
      </c>
      <c r="K276" s="594" t="s">
        <v>25</v>
      </c>
      <c r="L276" s="594" t="s">
        <v>25</v>
      </c>
      <c r="M276" s="594" t="s">
        <v>25</v>
      </c>
      <c r="N276" s="594" t="s">
        <v>25</v>
      </c>
      <c r="O276" s="594" t="s">
        <v>25</v>
      </c>
      <c r="P276" s="594" t="s">
        <v>25</v>
      </c>
      <c r="Q276" s="594" t="s">
        <v>25</v>
      </c>
      <c r="R276" s="473">
        <v>2255.25</v>
      </c>
      <c r="S276" s="594" t="s">
        <v>25</v>
      </c>
      <c r="T276" s="594" t="s">
        <v>25</v>
      </c>
      <c r="U276" s="594" t="s">
        <v>25</v>
      </c>
      <c r="V276" s="469">
        <v>2255.25</v>
      </c>
      <c r="W276" s="469">
        <v>2255.25</v>
      </c>
    </row>
    <row r="277" spans="1:23" x14ac:dyDescent="0.3">
      <c r="A277" s="724"/>
      <c r="B277" s="540" t="s">
        <v>26</v>
      </c>
      <c r="C277" s="393">
        <v>66821</v>
      </c>
      <c r="D277" s="393">
        <v>360</v>
      </c>
      <c r="E277" s="488">
        <v>856</v>
      </c>
      <c r="F277" s="618">
        <v>428</v>
      </c>
      <c r="G277" s="594" t="s">
        <v>25</v>
      </c>
      <c r="H277" s="594" t="s">
        <v>25</v>
      </c>
      <c r="I277" s="594" t="s">
        <v>25</v>
      </c>
      <c r="J277" s="594" t="s">
        <v>25</v>
      </c>
      <c r="K277" s="594" t="s">
        <v>25</v>
      </c>
      <c r="L277" s="594">
        <v>545.27200000000005</v>
      </c>
      <c r="M277" s="594">
        <v>463.096</v>
      </c>
      <c r="N277" s="594" t="s">
        <v>25</v>
      </c>
      <c r="O277" s="594" t="s">
        <v>25</v>
      </c>
      <c r="P277" s="594" t="s">
        <v>25</v>
      </c>
      <c r="Q277" s="594" t="s">
        <v>25</v>
      </c>
      <c r="R277" s="473">
        <v>642</v>
      </c>
      <c r="S277" s="473">
        <v>642</v>
      </c>
      <c r="T277" s="594" t="s">
        <v>25</v>
      </c>
      <c r="U277" s="473">
        <v>342.40000000000003</v>
      </c>
      <c r="V277" s="469">
        <v>342.40000000000003</v>
      </c>
      <c r="W277" s="469">
        <v>642</v>
      </c>
    </row>
    <row r="278" spans="1:23" ht="72" customHeight="1" x14ac:dyDescent="0.3">
      <c r="A278" s="723" t="s">
        <v>145</v>
      </c>
      <c r="B278" s="510" t="s">
        <v>59</v>
      </c>
      <c r="C278" s="509">
        <v>66984</v>
      </c>
      <c r="D278" s="509">
        <v>960</v>
      </c>
      <c r="E278" s="495">
        <v>2312.58</v>
      </c>
      <c r="F278" s="618">
        <v>1156.29</v>
      </c>
      <c r="G278" s="594" t="s">
        <v>25</v>
      </c>
      <c r="H278" s="594" t="s">
        <v>25</v>
      </c>
      <c r="I278" s="594" t="s">
        <v>25</v>
      </c>
      <c r="J278" s="594" t="s">
        <v>25</v>
      </c>
      <c r="K278" s="594" t="s">
        <v>25</v>
      </c>
      <c r="L278" s="594" t="s">
        <v>25</v>
      </c>
      <c r="M278" s="594" t="s">
        <v>25</v>
      </c>
      <c r="N278" s="594" t="s">
        <v>25</v>
      </c>
      <c r="O278" s="594" t="s">
        <v>25</v>
      </c>
      <c r="P278" s="594" t="s">
        <v>25</v>
      </c>
      <c r="Q278" s="594" t="s">
        <v>25</v>
      </c>
      <c r="R278" s="473">
        <v>1734.4349999999999</v>
      </c>
      <c r="S278" s="594" t="s">
        <v>25</v>
      </c>
      <c r="T278" s="594" t="s">
        <v>25</v>
      </c>
      <c r="U278" s="594" t="s">
        <v>25</v>
      </c>
      <c r="V278" s="469">
        <v>1734.4349999999999</v>
      </c>
      <c r="W278" s="469">
        <v>1734.4349999999999</v>
      </c>
    </row>
    <row r="279" spans="1:23" x14ac:dyDescent="0.3">
      <c r="A279" s="722"/>
      <c r="B279" s="513" t="s">
        <v>26</v>
      </c>
      <c r="C279" s="390">
        <v>66984</v>
      </c>
      <c r="D279" s="390">
        <v>360</v>
      </c>
      <c r="E279" s="304">
        <v>7355.32</v>
      </c>
      <c r="F279" s="618">
        <v>3677.66</v>
      </c>
      <c r="G279" s="594" t="s">
        <v>25</v>
      </c>
      <c r="H279" s="594" t="s">
        <v>25</v>
      </c>
      <c r="I279" s="594" t="s">
        <v>25</v>
      </c>
      <c r="J279" s="594" t="s">
        <v>25</v>
      </c>
      <c r="K279" s="594" t="s">
        <v>25</v>
      </c>
      <c r="L279" s="594">
        <v>4685.3388400000003</v>
      </c>
      <c r="M279" s="594">
        <v>3979.2281200000002</v>
      </c>
      <c r="N279" s="594" t="s">
        <v>25</v>
      </c>
      <c r="O279" s="594" t="s">
        <v>25</v>
      </c>
      <c r="P279" s="594" t="s">
        <v>25</v>
      </c>
      <c r="Q279" s="594" t="s">
        <v>25</v>
      </c>
      <c r="R279" s="473">
        <v>5516.49</v>
      </c>
      <c r="S279" s="473">
        <v>5516.49</v>
      </c>
      <c r="T279" s="594" t="s">
        <v>25</v>
      </c>
      <c r="U279" s="473">
        <v>2942.1280000000002</v>
      </c>
      <c r="V279" s="469">
        <v>2942.1280000000002</v>
      </c>
      <c r="W279" s="469">
        <v>5516.49</v>
      </c>
    </row>
    <row r="280" spans="1:23" x14ac:dyDescent="0.3">
      <c r="A280" s="722"/>
      <c r="B280" s="543" t="s">
        <v>146</v>
      </c>
      <c r="C280" s="391"/>
      <c r="D280" s="391"/>
      <c r="E280" s="547">
        <v>375</v>
      </c>
      <c r="F280" s="618">
        <v>187.5</v>
      </c>
      <c r="G280" s="594" t="s">
        <v>25</v>
      </c>
      <c r="H280" s="594" t="s">
        <v>25</v>
      </c>
      <c r="I280" s="594" t="s">
        <v>25</v>
      </c>
      <c r="J280" s="594" t="s">
        <v>25</v>
      </c>
      <c r="K280" s="594" t="s">
        <v>25</v>
      </c>
      <c r="L280" s="594" t="s">
        <v>25</v>
      </c>
      <c r="M280" s="594" t="s">
        <v>25</v>
      </c>
      <c r="N280" s="594" t="s">
        <v>25</v>
      </c>
      <c r="O280" s="594" t="s">
        <v>25</v>
      </c>
      <c r="P280" s="594" t="s">
        <v>25</v>
      </c>
      <c r="Q280" s="594" t="s">
        <v>25</v>
      </c>
      <c r="R280" s="469">
        <v>281.25</v>
      </c>
      <c r="S280" s="594" t="s">
        <v>25</v>
      </c>
      <c r="T280" s="594" t="s">
        <v>25</v>
      </c>
      <c r="U280" s="469">
        <v>150</v>
      </c>
      <c r="V280" s="469">
        <v>150</v>
      </c>
      <c r="W280" s="469">
        <v>281.25</v>
      </c>
    </row>
    <row r="281" spans="1:23" x14ac:dyDescent="0.3">
      <c r="A281" s="722"/>
      <c r="B281" s="543" t="s">
        <v>78</v>
      </c>
      <c r="C281" s="310">
        <v>3600000001</v>
      </c>
      <c r="D281" s="142">
        <v>360</v>
      </c>
      <c r="E281" s="547">
        <v>8752</v>
      </c>
      <c r="F281" s="618">
        <v>4376</v>
      </c>
      <c r="G281" s="594" t="s">
        <v>25</v>
      </c>
      <c r="H281" s="594" t="s">
        <v>25</v>
      </c>
      <c r="I281" s="594" t="s">
        <v>25</v>
      </c>
      <c r="J281" s="594" t="s">
        <v>25</v>
      </c>
      <c r="K281" s="594" t="s">
        <v>25</v>
      </c>
      <c r="L281" s="594">
        <v>5575.0240000000003</v>
      </c>
      <c r="M281" s="594">
        <v>4734.8320000000003</v>
      </c>
      <c r="N281" s="594" t="s">
        <v>25</v>
      </c>
      <c r="O281" s="594" t="s">
        <v>25</v>
      </c>
      <c r="P281" s="594" t="s">
        <v>25</v>
      </c>
      <c r="Q281" s="594" t="s">
        <v>25</v>
      </c>
      <c r="R281" s="473">
        <v>6564</v>
      </c>
      <c r="S281" s="473">
        <v>6564</v>
      </c>
      <c r="T281" s="594" t="s">
        <v>25</v>
      </c>
      <c r="U281" s="473">
        <v>3500.8</v>
      </c>
      <c r="V281" s="469">
        <v>3500.8</v>
      </c>
      <c r="W281" s="469">
        <v>6564</v>
      </c>
    </row>
    <row r="282" spans="1:23" x14ac:dyDescent="0.3">
      <c r="A282" s="722"/>
      <c r="B282" s="503" t="s">
        <v>86</v>
      </c>
      <c r="C282" s="391"/>
      <c r="D282" s="142">
        <v>370</v>
      </c>
      <c r="E282" s="547">
        <v>1083.8</v>
      </c>
      <c r="F282" s="618">
        <v>541.9</v>
      </c>
      <c r="G282" s="594" t="s">
        <v>25</v>
      </c>
      <c r="H282" s="594" t="s">
        <v>25</v>
      </c>
      <c r="I282" s="594" t="s">
        <v>25</v>
      </c>
      <c r="J282" s="594" t="s">
        <v>25</v>
      </c>
      <c r="K282" s="594" t="s">
        <v>25</v>
      </c>
      <c r="L282" s="594" t="s">
        <v>25</v>
      </c>
      <c r="M282" s="594" t="s">
        <v>25</v>
      </c>
      <c r="N282" s="594" t="s">
        <v>25</v>
      </c>
      <c r="O282" s="594" t="s">
        <v>25</v>
      </c>
      <c r="P282" s="594" t="s">
        <v>25</v>
      </c>
      <c r="Q282" s="594" t="s">
        <v>25</v>
      </c>
      <c r="R282" s="473">
        <v>812.84999999999991</v>
      </c>
      <c r="S282" s="473">
        <v>812.84999999999991</v>
      </c>
      <c r="T282" s="594" t="s">
        <v>25</v>
      </c>
      <c r="U282" s="473">
        <v>433.52</v>
      </c>
      <c r="V282" s="469">
        <v>433.52</v>
      </c>
      <c r="W282" s="469">
        <v>812.84999999999991</v>
      </c>
    </row>
    <row r="283" spans="1:23" x14ac:dyDescent="0.3">
      <c r="A283" s="722"/>
      <c r="B283" s="301" t="s">
        <v>82</v>
      </c>
      <c r="C283" s="548" t="s">
        <v>147</v>
      </c>
      <c r="D283" s="519">
        <v>963</v>
      </c>
      <c r="E283" s="549">
        <v>243.22</v>
      </c>
      <c r="F283" s="618">
        <v>121.61</v>
      </c>
      <c r="G283" s="594" t="s">
        <v>25</v>
      </c>
      <c r="H283" s="594" t="s">
        <v>25</v>
      </c>
      <c r="I283" s="594" t="s">
        <v>25</v>
      </c>
      <c r="J283" s="594" t="s">
        <v>25</v>
      </c>
      <c r="K283" s="594" t="s">
        <v>25</v>
      </c>
      <c r="L283" s="594" t="s">
        <v>25</v>
      </c>
      <c r="M283" s="594" t="s">
        <v>25</v>
      </c>
      <c r="N283" s="594" t="s">
        <v>25</v>
      </c>
      <c r="O283" s="594" t="s">
        <v>25</v>
      </c>
      <c r="P283" s="594" t="s">
        <v>25</v>
      </c>
      <c r="Q283" s="594" t="s">
        <v>25</v>
      </c>
      <c r="R283" s="473">
        <v>182.41499999999999</v>
      </c>
      <c r="S283" s="594" t="s">
        <v>25</v>
      </c>
      <c r="T283" s="594" t="s">
        <v>25</v>
      </c>
      <c r="U283" s="473">
        <v>97.288000000000011</v>
      </c>
      <c r="V283" s="469">
        <v>97.288000000000011</v>
      </c>
      <c r="W283" s="469">
        <v>182.41499999999999</v>
      </c>
    </row>
    <row r="284" spans="1:23" ht="28.8" x14ac:dyDescent="0.3">
      <c r="A284" s="722"/>
      <c r="B284" s="545" t="s">
        <v>148</v>
      </c>
      <c r="C284" s="392"/>
      <c r="D284" s="142">
        <v>710</v>
      </c>
      <c r="E284" s="546">
        <v>600</v>
      </c>
      <c r="F284" s="618">
        <v>300</v>
      </c>
      <c r="G284" s="594" t="s">
        <v>25</v>
      </c>
      <c r="H284" s="594" t="s">
        <v>25</v>
      </c>
      <c r="I284" s="594" t="s">
        <v>25</v>
      </c>
      <c r="J284" s="594" t="s">
        <v>25</v>
      </c>
      <c r="K284" s="594" t="s">
        <v>25</v>
      </c>
      <c r="L284" s="594" t="s">
        <v>25</v>
      </c>
      <c r="M284" s="594" t="s">
        <v>25</v>
      </c>
      <c r="N284" s="594" t="s">
        <v>25</v>
      </c>
      <c r="O284" s="594" t="s">
        <v>25</v>
      </c>
      <c r="P284" s="594" t="s">
        <v>25</v>
      </c>
      <c r="Q284" s="594" t="s">
        <v>25</v>
      </c>
      <c r="R284" s="473">
        <v>450</v>
      </c>
      <c r="S284" s="473">
        <v>450</v>
      </c>
      <c r="T284" s="594" t="s">
        <v>25</v>
      </c>
      <c r="U284" s="473">
        <v>240</v>
      </c>
      <c r="V284" s="469">
        <v>240</v>
      </c>
      <c r="W284" s="469">
        <v>450</v>
      </c>
    </row>
    <row r="285" spans="1:23" x14ac:dyDescent="0.3">
      <c r="A285" s="723" t="s">
        <v>149</v>
      </c>
      <c r="B285" s="510" t="s">
        <v>59</v>
      </c>
      <c r="C285" s="509">
        <v>69000</v>
      </c>
      <c r="D285" s="509">
        <v>960</v>
      </c>
      <c r="E285" s="487">
        <v>698.7</v>
      </c>
      <c r="F285" s="618">
        <v>349.35</v>
      </c>
      <c r="G285" s="594" t="s">
        <v>25</v>
      </c>
      <c r="H285" s="594" t="s">
        <v>25</v>
      </c>
      <c r="I285" s="594" t="s">
        <v>25</v>
      </c>
      <c r="J285" s="594" t="s">
        <v>25</v>
      </c>
      <c r="K285" s="594" t="s">
        <v>25</v>
      </c>
      <c r="L285" s="594" t="s">
        <v>25</v>
      </c>
      <c r="M285" s="594" t="s">
        <v>25</v>
      </c>
      <c r="N285" s="594" t="s">
        <v>25</v>
      </c>
      <c r="O285" s="594" t="s">
        <v>25</v>
      </c>
      <c r="P285" s="594" t="s">
        <v>25</v>
      </c>
      <c r="Q285" s="594" t="s">
        <v>25</v>
      </c>
      <c r="R285" s="473">
        <v>524.02500000000009</v>
      </c>
      <c r="S285" s="594" t="s">
        <v>25</v>
      </c>
      <c r="T285" s="594" t="s">
        <v>25</v>
      </c>
      <c r="U285" s="594" t="s">
        <v>25</v>
      </c>
      <c r="V285" s="469">
        <v>524.02500000000009</v>
      </c>
      <c r="W285" s="469">
        <v>524.02500000000009</v>
      </c>
    </row>
    <row r="286" spans="1:23" x14ac:dyDescent="0.3">
      <c r="A286" s="724"/>
      <c r="B286" s="540" t="s">
        <v>26</v>
      </c>
      <c r="C286" s="393">
        <v>69000</v>
      </c>
      <c r="D286" s="393">
        <v>450</v>
      </c>
      <c r="E286" s="488">
        <v>1003.8</v>
      </c>
      <c r="F286" s="618">
        <v>501.9</v>
      </c>
      <c r="G286" s="590">
        <v>752.84999999999991</v>
      </c>
      <c r="H286" s="594" t="s">
        <v>25</v>
      </c>
      <c r="I286" s="594" t="s">
        <v>25</v>
      </c>
      <c r="J286" s="594" t="s">
        <v>25</v>
      </c>
      <c r="K286" s="594" t="s">
        <v>25</v>
      </c>
      <c r="L286" s="594">
        <v>639.42060000000004</v>
      </c>
      <c r="M286" s="594">
        <v>543.05579999999998</v>
      </c>
      <c r="N286" s="594" t="s">
        <v>25</v>
      </c>
      <c r="O286" s="590">
        <v>752.84999999999991</v>
      </c>
      <c r="P286" s="594" t="s">
        <v>25</v>
      </c>
      <c r="Q286" s="594" t="s">
        <v>25</v>
      </c>
      <c r="R286" s="473">
        <v>752.84999999999991</v>
      </c>
      <c r="S286" s="473">
        <v>752.84999999999991</v>
      </c>
      <c r="T286" s="594" t="s">
        <v>25</v>
      </c>
      <c r="U286" s="473">
        <v>401.52</v>
      </c>
      <c r="V286" s="469">
        <v>401.52</v>
      </c>
      <c r="W286" s="469">
        <v>752.84999999999991</v>
      </c>
    </row>
    <row r="287" spans="1:23" ht="28.95" customHeight="1" x14ac:dyDescent="0.3">
      <c r="A287" s="723" t="s">
        <v>150</v>
      </c>
      <c r="B287" s="510" t="s">
        <v>59</v>
      </c>
      <c r="C287" s="509">
        <v>69200</v>
      </c>
      <c r="D287" s="509">
        <v>960</v>
      </c>
      <c r="E287" s="495">
        <v>301.77</v>
      </c>
      <c r="F287" s="618">
        <v>150.88499999999999</v>
      </c>
      <c r="G287" s="594" t="s">
        <v>25</v>
      </c>
      <c r="H287" s="594" t="s">
        <v>25</v>
      </c>
      <c r="I287" s="594" t="s">
        <v>25</v>
      </c>
      <c r="J287" s="594" t="s">
        <v>25</v>
      </c>
      <c r="K287" s="594" t="s">
        <v>25</v>
      </c>
      <c r="L287" s="594" t="s">
        <v>25</v>
      </c>
      <c r="M287" s="594" t="s">
        <v>25</v>
      </c>
      <c r="N287" s="594" t="s">
        <v>25</v>
      </c>
      <c r="O287" s="594" t="s">
        <v>25</v>
      </c>
      <c r="P287" s="594" t="s">
        <v>25</v>
      </c>
      <c r="Q287" s="594" t="s">
        <v>25</v>
      </c>
      <c r="R287" s="473">
        <v>226.32749999999999</v>
      </c>
      <c r="S287" s="594" t="s">
        <v>25</v>
      </c>
      <c r="T287" s="594" t="s">
        <v>25</v>
      </c>
      <c r="U287" s="594" t="s">
        <v>25</v>
      </c>
      <c r="V287" s="469">
        <v>226.32749999999999</v>
      </c>
      <c r="W287" s="469">
        <v>226.32749999999999</v>
      </c>
    </row>
    <row r="288" spans="1:23" x14ac:dyDescent="0.3">
      <c r="A288" s="724"/>
      <c r="B288" s="540" t="s">
        <v>26</v>
      </c>
      <c r="C288" s="393">
        <v>69200</v>
      </c>
      <c r="D288" s="393">
        <v>510</v>
      </c>
      <c r="E288" s="499">
        <v>165</v>
      </c>
      <c r="F288" s="618">
        <v>82.5</v>
      </c>
      <c r="G288" s="594" t="s">
        <v>25</v>
      </c>
      <c r="H288" s="594" t="s">
        <v>25</v>
      </c>
      <c r="I288" s="594" t="s">
        <v>25</v>
      </c>
      <c r="J288" s="594" t="s">
        <v>25</v>
      </c>
      <c r="K288" s="594" t="s">
        <v>25</v>
      </c>
      <c r="L288" s="594" t="s">
        <v>25</v>
      </c>
      <c r="M288" s="594" t="s">
        <v>25</v>
      </c>
      <c r="N288" s="594" t="s">
        <v>25</v>
      </c>
      <c r="O288" s="594" t="s">
        <v>25</v>
      </c>
      <c r="P288" s="594" t="s">
        <v>25</v>
      </c>
      <c r="Q288" s="594" t="s">
        <v>25</v>
      </c>
      <c r="R288" s="474">
        <v>123.75</v>
      </c>
      <c r="S288" s="473">
        <v>123.75</v>
      </c>
      <c r="T288" s="594" t="s">
        <v>25</v>
      </c>
      <c r="U288" s="475">
        <v>66</v>
      </c>
      <c r="V288" s="469">
        <v>66</v>
      </c>
      <c r="W288" s="469">
        <v>123.75</v>
      </c>
    </row>
    <row r="289" spans="1:23" x14ac:dyDescent="0.3">
      <c r="A289" s="723" t="s">
        <v>151</v>
      </c>
      <c r="B289" s="510" t="s">
        <v>59</v>
      </c>
      <c r="C289" s="509">
        <v>69209</v>
      </c>
      <c r="D289" s="509">
        <v>960</v>
      </c>
      <c r="E289" s="495">
        <v>56.31</v>
      </c>
      <c r="F289" s="618">
        <v>28.155000000000001</v>
      </c>
      <c r="G289" s="594" t="s">
        <v>25</v>
      </c>
      <c r="H289" s="594" t="s">
        <v>25</v>
      </c>
      <c r="I289" s="594" t="s">
        <v>25</v>
      </c>
      <c r="J289" s="594" t="s">
        <v>25</v>
      </c>
      <c r="K289" s="594" t="s">
        <v>25</v>
      </c>
      <c r="L289" s="594" t="s">
        <v>25</v>
      </c>
      <c r="M289" s="594" t="s">
        <v>25</v>
      </c>
      <c r="N289" s="594" t="s">
        <v>25</v>
      </c>
      <c r="O289" s="594" t="s">
        <v>25</v>
      </c>
      <c r="P289" s="594" t="s">
        <v>25</v>
      </c>
      <c r="Q289" s="594" t="s">
        <v>25</v>
      </c>
      <c r="R289" s="473">
        <v>42.232500000000002</v>
      </c>
      <c r="S289" s="594" t="s">
        <v>25</v>
      </c>
      <c r="T289" s="594" t="s">
        <v>25</v>
      </c>
      <c r="U289" s="594" t="s">
        <v>25</v>
      </c>
      <c r="V289" s="469">
        <v>42.232500000000002</v>
      </c>
      <c r="W289" s="469">
        <v>42.232500000000002</v>
      </c>
    </row>
    <row r="290" spans="1:23" x14ac:dyDescent="0.3">
      <c r="A290" s="724"/>
      <c r="B290" s="540" t="s">
        <v>26</v>
      </c>
      <c r="C290" s="393">
        <v>69209</v>
      </c>
      <c r="D290" s="393">
        <v>510</v>
      </c>
      <c r="E290" s="499">
        <v>131</v>
      </c>
      <c r="F290" s="618">
        <v>65.5</v>
      </c>
      <c r="G290" s="594" t="s">
        <v>25</v>
      </c>
      <c r="H290" s="594" t="s">
        <v>25</v>
      </c>
      <c r="I290" s="594" t="s">
        <v>25</v>
      </c>
      <c r="J290" s="594" t="s">
        <v>25</v>
      </c>
      <c r="K290" s="594" t="s">
        <v>25</v>
      </c>
      <c r="L290" s="594" t="s">
        <v>25</v>
      </c>
      <c r="M290" s="594" t="s">
        <v>25</v>
      </c>
      <c r="N290" s="594" t="s">
        <v>25</v>
      </c>
      <c r="O290" s="594" t="s">
        <v>25</v>
      </c>
      <c r="P290" s="594" t="s">
        <v>25</v>
      </c>
      <c r="Q290" s="594" t="s">
        <v>25</v>
      </c>
      <c r="R290" s="474">
        <v>98.25</v>
      </c>
      <c r="S290" s="473">
        <v>98.25</v>
      </c>
      <c r="T290" s="594" t="s">
        <v>25</v>
      </c>
      <c r="U290" s="475">
        <v>52.400000000000006</v>
      </c>
      <c r="V290" s="469">
        <v>52.400000000000006</v>
      </c>
      <c r="W290" s="469">
        <v>98.25</v>
      </c>
    </row>
    <row r="291" spans="1:23" x14ac:dyDescent="0.3">
      <c r="A291" s="722" t="s">
        <v>152</v>
      </c>
      <c r="B291" s="520" t="s">
        <v>59</v>
      </c>
      <c r="C291" s="550">
        <v>69210</v>
      </c>
      <c r="D291" s="509">
        <v>960</v>
      </c>
      <c r="E291" s="502">
        <v>168.63</v>
      </c>
      <c r="F291" s="618">
        <v>84.314999999999998</v>
      </c>
      <c r="G291" s="594" t="s">
        <v>25</v>
      </c>
      <c r="H291" s="594" t="s">
        <v>25</v>
      </c>
      <c r="I291" s="594" t="s">
        <v>25</v>
      </c>
      <c r="J291" s="594" t="s">
        <v>25</v>
      </c>
      <c r="K291" s="594" t="s">
        <v>25</v>
      </c>
      <c r="L291" s="594" t="s">
        <v>25</v>
      </c>
      <c r="M291" s="594" t="s">
        <v>25</v>
      </c>
      <c r="N291" s="594" t="s">
        <v>25</v>
      </c>
      <c r="O291" s="594" t="s">
        <v>25</v>
      </c>
      <c r="P291" s="594" t="s">
        <v>25</v>
      </c>
      <c r="Q291" s="594" t="s">
        <v>25</v>
      </c>
      <c r="R291" s="473">
        <v>126.4725</v>
      </c>
      <c r="S291" s="594" t="s">
        <v>25</v>
      </c>
      <c r="T291" s="594" t="s">
        <v>25</v>
      </c>
      <c r="U291" s="594" t="s">
        <v>25</v>
      </c>
      <c r="V291" s="469">
        <v>126.4725</v>
      </c>
      <c r="W291" s="469">
        <v>126.4725</v>
      </c>
    </row>
    <row r="292" spans="1:23" x14ac:dyDescent="0.3">
      <c r="A292" s="724"/>
      <c r="B292" s="540" t="s">
        <v>26</v>
      </c>
      <c r="C292" s="393">
        <v>69210</v>
      </c>
      <c r="D292" s="393">
        <v>510</v>
      </c>
      <c r="E292" s="499">
        <v>210.84</v>
      </c>
      <c r="F292" s="618">
        <v>105.42</v>
      </c>
      <c r="G292" s="594" t="s">
        <v>25</v>
      </c>
      <c r="H292" s="594" t="s">
        <v>25</v>
      </c>
      <c r="I292" s="594" t="s">
        <v>25</v>
      </c>
      <c r="J292" s="594" t="s">
        <v>25</v>
      </c>
      <c r="K292" s="594" t="s">
        <v>25</v>
      </c>
      <c r="L292" s="594" t="s">
        <v>25</v>
      </c>
      <c r="M292" s="594" t="s">
        <v>25</v>
      </c>
      <c r="N292" s="594" t="s">
        <v>25</v>
      </c>
      <c r="O292" s="594" t="s">
        <v>25</v>
      </c>
      <c r="P292" s="594" t="s">
        <v>25</v>
      </c>
      <c r="Q292" s="594" t="s">
        <v>25</v>
      </c>
      <c r="R292" s="474">
        <v>158.13</v>
      </c>
      <c r="S292" s="473">
        <v>158.13</v>
      </c>
      <c r="T292" s="594" t="s">
        <v>25</v>
      </c>
      <c r="U292" s="475">
        <v>84.336000000000013</v>
      </c>
      <c r="V292" s="469">
        <v>84.336000000000013</v>
      </c>
      <c r="W292" s="469">
        <v>158.13</v>
      </c>
    </row>
    <row r="293" spans="1:23" x14ac:dyDescent="0.3">
      <c r="A293" s="723" t="s">
        <v>153</v>
      </c>
      <c r="B293" s="510" t="s">
        <v>59</v>
      </c>
      <c r="C293" s="509">
        <v>70360</v>
      </c>
      <c r="D293" s="509">
        <v>972</v>
      </c>
      <c r="E293" s="487">
        <v>115.23</v>
      </c>
      <c r="F293" s="618">
        <v>57.615000000000002</v>
      </c>
      <c r="G293" s="594" t="s">
        <v>25</v>
      </c>
      <c r="H293" s="594" t="s">
        <v>25</v>
      </c>
      <c r="I293" s="594" t="s">
        <v>25</v>
      </c>
      <c r="J293" s="594" t="s">
        <v>25</v>
      </c>
      <c r="K293" s="594" t="s">
        <v>25</v>
      </c>
      <c r="L293" s="594" t="s">
        <v>25</v>
      </c>
      <c r="M293" s="594" t="s">
        <v>25</v>
      </c>
      <c r="N293" s="594" t="s">
        <v>25</v>
      </c>
      <c r="O293" s="594" t="s">
        <v>25</v>
      </c>
      <c r="P293" s="594" t="s">
        <v>25</v>
      </c>
      <c r="Q293" s="594" t="s">
        <v>25</v>
      </c>
      <c r="R293" s="473">
        <v>86.422499999999999</v>
      </c>
      <c r="S293" s="594" t="s">
        <v>25</v>
      </c>
      <c r="T293" s="594" t="s">
        <v>25</v>
      </c>
      <c r="U293" s="473">
        <v>46.092000000000006</v>
      </c>
      <c r="V293" s="469">
        <v>46.092000000000006</v>
      </c>
      <c r="W293" s="469">
        <v>86.422499999999999</v>
      </c>
    </row>
    <row r="294" spans="1:23" x14ac:dyDescent="0.3">
      <c r="A294" s="724"/>
      <c r="B294" s="540" t="s">
        <v>26</v>
      </c>
      <c r="C294" s="393">
        <v>70360</v>
      </c>
      <c r="D294" s="393">
        <v>320</v>
      </c>
      <c r="E294" s="488">
        <v>459</v>
      </c>
      <c r="F294" s="618">
        <v>229.5</v>
      </c>
      <c r="G294" s="594" t="s">
        <v>25</v>
      </c>
      <c r="H294" s="594" t="s">
        <v>25</v>
      </c>
      <c r="I294" s="594" t="s">
        <v>25</v>
      </c>
      <c r="J294" s="594" t="s">
        <v>25</v>
      </c>
      <c r="K294" s="594" t="s">
        <v>25</v>
      </c>
      <c r="L294" s="594">
        <v>292.38299999999998</v>
      </c>
      <c r="M294" s="594">
        <v>248.31900000000002</v>
      </c>
      <c r="N294" s="594" t="s">
        <v>25</v>
      </c>
      <c r="O294" s="594" t="s">
        <v>25</v>
      </c>
      <c r="P294" s="594" t="s">
        <v>25</v>
      </c>
      <c r="Q294" s="594" t="s">
        <v>25</v>
      </c>
      <c r="R294" s="473">
        <v>344.25</v>
      </c>
      <c r="S294" s="473">
        <v>344.25</v>
      </c>
      <c r="T294" s="594" t="s">
        <v>25</v>
      </c>
      <c r="U294" s="473">
        <v>183.60000000000002</v>
      </c>
      <c r="V294" s="469">
        <v>183.60000000000002</v>
      </c>
      <c r="W294" s="469">
        <v>344.25</v>
      </c>
    </row>
    <row r="295" spans="1:23" x14ac:dyDescent="0.3">
      <c r="A295" s="723" t="s">
        <v>154</v>
      </c>
      <c r="B295" s="510" t="s">
        <v>59</v>
      </c>
      <c r="C295" s="509">
        <v>70450</v>
      </c>
      <c r="D295" s="509">
        <v>972</v>
      </c>
      <c r="E295" s="495">
        <v>438.18</v>
      </c>
      <c r="F295" s="618">
        <v>219.09</v>
      </c>
      <c r="G295" s="594" t="s">
        <v>25</v>
      </c>
      <c r="H295" s="594" t="s">
        <v>25</v>
      </c>
      <c r="I295" s="594" t="s">
        <v>25</v>
      </c>
      <c r="J295" s="594" t="s">
        <v>25</v>
      </c>
      <c r="K295" s="594" t="s">
        <v>25</v>
      </c>
      <c r="L295" s="594" t="s">
        <v>25</v>
      </c>
      <c r="M295" s="594" t="s">
        <v>25</v>
      </c>
      <c r="N295" s="594" t="s">
        <v>25</v>
      </c>
      <c r="O295" s="594" t="s">
        <v>25</v>
      </c>
      <c r="P295" s="594" t="s">
        <v>25</v>
      </c>
      <c r="Q295" s="594" t="s">
        <v>25</v>
      </c>
      <c r="R295" s="473">
        <v>328.63499999999999</v>
      </c>
      <c r="S295" s="594" t="s">
        <v>25</v>
      </c>
      <c r="T295" s="594" t="s">
        <v>25</v>
      </c>
      <c r="U295" s="473">
        <v>175.27200000000002</v>
      </c>
      <c r="V295" s="469">
        <v>175.27200000000002</v>
      </c>
      <c r="W295" s="469">
        <v>328.63499999999999</v>
      </c>
    </row>
    <row r="296" spans="1:23" x14ac:dyDescent="0.3">
      <c r="A296" s="724"/>
      <c r="B296" s="540" t="s">
        <v>26</v>
      </c>
      <c r="C296" s="393">
        <v>70450</v>
      </c>
      <c r="D296" s="393">
        <v>351</v>
      </c>
      <c r="E296" s="499">
        <v>3291</v>
      </c>
      <c r="F296" s="618">
        <v>1645.5</v>
      </c>
      <c r="G296" s="594" t="s">
        <v>25</v>
      </c>
      <c r="H296" s="594" t="s">
        <v>25</v>
      </c>
      <c r="I296" s="594" t="s">
        <v>25</v>
      </c>
      <c r="J296" s="594" t="s">
        <v>25</v>
      </c>
      <c r="K296" s="594" t="s">
        <v>25</v>
      </c>
      <c r="L296" s="594">
        <v>2096.3670000000002</v>
      </c>
      <c r="M296" s="594">
        <v>1780.431</v>
      </c>
      <c r="N296" s="594" t="s">
        <v>25</v>
      </c>
      <c r="O296" s="594" t="s">
        <v>25</v>
      </c>
      <c r="P296" s="594" t="s">
        <v>25</v>
      </c>
      <c r="Q296" s="594" t="s">
        <v>25</v>
      </c>
      <c r="R296" s="473">
        <v>2468.25</v>
      </c>
      <c r="S296" s="473">
        <v>2468.25</v>
      </c>
      <c r="T296" s="594" t="s">
        <v>25</v>
      </c>
      <c r="U296" s="473">
        <v>1316.4</v>
      </c>
      <c r="V296" s="469">
        <v>1316.4</v>
      </c>
      <c r="W296" s="469">
        <v>2468.25</v>
      </c>
    </row>
    <row r="297" spans="1:23" x14ac:dyDescent="0.3">
      <c r="A297" s="722" t="s">
        <v>155</v>
      </c>
      <c r="B297" s="520" t="s">
        <v>59</v>
      </c>
      <c r="C297" s="550">
        <v>70486</v>
      </c>
      <c r="D297" s="509">
        <v>972</v>
      </c>
      <c r="E297" s="502">
        <v>532.71</v>
      </c>
      <c r="F297" s="618">
        <v>266.35500000000002</v>
      </c>
      <c r="G297" s="594" t="s">
        <v>25</v>
      </c>
      <c r="H297" s="594" t="s">
        <v>25</v>
      </c>
      <c r="I297" s="594" t="s">
        <v>25</v>
      </c>
      <c r="J297" s="594" t="s">
        <v>25</v>
      </c>
      <c r="K297" s="594" t="s">
        <v>25</v>
      </c>
      <c r="L297" s="594" t="s">
        <v>25</v>
      </c>
      <c r="M297" s="594" t="s">
        <v>25</v>
      </c>
      <c r="N297" s="594" t="s">
        <v>25</v>
      </c>
      <c r="O297" s="594" t="s">
        <v>25</v>
      </c>
      <c r="P297" s="594" t="s">
        <v>25</v>
      </c>
      <c r="Q297" s="594" t="s">
        <v>25</v>
      </c>
      <c r="R297" s="473">
        <v>399.53250000000003</v>
      </c>
      <c r="S297" s="594" t="s">
        <v>25</v>
      </c>
      <c r="T297" s="594" t="s">
        <v>25</v>
      </c>
      <c r="U297" s="473">
        <v>213.08400000000003</v>
      </c>
      <c r="V297" s="469">
        <v>213.08400000000003</v>
      </c>
      <c r="W297" s="469">
        <v>399.53250000000003</v>
      </c>
    </row>
    <row r="298" spans="1:23" x14ac:dyDescent="0.3">
      <c r="A298" s="724"/>
      <c r="B298" s="540" t="s">
        <v>26</v>
      </c>
      <c r="C298" s="393">
        <v>70486</v>
      </c>
      <c r="D298" s="393">
        <v>351</v>
      </c>
      <c r="E298" s="499">
        <v>3645</v>
      </c>
      <c r="F298" s="618">
        <v>1822.5</v>
      </c>
      <c r="G298" s="594" t="s">
        <v>25</v>
      </c>
      <c r="H298" s="594" t="s">
        <v>25</v>
      </c>
      <c r="I298" s="594" t="s">
        <v>25</v>
      </c>
      <c r="J298" s="594" t="s">
        <v>25</v>
      </c>
      <c r="K298" s="594" t="s">
        <v>25</v>
      </c>
      <c r="L298" s="594">
        <v>2321.8650000000002</v>
      </c>
      <c r="M298" s="594">
        <v>1971.9450000000002</v>
      </c>
      <c r="N298" s="594" t="s">
        <v>25</v>
      </c>
      <c r="O298" s="594" t="s">
        <v>25</v>
      </c>
      <c r="P298" s="594" t="s">
        <v>25</v>
      </c>
      <c r="Q298" s="594" t="s">
        <v>25</v>
      </c>
      <c r="R298" s="473">
        <v>2733.75</v>
      </c>
      <c r="S298" s="473">
        <v>2733.75</v>
      </c>
      <c r="T298" s="594" t="s">
        <v>25</v>
      </c>
      <c r="U298" s="473">
        <v>1458</v>
      </c>
      <c r="V298" s="469">
        <v>1458</v>
      </c>
      <c r="W298" s="469">
        <v>2733.75</v>
      </c>
    </row>
    <row r="299" spans="1:23" x14ac:dyDescent="0.3">
      <c r="A299" s="723" t="s">
        <v>156</v>
      </c>
      <c r="B299" s="510" t="s">
        <v>59</v>
      </c>
      <c r="C299" s="509">
        <v>70487</v>
      </c>
      <c r="D299" s="509">
        <v>972</v>
      </c>
      <c r="E299" s="495">
        <v>611</v>
      </c>
      <c r="F299" s="618">
        <v>305.5</v>
      </c>
      <c r="G299" s="594" t="s">
        <v>25</v>
      </c>
      <c r="H299" s="594" t="s">
        <v>25</v>
      </c>
      <c r="I299" s="594" t="s">
        <v>25</v>
      </c>
      <c r="J299" s="594" t="s">
        <v>25</v>
      </c>
      <c r="K299" s="594" t="s">
        <v>25</v>
      </c>
      <c r="L299" s="594" t="s">
        <v>25</v>
      </c>
      <c r="M299" s="594" t="s">
        <v>25</v>
      </c>
      <c r="N299" s="594" t="s">
        <v>25</v>
      </c>
      <c r="O299" s="594" t="s">
        <v>25</v>
      </c>
      <c r="P299" s="594" t="s">
        <v>25</v>
      </c>
      <c r="Q299" s="594" t="s">
        <v>25</v>
      </c>
      <c r="R299" s="473">
        <v>458.25</v>
      </c>
      <c r="S299" s="594" t="s">
        <v>25</v>
      </c>
      <c r="T299" s="594" t="s">
        <v>25</v>
      </c>
      <c r="U299" s="473">
        <v>244.4</v>
      </c>
      <c r="V299" s="469">
        <v>244.4</v>
      </c>
      <c r="W299" s="469">
        <v>458.25</v>
      </c>
    </row>
    <row r="300" spans="1:23" x14ac:dyDescent="0.3">
      <c r="A300" s="722"/>
      <c r="B300" s="515" t="s">
        <v>26</v>
      </c>
      <c r="C300" s="480">
        <v>70487</v>
      </c>
      <c r="D300" s="480">
        <v>351</v>
      </c>
      <c r="E300" s="306">
        <v>5083</v>
      </c>
      <c r="F300" s="618">
        <v>2541.5</v>
      </c>
      <c r="G300" s="594" t="s">
        <v>25</v>
      </c>
      <c r="H300" s="594" t="s">
        <v>25</v>
      </c>
      <c r="I300" s="594" t="s">
        <v>25</v>
      </c>
      <c r="J300" s="594" t="s">
        <v>25</v>
      </c>
      <c r="K300" s="594" t="s">
        <v>25</v>
      </c>
      <c r="L300" s="594">
        <v>3237.8710000000001</v>
      </c>
      <c r="M300" s="594">
        <v>2749.9030000000002</v>
      </c>
      <c r="N300" s="594" t="s">
        <v>25</v>
      </c>
      <c r="O300" s="594" t="s">
        <v>25</v>
      </c>
      <c r="P300" s="594" t="s">
        <v>25</v>
      </c>
      <c r="Q300" s="594" t="s">
        <v>25</v>
      </c>
      <c r="R300" s="473">
        <v>3812.25</v>
      </c>
      <c r="S300" s="473">
        <v>3812.25</v>
      </c>
      <c r="T300" s="594" t="s">
        <v>25</v>
      </c>
      <c r="U300" s="473">
        <v>2033.2</v>
      </c>
      <c r="V300" s="469">
        <v>2033.2</v>
      </c>
      <c r="W300" s="469">
        <v>3812.25</v>
      </c>
    </row>
    <row r="301" spans="1:23" x14ac:dyDescent="0.3">
      <c r="A301" s="723" t="s">
        <v>157</v>
      </c>
      <c r="B301" s="510" t="s">
        <v>59</v>
      </c>
      <c r="C301" s="509">
        <v>70491</v>
      </c>
      <c r="D301" s="509">
        <v>972</v>
      </c>
      <c r="E301" s="495">
        <v>786</v>
      </c>
      <c r="F301" s="618">
        <v>393</v>
      </c>
      <c r="G301" s="594" t="s">
        <v>25</v>
      </c>
      <c r="H301" s="594" t="s">
        <v>25</v>
      </c>
      <c r="I301" s="594" t="s">
        <v>25</v>
      </c>
      <c r="J301" s="594" t="s">
        <v>25</v>
      </c>
      <c r="K301" s="594" t="s">
        <v>25</v>
      </c>
      <c r="L301" s="594" t="s">
        <v>25</v>
      </c>
      <c r="M301" s="594" t="s">
        <v>25</v>
      </c>
      <c r="N301" s="594" t="s">
        <v>25</v>
      </c>
      <c r="O301" s="594" t="s">
        <v>25</v>
      </c>
      <c r="P301" s="594" t="s">
        <v>25</v>
      </c>
      <c r="Q301" s="594" t="s">
        <v>25</v>
      </c>
      <c r="R301" s="473">
        <v>589.5</v>
      </c>
      <c r="S301" s="594" t="s">
        <v>25</v>
      </c>
      <c r="T301" s="594" t="s">
        <v>25</v>
      </c>
      <c r="U301" s="473">
        <v>314.40000000000003</v>
      </c>
      <c r="V301" s="469">
        <v>314.40000000000003</v>
      </c>
      <c r="W301" s="469">
        <v>589.5</v>
      </c>
    </row>
    <row r="302" spans="1:23" x14ac:dyDescent="0.3">
      <c r="A302" s="724"/>
      <c r="B302" s="540" t="s">
        <v>26</v>
      </c>
      <c r="C302" s="393">
        <v>70491</v>
      </c>
      <c r="D302" s="393">
        <v>350</v>
      </c>
      <c r="E302" s="499">
        <v>4156</v>
      </c>
      <c r="F302" s="618">
        <v>2078</v>
      </c>
      <c r="G302" s="594" t="s">
        <v>25</v>
      </c>
      <c r="H302" s="594" t="s">
        <v>25</v>
      </c>
      <c r="I302" s="594" t="s">
        <v>25</v>
      </c>
      <c r="J302" s="594" t="s">
        <v>25</v>
      </c>
      <c r="K302" s="594" t="s">
        <v>25</v>
      </c>
      <c r="L302" s="594">
        <v>2647.3719999999998</v>
      </c>
      <c r="M302" s="594">
        <v>2248.3960000000002</v>
      </c>
      <c r="N302" s="594" t="s">
        <v>25</v>
      </c>
      <c r="O302" s="594" t="s">
        <v>25</v>
      </c>
      <c r="P302" s="594" t="s">
        <v>25</v>
      </c>
      <c r="Q302" s="594" t="s">
        <v>25</v>
      </c>
      <c r="R302" s="473">
        <v>3117</v>
      </c>
      <c r="S302" s="473">
        <v>3117</v>
      </c>
      <c r="T302" s="594" t="s">
        <v>25</v>
      </c>
      <c r="U302" s="473">
        <v>1662.4</v>
      </c>
      <c r="V302" s="469">
        <v>1662.4</v>
      </c>
      <c r="W302" s="469">
        <v>3117</v>
      </c>
    </row>
    <row r="303" spans="1:23" ht="28.95" customHeight="1" x14ac:dyDescent="0.3">
      <c r="A303" s="723" t="s">
        <v>158</v>
      </c>
      <c r="B303" s="510" t="s">
        <v>59</v>
      </c>
      <c r="C303" s="509">
        <v>70496</v>
      </c>
      <c r="D303" s="509">
        <v>972</v>
      </c>
      <c r="E303" s="495">
        <v>1099.92</v>
      </c>
      <c r="F303" s="618">
        <v>549.96</v>
      </c>
      <c r="G303" s="594" t="s">
        <v>25</v>
      </c>
      <c r="H303" s="594" t="s">
        <v>25</v>
      </c>
      <c r="I303" s="594" t="s">
        <v>25</v>
      </c>
      <c r="J303" s="594" t="s">
        <v>25</v>
      </c>
      <c r="K303" s="594" t="s">
        <v>25</v>
      </c>
      <c r="L303" s="594" t="s">
        <v>25</v>
      </c>
      <c r="M303" s="594" t="s">
        <v>25</v>
      </c>
      <c r="N303" s="594" t="s">
        <v>25</v>
      </c>
      <c r="O303" s="594" t="s">
        <v>25</v>
      </c>
      <c r="P303" s="594" t="s">
        <v>25</v>
      </c>
      <c r="Q303" s="594" t="s">
        <v>25</v>
      </c>
      <c r="R303" s="473">
        <v>824.94</v>
      </c>
      <c r="S303" s="594" t="s">
        <v>25</v>
      </c>
      <c r="T303" s="594" t="s">
        <v>25</v>
      </c>
      <c r="U303" s="473">
        <v>439.96800000000007</v>
      </c>
      <c r="V303" s="469">
        <v>439.96800000000007</v>
      </c>
      <c r="W303" s="469">
        <v>824.94</v>
      </c>
    </row>
    <row r="304" spans="1:23" x14ac:dyDescent="0.3">
      <c r="A304" s="724"/>
      <c r="B304" s="540" t="s">
        <v>26</v>
      </c>
      <c r="C304" s="393">
        <v>70496</v>
      </c>
      <c r="D304" s="393">
        <v>351</v>
      </c>
      <c r="E304" s="499">
        <v>7314</v>
      </c>
      <c r="F304" s="618">
        <v>3657</v>
      </c>
      <c r="G304" s="594" t="s">
        <v>25</v>
      </c>
      <c r="H304" s="594" t="s">
        <v>25</v>
      </c>
      <c r="I304" s="594" t="s">
        <v>25</v>
      </c>
      <c r="J304" s="594" t="s">
        <v>25</v>
      </c>
      <c r="K304" s="594" t="s">
        <v>25</v>
      </c>
      <c r="L304" s="594">
        <v>4659.018</v>
      </c>
      <c r="M304" s="594">
        <v>3956.8740000000003</v>
      </c>
      <c r="N304" s="594" t="s">
        <v>25</v>
      </c>
      <c r="O304" s="594" t="s">
        <v>25</v>
      </c>
      <c r="P304" s="594" t="s">
        <v>25</v>
      </c>
      <c r="Q304" s="594" t="s">
        <v>25</v>
      </c>
      <c r="R304" s="473">
        <v>5485.5</v>
      </c>
      <c r="S304" s="473">
        <v>5485.5</v>
      </c>
      <c r="T304" s="594" t="s">
        <v>25</v>
      </c>
      <c r="U304" s="473">
        <v>2925.6000000000004</v>
      </c>
      <c r="V304" s="469">
        <v>2925.6000000000004</v>
      </c>
      <c r="W304" s="469">
        <v>5485.5</v>
      </c>
    </row>
    <row r="305" spans="1:23" ht="28.95" customHeight="1" x14ac:dyDescent="0.3">
      <c r="A305" s="723" t="s">
        <v>159</v>
      </c>
      <c r="B305" s="510" t="s">
        <v>59</v>
      </c>
      <c r="C305" s="509">
        <v>70498</v>
      </c>
      <c r="D305" s="509">
        <v>972</v>
      </c>
      <c r="E305" s="487">
        <v>1099.92</v>
      </c>
      <c r="F305" s="618">
        <v>549.96</v>
      </c>
      <c r="G305" s="594" t="s">
        <v>25</v>
      </c>
      <c r="H305" s="594" t="s">
        <v>25</v>
      </c>
      <c r="I305" s="594" t="s">
        <v>25</v>
      </c>
      <c r="J305" s="594" t="s">
        <v>25</v>
      </c>
      <c r="K305" s="594" t="s">
        <v>25</v>
      </c>
      <c r="L305" s="594" t="s">
        <v>25</v>
      </c>
      <c r="M305" s="594" t="s">
        <v>25</v>
      </c>
      <c r="N305" s="594" t="s">
        <v>25</v>
      </c>
      <c r="O305" s="594" t="s">
        <v>25</v>
      </c>
      <c r="P305" s="594" t="s">
        <v>25</v>
      </c>
      <c r="Q305" s="594" t="s">
        <v>25</v>
      </c>
      <c r="R305" s="473">
        <v>824.94</v>
      </c>
      <c r="S305" s="594" t="s">
        <v>25</v>
      </c>
      <c r="T305" s="594" t="s">
        <v>25</v>
      </c>
      <c r="U305" s="473">
        <v>439.96800000000007</v>
      </c>
      <c r="V305" s="469">
        <v>439.96800000000007</v>
      </c>
      <c r="W305" s="469">
        <v>824.94</v>
      </c>
    </row>
    <row r="306" spans="1:23" x14ac:dyDescent="0.3">
      <c r="A306" s="724"/>
      <c r="B306" s="540" t="s">
        <v>26</v>
      </c>
      <c r="C306" s="393">
        <v>70498</v>
      </c>
      <c r="D306" s="393">
        <v>350</v>
      </c>
      <c r="E306" s="488">
        <v>7104</v>
      </c>
      <c r="F306" s="618">
        <v>3552</v>
      </c>
      <c r="G306" s="594" t="s">
        <v>25</v>
      </c>
      <c r="H306" s="594" t="s">
        <v>25</v>
      </c>
      <c r="I306" s="594" t="s">
        <v>25</v>
      </c>
      <c r="J306" s="594" t="s">
        <v>25</v>
      </c>
      <c r="K306" s="594" t="s">
        <v>25</v>
      </c>
      <c r="L306" s="594">
        <v>4525.2480000000005</v>
      </c>
      <c r="M306" s="594">
        <v>3843.2640000000001</v>
      </c>
      <c r="N306" s="594" t="s">
        <v>25</v>
      </c>
      <c r="O306" s="594" t="s">
        <v>25</v>
      </c>
      <c r="P306" s="594" t="s">
        <v>25</v>
      </c>
      <c r="Q306" s="594" t="s">
        <v>25</v>
      </c>
      <c r="R306" s="473">
        <v>5328</v>
      </c>
      <c r="S306" s="473">
        <v>5328</v>
      </c>
      <c r="T306" s="594" t="s">
        <v>25</v>
      </c>
      <c r="U306" s="473">
        <v>2841.6000000000004</v>
      </c>
      <c r="V306" s="469">
        <v>2841.6000000000004</v>
      </c>
      <c r="W306" s="469">
        <v>5328</v>
      </c>
    </row>
    <row r="307" spans="1:23" x14ac:dyDescent="0.3">
      <c r="A307" s="723" t="s">
        <v>160</v>
      </c>
      <c r="B307" s="510" t="s">
        <v>59</v>
      </c>
      <c r="C307" s="509">
        <v>70544</v>
      </c>
      <c r="D307" s="509">
        <v>972</v>
      </c>
      <c r="E307" s="495">
        <v>1140</v>
      </c>
      <c r="F307" s="618">
        <v>570</v>
      </c>
      <c r="G307" s="594" t="s">
        <v>25</v>
      </c>
      <c r="H307" s="594" t="s">
        <v>25</v>
      </c>
      <c r="I307" s="594" t="s">
        <v>25</v>
      </c>
      <c r="J307" s="594" t="s">
        <v>25</v>
      </c>
      <c r="K307" s="594" t="s">
        <v>25</v>
      </c>
      <c r="L307" s="594" t="s">
        <v>25</v>
      </c>
      <c r="M307" s="594" t="s">
        <v>25</v>
      </c>
      <c r="N307" s="594" t="s">
        <v>25</v>
      </c>
      <c r="O307" s="594" t="s">
        <v>25</v>
      </c>
      <c r="P307" s="594" t="s">
        <v>25</v>
      </c>
      <c r="Q307" s="594" t="s">
        <v>25</v>
      </c>
      <c r="R307" s="473">
        <v>855</v>
      </c>
      <c r="S307" s="594" t="s">
        <v>25</v>
      </c>
      <c r="T307" s="594" t="s">
        <v>25</v>
      </c>
      <c r="U307" s="473">
        <v>456</v>
      </c>
      <c r="V307" s="469">
        <v>456</v>
      </c>
      <c r="W307" s="469">
        <v>855</v>
      </c>
    </row>
    <row r="308" spans="1:23" x14ac:dyDescent="0.3">
      <c r="A308" s="724"/>
      <c r="B308" s="540" t="s">
        <v>26</v>
      </c>
      <c r="C308" s="393">
        <v>70544</v>
      </c>
      <c r="D308" s="393">
        <v>615</v>
      </c>
      <c r="E308" s="499">
        <v>4603</v>
      </c>
      <c r="F308" s="618">
        <v>2301.5</v>
      </c>
      <c r="G308" s="594" t="s">
        <v>25</v>
      </c>
      <c r="H308" s="594" t="s">
        <v>25</v>
      </c>
      <c r="I308" s="594" t="s">
        <v>25</v>
      </c>
      <c r="J308" s="594" t="s">
        <v>25</v>
      </c>
      <c r="K308" s="594" t="s">
        <v>25</v>
      </c>
      <c r="L308" s="594">
        <v>2932.1109999999999</v>
      </c>
      <c r="M308" s="594">
        <v>2490.223</v>
      </c>
      <c r="N308" s="594" t="s">
        <v>25</v>
      </c>
      <c r="O308" s="594" t="s">
        <v>25</v>
      </c>
      <c r="P308" s="594" t="s">
        <v>25</v>
      </c>
      <c r="Q308" s="594" t="s">
        <v>25</v>
      </c>
      <c r="R308" s="473">
        <v>3452.25</v>
      </c>
      <c r="S308" s="473">
        <v>3452.25</v>
      </c>
      <c r="T308" s="594" t="s">
        <v>25</v>
      </c>
      <c r="U308" s="473">
        <v>1841.2</v>
      </c>
      <c r="V308" s="469">
        <v>1841.2</v>
      </c>
      <c r="W308" s="469">
        <v>3452.25</v>
      </c>
    </row>
    <row r="309" spans="1:23" ht="28.95" customHeight="1" x14ac:dyDescent="0.3">
      <c r="A309" s="723" t="s">
        <v>161</v>
      </c>
      <c r="B309" s="510" t="s">
        <v>59</v>
      </c>
      <c r="C309" s="509">
        <v>70551</v>
      </c>
      <c r="D309" s="509">
        <v>972</v>
      </c>
      <c r="E309" s="495">
        <v>865.17</v>
      </c>
      <c r="F309" s="618">
        <v>432.58499999999998</v>
      </c>
      <c r="G309" s="594" t="s">
        <v>25</v>
      </c>
      <c r="H309" s="594" t="s">
        <v>25</v>
      </c>
      <c r="I309" s="594" t="s">
        <v>25</v>
      </c>
      <c r="J309" s="594" t="s">
        <v>25</v>
      </c>
      <c r="K309" s="594" t="s">
        <v>25</v>
      </c>
      <c r="L309" s="594" t="s">
        <v>25</v>
      </c>
      <c r="M309" s="594" t="s">
        <v>25</v>
      </c>
      <c r="N309" s="594" t="s">
        <v>25</v>
      </c>
      <c r="O309" s="594" t="s">
        <v>25</v>
      </c>
      <c r="P309" s="594" t="s">
        <v>25</v>
      </c>
      <c r="Q309" s="594" t="s">
        <v>25</v>
      </c>
      <c r="R309" s="473">
        <v>648.87749999999994</v>
      </c>
      <c r="S309" s="594" t="s">
        <v>25</v>
      </c>
      <c r="T309" s="594" t="s">
        <v>25</v>
      </c>
      <c r="U309" s="473">
        <v>346.06799999999998</v>
      </c>
      <c r="V309" s="469">
        <v>346.06799999999998</v>
      </c>
      <c r="W309" s="469">
        <v>648.87749999999994</v>
      </c>
    </row>
    <row r="310" spans="1:23" x14ac:dyDescent="0.3">
      <c r="A310" s="722"/>
      <c r="B310" s="515" t="s">
        <v>26</v>
      </c>
      <c r="C310" s="480">
        <v>70551</v>
      </c>
      <c r="D310" s="480">
        <v>611</v>
      </c>
      <c r="E310" s="306">
        <v>4450</v>
      </c>
      <c r="F310" s="618">
        <v>2225</v>
      </c>
      <c r="G310" s="594" t="s">
        <v>25</v>
      </c>
      <c r="H310" s="594" t="s">
        <v>25</v>
      </c>
      <c r="I310" s="594" t="s">
        <v>25</v>
      </c>
      <c r="J310" s="594" t="s">
        <v>25</v>
      </c>
      <c r="K310" s="594" t="s">
        <v>25</v>
      </c>
      <c r="L310" s="594">
        <v>2834.65</v>
      </c>
      <c r="M310" s="594">
        <v>2407.4500000000003</v>
      </c>
      <c r="N310" s="594" t="s">
        <v>25</v>
      </c>
      <c r="O310" s="594" t="s">
        <v>25</v>
      </c>
      <c r="P310" s="594" t="s">
        <v>25</v>
      </c>
      <c r="Q310" s="594" t="s">
        <v>25</v>
      </c>
      <c r="R310" s="473">
        <v>3337.5</v>
      </c>
      <c r="S310" s="473">
        <v>3337.5</v>
      </c>
      <c r="T310" s="594" t="s">
        <v>25</v>
      </c>
      <c r="U310" s="473">
        <v>1780</v>
      </c>
      <c r="V310" s="469">
        <v>1780</v>
      </c>
      <c r="W310" s="469">
        <v>3337.5</v>
      </c>
    </row>
    <row r="311" spans="1:23" ht="43.2" customHeight="1" x14ac:dyDescent="0.3">
      <c r="A311" s="723" t="s">
        <v>162</v>
      </c>
      <c r="B311" s="510" t="s">
        <v>59</v>
      </c>
      <c r="C311" s="509">
        <v>70553</v>
      </c>
      <c r="D311" s="509">
        <v>972</v>
      </c>
      <c r="E311" s="495">
        <v>1420.47</v>
      </c>
      <c r="F311" s="618">
        <v>710.23500000000001</v>
      </c>
      <c r="G311" s="594" t="s">
        <v>25</v>
      </c>
      <c r="H311" s="594" t="s">
        <v>25</v>
      </c>
      <c r="I311" s="594" t="s">
        <v>25</v>
      </c>
      <c r="J311" s="594" t="s">
        <v>25</v>
      </c>
      <c r="K311" s="594" t="s">
        <v>25</v>
      </c>
      <c r="L311" s="594" t="s">
        <v>25</v>
      </c>
      <c r="M311" s="594" t="s">
        <v>25</v>
      </c>
      <c r="N311" s="594" t="s">
        <v>25</v>
      </c>
      <c r="O311" s="594" t="s">
        <v>25</v>
      </c>
      <c r="P311" s="594" t="s">
        <v>25</v>
      </c>
      <c r="Q311" s="594" t="s">
        <v>25</v>
      </c>
      <c r="R311" s="473">
        <v>1065.3525</v>
      </c>
      <c r="S311" s="594" t="s">
        <v>25</v>
      </c>
      <c r="T311" s="594" t="s">
        <v>25</v>
      </c>
      <c r="U311" s="473">
        <v>568.18799999999999</v>
      </c>
      <c r="V311" s="469">
        <v>568.18799999999999</v>
      </c>
      <c r="W311" s="469">
        <v>1065.3525</v>
      </c>
    </row>
    <row r="312" spans="1:23" x14ac:dyDescent="0.3">
      <c r="A312" s="724"/>
      <c r="B312" s="540" t="s">
        <v>26</v>
      </c>
      <c r="C312" s="393">
        <v>70553</v>
      </c>
      <c r="D312" s="393">
        <v>611</v>
      </c>
      <c r="E312" s="499">
        <v>5741</v>
      </c>
      <c r="F312" s="618">
        <v>2870.5</v>
      </c>
      <c r="G312" s="594" t="s">
        <v>25</v>
      </c>
      <c r="H312" s="594" t="s">
        <v>25</v>
      </c>
      <c r="I312" s="594" t="s">
        <v>25</v>
      </c>
      <c r="J312" s="594" t="s">
        <v>25</v>
      </c>
      <c r="K312" s="594" t="s">
        <v>25</v>
      </c>
      <c r="L312" s="594">
        <v>3657.0170000000003</v>
      </c>
      <c r="M312" s="594">
        <v>3105.8810000000003</v>
      </c>
      <c r="N312" s="594" t="s">
        <v>25</v>
      </c>
      <c r="O312" s="594" t="s">
        <v>25</v>
      </c>
      <c r="P312" s="594" t="s">
        <v>25</v>
      </c>
      <c r="Q312" s="594" t="s">
        <v>25</v>
      </c>
      <c r="R312" s="473">
        <v>4305.75</v>
      </c>
      <c r="S312" s="473">
        <v>4305.75</v>
      </c>
      <c r="T312" s="594" t="s">
        <v>25</v>
      </c>
      <c r="U312" s="473">
        <v>2296.4</v>
      </c>
      <c r="V312" s="469">
        <v>2296.4</v>
      </c>
      <c r="W312" s="469">
        <v>4305.75</v>
      </c>
    </row>
    <row r="313" spans="1:23" x14ac:dyDescent="0.3">
      <c r="A313" s="723" t="s">
        <v>163</v>
      </c>
      <c r="B313" s="510" t="s">
        <v>59</v>
      </c>
      <c r="C313" s="509">
        <v>71045</v>
      </c>
      <c r="D313" s="509">
        <v>972</v>
      </c>
      <c r="E313" s="495">
        <v>131</v>
      </c>
      <c r="F313" s="618">
        <v>65.5</v>
      </c>
      <c r="G313" s="594" t="s">
        <v>25</v>
      </c>
      <c r="H313" s="594" t="s">
        <v>25</v>
      </c>
      <c r="I313" s="594" t="s">
        <v>25</v>
      </c>
      <c r="J313" s="594" t="s">
        <v>25</v>
      </c>
      <c r="K313" s="594" t="s">
        <v>25</v>
      </c>
      <c r="L313" s="594" t="s">
        <v>25</v>
      </c>
      <c r="M313" s="594" t="s">
        <v>25</v>
      </c>
      <c r="N313" s="594" t="s">
        <v>25</v>
      </c>
      <c r="O313" s="594" t="s">
        <v>25</v>
      </c>
      <c r="P313" s="594" t="s">
        <v>25</v>
      </c>
      <c r="Q313" s="594" t="s">
        <v>25</v>
      </c>
      <c r="R313" s="473">
        <v>98.25</v>
      </c>
      <c r="S313" s="594" t="s">
        <v>25</v>
      </c>
      <c r="T313" s="594" t="s">
        <v>25</v>
      </c>
      <c r="U313" s="473">
        <v>52.400000000000006</v>
      </c>
      <c r="V313" s="469">
        <v>52.400000000000006</v>
      </c>
      <c r="W313" s="469">
        <v>98.25</v>
      </c>
    </row>
    <row r="314" spans="1:23" x14ac:dyDescent="0.3">
      <c r="A314" s="724"/>
      <c r="B314" s="540" t="s">
        <v>26</v>
      </c>
      <c r="C314" s="393">
        <v>71045</v>
      </c>
      <c r="D314" s="393">
        <v>324</v>
      </c>
      <c r="E314" s="499">
        <v>460</v>
      </c>
      <c r="F314" s="618">
        <v>230</v>
      </c>
      <c r="G314" s="594" t="s">
        <v>25</v>
      </c>
      <c r="H314" s="594" t="s">
        <v>25</v>
      </c>
      <c r="I314" s="594" t="s">
        <v>25</v>
      </c>
      <c r="J314" s="594" t="s">
        <v>25</v>
      </c>
      <c r="K314" s="594" t="s">
        <v>25</v>
      </c>
      <c r="L314" s="594">
        <v>293.02</v>
      </c>
      <c r="M314" s="594">
        <v>248.86</v>
      </c>
      <c r="N314" s="594" t="s">
        <v>25</v>
      </c>
      <c r="O314" s="594" t="s">
        <v>25</v>
      </c>
      <c r="P314" s="594" t="s">
        <v>25</v>
      </c>
      <c r="Q314" s="594" t="s">
        <v>25</v>
      </c>
      <c r="R314" s="473">
        <v>345</v>
      </c>
      <c r="S314" s="473">
        <v>345</v>
      </c>
      <c r="T314" s="594" t="s">
        <v>25</v>
      </c>
      <c r="U314" s="473">
        <v>184</v>
      </c>
      <c r="V314" s="469">
        <v>184</v>
      </c>
      <c r="W314" s="469">
        <v>345</v>
      </c>
    </row>
    <row r="315" spans="1:23" x14ac:dyDescent="0.3">
      <c r="A315" s="723" t="s">
        <v>164</v>
      </c>
      <c r="B315" s="510" t="s">
        <v>59</v>
      </c>
      <c r="C315" s="509">
        <v>71046</v>
      </c>
      <c r="D315" s="509">
        <v>972</v>
      </c>
      <c r="E315" s="495">
        <v>141</v>
      </c>
      <c r="F315" s="618">
        <v>70.5</v>
      </c>
      <c r="G315" s="594" t="s">
        <v>25</v>
      </c>
      <c r="H315" s="594" t="s">
        <v>25</v>
      </c>
      <c r="I315" s="594" t="s">
        <v>25</v>
      </c>
      <c r="J315" s="594" t="s">
        <v>25</v>
      </c>
      <c r="K315" s="594" t="s">
        <v>25</v>
      </c>
      <c r="L315" s="594" t="s">
        <v>25</v>
      </c>
      <c r="M315" s="594" t="s">
        <v>25</v>
      </c>
      <c r="N315" s="594" t="s">
        <v>25</v>
      </c>
      <c r="O315" s="594" t="s">
        <v>25</v>
      </c>
      <c r="P315" s="594" t="s">
        <v>25</v>
      </c>
      <c r="Q315" s="594" t="s">
        <v>25</v>
      </c>
      <c r="R315" s="473">
        <v>105.75</v>
      </c>
      <c r="S315" s="594" t="s">
        <v>25</v>
      </c>
      <c r="T315" s="594" t="s">
        <v>25</v>
      </c>
      <c r="U315" s="473">
        <v>56.400000000000006</v>
      </c>
      <c r="V315" s="469">
        <v>56.400000000000006</v>
      </c>
      <c r="W315" s="469">
        <v>105.75</v>
      </c>
    </row>
    <row r="316" spans="1:23" x14ac:dyDescent="0.3">
      <c r="A316" s="724"/>
      <c r="B316" s="540" t="s">
        <v>26</v>
      </c>
      <c r="C316" s="393">
        <v>71046</v>
      </c>
      <c r="D316" s="393">
        <v>324</v>
      </c>
      <c r="E316" s="499">
        <v>500</v>
      </c>
      <c r="F316" s="618">
        <v>250</v>
      </c>
      <c r="G316" s="594" t="s">
        <v>25</v>
      </c>
      <c r="H316" s="594" t="s">
        <v>25</v>
      </c>
      <c r="I316" s="594" t="s">
        <v>25</v>
      </c>
      <c r="J316" s="594" t="s">
        <v>25</v>
      </c>
      <c r="K316" s="594" t="s">
        <v>25</v>
      </c>
      <c r="L316" s="594">
        <v>318.5</v>
      </c>
      <c r="M316" s="594">
        <v>270.5</v>
      </c>
      <c r="N316" s="594" t="s">
        <v>25</v>
      </c>
      <c r="O316" s="594" t="s">
        <v>25</v>
      </c>
      <c r="P316" s="594" t="s">
        <v>25</v>
      </c>
      <c r="Q316" s="594" t="s">
        <v>25</v>
      </c>
      <c r="R316" s="473">
        <v>375</v>
      </c>
      <c r="S316" s="473">
        <v>375</v>
      </c>
      <c r="T316" s="594" t="s">
        <v>25</v>
      </c>
      <c r="U316" s="473">
        <v>200</v>
      </c>
      <c r="V316" s="469">
        <v>200</v>
      </c>
      <c r="W316" s="469">
        <v>375</v>
      </c>
    </row>
    <row r="317" spans="1:23" x14ac:dyDescent="0.3">
      <c r="A317" s="723" t="s">
        <v>165</v>
      </c>
      <c r="B317" s="510" t="s">
        <v>59</v>
      </c>
      <c r="C317" s="509">
        <v>71100</v>
      </c>
      <c r="D317" s="509">
        <v>972</v>
      </c>
      <c r="E317" s="487">
        <v>150</v>
      </c>
      <c r="F317" s="618">
        <v>75</v>
      </c>
      <c r="G317" s="594" t="s">
        <v>25</v>
      </c>
      <c r="H317" s="594" t="s">
        <v>25</v>
      </c>
      <c r="I317" s="594" t="s">
        <v>25</v>
      </c>
      <c r="J317" s="594" t="s">
        <v>25</v>
      </c>
      <c r="K317" s="594" t="s">
        <v>25</v>
      </c>
      <c r="L317" s="594" t="s">
        <v>25</v>
      </c>
      <c r="M317" s="594" t="s">
        <v>25</v>
      </c>
      <c r="N317" s="594" t="s">
        <v>25</v>
      </c>
      <c r="O317" s="594" t="s">
        <v>25</v>
      </c>
      <c r="P317" s="594" t="s">
        <v>25</v>
      </c>
      <c r="Q317" s="594" t="s">
        <v>25</v>
      </c>
      <c r="R317" s="473">
        <v>112.5</v>
      </c>
      <c r="S317" s="594" t="s">
        <v>25</v>
      </c>
      <c r="T317" s="594" t="s">
        <v>25</v>
      </c>
      <c r="U317" s="473">
        <v>60</v>
      </c>
      <c r="V317" s="469">
        <v>60</v>
      </c>
      <c r="W317" s="469">
        <v>112.5</v>
      </c>
    </row>
    <row r="318" spans="1:23" x14ac:dyDescent="0.3">
      <c r="A318" s="724"/>
      <c r="B318" s="540" t="s">
        <v>26</v>
      </c>
      <c r="C318" s="393">
        <v>71100</v>
      </c>
      <c r="D318" s="393">
        <v>320</v>
      </c>
      <c r="E318" s="488">
        <v>483</v>
      </c>
      <c r="F318" s="618">
        <v>241.5</v>
      </c>
      <c r="G318" s="594" t="s">
        <v>25</v>
      </c>
      <c r="H318" s="594" t="s">
        <v>25</v>
      </c>
      <c r="I318" s="594" t="s">
        <v>25</v>
      </c>
      <c r="J318" s="594" t="s">
        <v>25</v>
      </c>
      <c r="K318" s="594" t="s">
        <v>25</v>
      </c>
      <c r="L318" s="594">
        <v>307.67099999999999</v>
      </c>
      <c r="M318" s="594">
        <v>261.303</v>
      </c>
      <c r="N318" s="594" t="s">
        <v>25</v>
      </c>
      <c r="O318" s="594" t="s">
        <v>25</v>
      </c>
      <c r="P318" s="594" t="s">
        <v>25</v>
      </c>
      <c r="Q318" s="594" t="s">
        <v>25</v>
      </c>
      <c r="R318" s="473">
        <v>362.25</v>
      </c>
      <c r="S318" s="473">
        <v>362.25</v>
      </c>
      <c r="T318" s="594" t="s">
        <v>25</v>
      </c>
      <c r="U318" s="473">
        <v>193.20000000000002</v>
      </c>
      <c r="V318" s="469">
        <v>193.20000000000002</v>
      </c>
      <c r="W318" s="469">
        <v>362.25</v>
      </c>
    </row>
    <row r="319" spans="1:23" ht="28.95" customHeight="1" x14ac:dyDescent="0.3">
      <c r="A319" s="723" t="s">
        <v>166</v>
      </c>
      <c r="B319" s="510" t="s">
        <v>59</v>
      </c>
      <c r="C319" s="509">
        <v>71101</v>
      </c>
      <c r="D319" s="509">
        <v>972</v>
      </c>
      <c r="E319" s="487">
        <v>216</v>
      </c>
      <c r="F319" s="618">
        <v>108</v>
      </c>
      <c r="G319" s="594" t="s">
        <v>25</v>
      </c>
      <c r="H319" s="594" t="s">
        <v>25</v>
      </c>
      <c r="I319" s="594" t="s">
        <v>25</v>
      </c>
      <c r="J319" s="594" t="s">
        <v>25</v>
      </c>
      <c r="K319" s="594" t="s">
        <v>25</v>
      </c>
      <c r="L319" s="594" t="s">
        <v>25</v>
      </c>
      <c r="M319" s="594" t="s">
        <v>25</v>
      </c>
      <c r="N319" s="594" t="s">
        <v>25</v>
      </c>
      <c r="O319" s="594" t="s">
        <v>25</v>
      </c>
      <c r="P319" s="594" t="s">
        <v>25</v>
      </c>
      <c r="Q319" s="594" t="s">
        <v>25</v>
      </c>
      <c r="R319" s="473">
        <v>162</v>
      </c>
      <c r="S319" s="594" t="s">
        <v>25</v>
      </c>
      <c r="T319" s="594" t="s">
        <v>25</v>
      </c>
      <c r="U319" s="473">
        <v>86.4</v>
      </c>
      <c r="V319" s="469">
        <v>86.4</v>
      </c>
      <c r="W319" s="469">
        <v>162</v>
      </c>
    </row>
    <row r="320" spans="1:23" x14ac:dyDescent="0.3">
      <c r="A320" s="724"/>
      <c r="B320" s="540" t="s">
        <v>26</v>
      </c>
      <c r="C320" s="393">
        <v>71101</v>
      </c>
      <c r="D320" s="393">
        <v>320</v>
      </c>
      <c r="E320" s="488">
        <v>651</v>
      </c>
      <c r="F320" s="618">
        <v>325.5</v>
      </c>
      <c r="G320" s="594" t="s">
        <v>25</v>
      </c>
      <c r="H320" s="594" t="s">
        <v>25</v>
      </c>
      <c r="I320" s="594" t="s">
        <v>25</v>
      </c>
      <c r="J320" s="594" t="s">
        <v>25</v>
      </c>
      <c r="K320" s="594" t="s">
        <v>25</v>
      </c>
      <c r="L320" s="594">
        <v>414.68700000000001</v>
      </c>
      <c r="M320" s="594">
        <v>352.19100000000003</v>
      </c>
      <c r="N320" s="594" t="s">
        <v>25</v>
      </c>
      <c r="O320" s="594" t="s">
        <v>25</v>
      </c>
      <c r="P320" s="594" t="s">
        <v>25</v>
      </c>
      <c r="Q320" s="594" t="s">
        <v>25</v>
      </c>
      <c r="R320" s="473">
        <v>488.25</v>
      </c>
      <c r="S320" s="473">
        <v>488.25</v>
      </c>
      <c r="T320" s="594" t="s">
        <v>25</v>
      </c>
      <c r="U320" s="473">
        <v>260.40000000000003</v>
      </c>
      <c r="V320" s="469">
        <v>260.40000000000003</v>
      </c>
      <c r="W320" s="469">
        <v>488.25</v>
      </c>
    </row>
    <row r="321" spans="1:23" x14ac:dyDescent="0.3">
      <c r="A321" s="723" t="s">
        <v>167</v>
      </c>
      <c r="B321" s="510" t="s">
        <v>59</v>
      </c>
      <c r="C321" s="509">
        <v>71250</v>
      </c>
      <c r="D321" s="509">
        <v>972</v>
      </c>
      <c r="E321" s="495">
        <v>601.16999999999996</v>
      </c>
      <c r="F321" s="618">
        <v>300.58499999999998</v>
      </c>
      <c r="G321" s="594" t="s">
        <v>25</v>
      </c>
      <c r="H321" s="594" t="s">
        <v>25</v>
      </c>
      <c r="I321" s="594" t="s">
        <v>25</v>
      </c>
      <c r="J321" s="594" t="s">
        <v>25</v>
      </c>
      <c r="K321" s="594" t="s">
        <v>25</v>
      </c>
      <c r="L321" s="594" t="s">
        <v>25</v>
      </c>
      <c r="M321" s="594" t="s">
        <v>25</v>
      </c>
      <c r="N321" s="594" t="s">
        <v>25</v>
      </c>
      <c r="O321" s="594" t="s">
        <v>25</v>
      </c>
      <c r="P321" s="594" t="s">
        <v>25</v>
      </c>
      <c r="Q321" s="594" t="s">
        <v>25</v>
      </c>
      <c r="R321" s="473">
        <v>450.87749999999994</v>
      </c>
      <c r="S321" s="594" t="s">
        <v>25</v>
      </c>
      <c r="T321" s="594" t="s">
        <v>25</v>
      </c>
      <c r="U321" s="473">
        <v>240.46799999999999</v>
      </c>
      <c r="V321" s="469">
        <v>240.46799999999999</v>
      </c>
      <c r="W321" s="469">
        <v>450.87749999999994</v>
      </c>
    </row>
    <row r="322" spans="1:23" x14ac:dyDescent="0.3">
      <c r="A322" s="724"/>
      <c r="B322" s="540" t="s">
        <v>26</v>
      </c>
      <c r="C322" s="393">
        <v>71250</v>
      </c>
      <c r="D322" s="393">
        <v>352</v>
      </c>
      <c r="E322" s="499">
        <v>3787</v>
      </c>
      <c r="F322" s="618">
        <v>1893.5</v>
      </c>
      <c r="G322" s="594" t="s">
        <v>25</v>
      </c>
      <c r="H322" s="594" t="s">
        <v>25</v>
      </c>
      <c r="I322" s="594" t="s">
        <v>25</v>
      </c>
      <c r="J322" s="594" t="s">
        <v>25</v>
      </c>
      <c r="K322" s="594" t="s">
        <v>25</v>
      </c>
      <c r="L322" s="594">
        <v>2412.319</v>
      </c>
      <c r="M322" s="594">
        <v>2048.7670000000003</v>
      </c>
      <c r="N322" s="594" t="s">
        <v>25</v>
      </c>
      <c r="O322" s="594" t="s">
        <v>25</v>
      </c>
      <c r="P322" s="594" t="s">
        <v>25</v>
      </c>
      <c r="Q322" s="594" t="s">
        <v>25</v>
      </c>
      <c r="R322" s="473">
        <v>2840.25</v>
      </c>
      <c r="S322" s="473">
        <v>2840.25</v>
      </c>
      <c r="T322" s="594" t="s">
        <v>25</v>
      </c>
      <c r="U322" s="473">
        <v>1514.8000000000002</v>
      </c>
      <c r="V322" s="469">
        <v>1514.8000000000002</v>
      </c>
      <c r="W322" s="469">
        <v>2840.25</v>
      </c>
    </row>
    <row r="323" spans="1:23" x14ac:dyDescent="0.3">
      <c r="A323" s="723" t="s">
        <v>168</v>
      </c>
      <c r="B323" s="510" t="s">
        <v>59</v>
      </c>
      <c r="C323" s="509">
        <v>71260</v>
      </c>
      <c r="D323" s="509">
        <v>972</v>
      </c>
      <c r="E323" s="495">
        <v>153.55000000000001</v>
      </c>
      <c r="F323" s="618">
        <v>76.775000000000006</v>
      </c>
      <c r="G323" s="594" t="s">
        <v>25</v>
      </c>
      <c r="H323" s="594" t="s">
        <v>25</v>
      </c>
      <c r="I323" s="594" t="s">
        <v>25</v>
      </c>
      <c r="J323" s="594" t="s">
        <v>25</v>
      </c>
      <c r="K323" s="594" t="s">
        <v>25</v>
      </c>
      <c r="L323" s="594" t="s">
        <v>25</v>
      </c>
      <c r="M323" s="594" t="s">
        <v>25</v>
      </c>
      <c r="N323" s="594" t="s">
        <v>25</v>
      </c>
      <c r="O323" s="594" t="s">
        <v>25</v>
      </c>
      <c r="P323" s="594" t="s">
        <v>25</v>
      </c>
      <c r="Q323" s="594" t="s">
        <v>25</v>
      </c>
      <c r="R323" s="473">
        <v>115.16250000000001</v>
      </c>
      <c r="S323" s="594" t="s">
        <v>25</v>
      </c>
      <c r="T323" s="594" t="s">
        <v>25</v>
      </c>
      <c r="U323" s="473">
        <v>61.420000000000009</v>
      </c>
      <c r="V323" s="469">
        <v>61.420000000000009</v>
      </c>
      <c r="W323" s="469">
        <v>115.16250000000001</v>
      </c>
    </row>
    <row r="324" spans="1:23" x14ac:dyDescent="0.3">
      <c r="A324" s="722"/>
      <c r="B324" s="515" t="s">
        <v>26</v>
      </c>
      <c r="C324" s="480">
        <v>71260</v>
      </c>
      <c r="D324" s="480">
        <v>352</v>
      </c>
      <c r="E324" s="306">
        <v>4591</v>
      </c>
      <c r="F324" s="618">
        <v>2295.5</v>
      </c>
      <c r="G324" s="594" t="s">
        <v>25</v>
      </c>
      <c r="H324" s="594" t="s">
        <v>25</v>
      </c>
      <c r="I324" s="594" t="s">
        <v>25</v>
      </c>
      <c r="J324" s="594" t="s">
        <v>25</v>
      </c>
      <c r="K324" s="594" t="s">
        <v>25</v>
      </c>
      <c r="L324" s="594">
        <v>2924.4670000000001</v>
      </c>
      <c r="M324" s="594">
        <v>2483.7310000000002</v>
      </c>
      <c r="N324" s="594" t="s">
        <v>25</v>
      </c>
      <c r="O324" s="594" t="s">
        <v>25</v>
      </c>
      <c r="P324" s="594" t="s">
        <v>25</v>
      </c>
      <c r="Q324" s="594" t="s">
        <v>25</v>
      </c>
      <c r="R324" s="473">
        <v>3443.25</v>
      </c>
      <c r="S324" s="473">
        <v>3443.25</v>
      </c>
      <c r="T324" s="594" t="s">
        <v>25</v>
      </c>
      <c r="U324" s="473">
        <v>1836.4</v>
      </c>
      <c r="V324" s="469">
        <v>1836.4</v>
      </c>
      <c r="W324" s="469">
        <v>3443.25</v>
      </c>
    </row>
    <row r="325" spans="1:23" ht="29.55" customHeight="1" x14ac:dyDescent="0.3">
      <c r="A325" s="723" t="s">
        <v>169</v>
      </c>
      <c r="B325" s="510" t="s">
        <v>59</v>
      </c>
      <c r="C325" s="509">
        <v>71270</v>
      </c>
      <c r="D325" s="509">
        <v>972</v>
      </c>
      <c r="E325" s="495">
        <v>1027</v>
      </c>
      <c r="F325" s="618">
        <v>513.5</v>
      </c>
      <c r="G325" s="594" t="s">
        <v>25</v>
      </c>
      <c r="H325" s="594" t="s">
        <v>25</v>
      </c>
      <c r="I325" s="594" t="s">
        <v>25</v>
      </c>
      <c r="J325" s="594" t="s">
        <v>25</v>
      </c>
      <c r="K325" s="594" t="s">
        <v>25</v>
      </c>
      <c r="L325" s="594" t="s">
        <v>25</v>
      </c>
      <c r="M325" s="594" t="s">
        <v>25</v>
      </c>
      <c r="N325" s="594" t="s">
        <v>25</v>
      </c>
      <c r="O325" s="594" t="s">
        <v>25</v>
      </c>
      <c r="P325" s="594" t="s">
        <v>25</v>
      </c>
      <c r="Q325" s="594" t="s">
        <v>25</v>
      </c>
      <c r="R325" s="473">
        <v>770.25</v>
      </c>
      <c r="S325" s="594" t="s">
        <v>25</v>
      </c>
      <c r="T325" s="594" t="s">
        <v>25</v>
      </c>
      <c r="U325" s="473">
        <v>410.8</v>
      </c>
      <c r="V325" s="469">
        <v>410.8</v>
      </c>
      <c r="W325" s="469">
        <v>770.25</v>
      </c>
    </row>
    <row r="326" spans="1:23" x14ac:dyDescent="0.3">
      <c r="A326" s="724"/>
      <c r="B326" s="540" t="s">
        <v>26</v>
      </c>
      <c r="C326" s="393">
        <v>71270</v>
      </c>
      <c r="D326" s="393">
        <v>352</v>
      </c>
      <c r="E326" s="499">
        <v>6204</v>
      </c>
      <c r="F326" s="618">
        <v>3102</v>
      </c>
      <c r="G326" s="594" t="s">
        <v>25</v>
      </c>
      <c r="H326" s="594" t="s">
        <v>25</v>
      </c>
      <c r="I326" s="594" t="s">
        <v>25</v>
      </c>
      <c r="J326" s="594" t="s">
        <v>25</v>
      </c>
      <c r="K326" s="594" t="s">
        <v>25</v>
      </c>
      <c r="L326" s="594">
        <v>3951.9479999999999</v>
      </c>
      <c r="M326" s="594">
        <v>3356.364</v>
      </c>
      <c r="N326" s="594" t="s">
        <v>25</v>
      </c>
      <c r="O326" s="594" t="s">
        <v>25</v>
      </c>
      <c r="P326" s="594" t="s">
        <v>25</v>
      </c>
      <c r="Q326" s="594" t="s">
        <v>25</v>
      </c>
      <c r="R326" s="473">
        <v>4653</v>
      </c>
      <c r="S326" s="473">
        <v>4653</v>
      </c>
      <c r="T326" s="594" t="s">
        <v>25</v>
      </c>
      <c r="U326" s="473">
        <v>2481.6000000000004</v>
      </c>
      <c r="V326" s="469">
        <v>2481.6000000000004</v>
      </c>
      <c r="W326" s="469">
        <v>4653</v>
      </c>
    </row>
    <row r="327" spans="1:23" ht="43.2" customHeight="1" x14ac:dyDescent="0.3">
      <c r="A327" s="723" t="s">
        <v>170</v>
      </c>
      <c r="B327" s="510" t="s">
        <v>59</v>
      </c>
      <c r="C327" s="509">
        <v>71275</v>
      </c>
      <c r="D327" s="509">
        <v>972</v>
      </c>
      <c r="E327" s="495">
        <v>1112.3399999999999</v>
      </c>
      <c r="F327" s="618">
        <v>556.16999999999996</v>
      </c>
      <c r="G327" s="594" t="s">
        <v>25</v>
      </c>
      <c r="H327" s="594" t="s">
        <v>25</v>
      </c>
      <c r="I327" s="594" t="s">
        <v>25</v>
      </c>
      <c r="J327" s="594" t="s">
        <v>25</v>
      </c>
      <c r="K327" s="594" t="s">
        <v>25</v>
      </c>
      <c r="L327" s="594" t="s">
        <v>25</v>
      </c>
      <c r="M327" s="594" t="s">
        <v>25</v>
      </c>
      <c r="N327" s="594" t="s">
        <v>25</v>
      </c>
      <c r="O327" s="594" t="s">
        <v>25</v>
      </c>
      <c r="P327" s="594" t="s">
        <v>25</v>
      </c>
      <c r="Q327" s="594" t="s">
        <v>25</v>
      </c>
      <c r="R327" s="473">
        <v>834.25499999999988</v>
      </c>
      <c r="S327" s="594" t="s">
        <v>25</v>
      </c>
      <c r="T327" s="594" t="s">
        <v>25</v>
      </c>
      <c r="U327" s="473">
        <v>444.93599999999998</v>
      </c>
      <c r="V327" s="469">
        <v>444.93599999999998</v>
      </c>
      <c r="W327" s="469">
        <v>834.25499999999988</v>
      </c>
    </row>
    <row r="328" spans="1:23" x14ac:dyDescent="0.3">
      <c r="A328" s="724"/>
      <c r="B328" s="540" t="s">
        <v>26</v>
      </c>
      <c r="C328" s="393">
        <v>71275</v>
      </c>
      <c r="D328" s="393">
        <v>352</v>
      </c>
      <c r="E328" s="499">
        <v>6770</v>
      </c>
      <c r="F328" s="618">
        <v>3385</v>
      </c>
      <c r="G328" s="594" t="s">
        <v>25</v>
      </c>
      <c r="H328" s="594" t="s">
        <v>25</v>
      </c>
      <c r="I328" s="594" t="s">
        <v>25</v>
      </c>
      <c r="J328" s="594" t="s">
        <v>25</v>
      </c>
      <c r="K328" s="594" t="s">
        <v>25</v>
      </c>
      <c r="L328" s="594">
        <v>4312.49</v>
      </c>
      <c r="M328" s="594">
        <v>3662.57</v>
      </c>
      <c r="N328" s="594" t="s">
        <v>25</v>
      </c>
      <c r="O328" s="594" t="s">
        <v>25</v>
      </c>
      <c r="P328" s="594" t="s">
        <v>25</v>
      </c>
      <c r="Q328" s="594" t="s">
        <v>25</v>
      </c>
      <c r="R328" s="473">
        <v>5077.5</v>
      </c>
      <c r="S328" s="473">
        <v>5077.5</v>
      </c>
      <c r="T328" s="594" t="s">
        <v>25</v>
      </c>
      <c r="U328" s="473">
        <v>2708</v>
      </c>
      <c r="V328" s="469">
        <v>2708</v>
      </c>
      <c r="W328" s="469">
        <v>5077.5</v>
      </c>
    </row>
    <row r="329" spans="1:23" x14ac:dyDescent="0.3">
      <c r="A329" s="723" t="s">
        <v>171</v>
      </c>
      <c r="B329" s="510" t="s">
        <v>59</v>
      </c>
      <c r="C329" s="509">
        <v>72040</v>
      </c>
      <c r="D329" s="509">
        <v>972</v>
      </c>
      <c r="E329" s="495">
        <v>211</v>
      </c>
      <c r="F329" s="618">
        <v>105.5</v>
      </c>
      <c r="G329" s="594" t="s">
        <v>25</v>
      </c>
      <c r="H329" s="594" t="s">
        <v>25</v>
      </c>
      <c r="I329" s="594" t="s">
        <v>25</v>
      </c>
      <c r="J329" s="594" t="s">
        <v>25</v>
      </c>
      <c r="K329" s="594" t="s">
        <v>25</v>
      </c>
      <c r="L329" s="594" t="s">
        <v>25</v>
      </c>
      <c r="M329" s="594" t="s">
        <v>25</v>
      </c>
      <c r="N329" s="594" t="s">
        <v>25</v>
      </c>
      <c r="O329" s="594" t="s">
        <v>25</v>
      </c>
      <c r="P329" s="594" t="s">
        <v>25</v>
      </c>
      <c r="Q329" s="594" t="s">
        <v>25</v>
      </c>
      <c r="R329" s="473">
        <v>158.25</v>
      </c>
      <c r="S329" s="594" t="s">
        <v>25</v>
      </c>
      <c r="T329" s="594" t="s">
        <v>25</v>
      </c>
      <c r="U329" s="473">
        <v>84.4</v>
      </c>
      <c r="V329" s="469">
        <v>84.4</v>
      </c>
      <c r="W329" s="469">
        <v>158.25</v>
      </c>
    </row>
    <row r="330" spans="1:23" x14ac:dyDescent="0.3">
      <c r="A330" s="724"/>
      <c r="B330" s="540" t="s">
        <v>26</v>
      </c>
      <c r="C330" s="393">
        <v>72040</v>
      </c>
      <c r="D330" s="480">
        <v>320</v>
      </c>
      <c r="E330" s="499">
        <v>543</v>
      </c>
      <c r="F330" s="618">
        <v>271.5</v>
      </c>
      <c r="G330" s="594" t="s">
        <v>25</v>
      </c>
      <c r="H330" s="594" t="s">
        <v>25</v>
      </c>
      <c r="I330" s="594" t="s">
        <v>25</v>
      </c>
      <c r="J330" s="594" t="s">
        <v>25</v>
      </c>
      <c r="K330" s="594" t="s">
        <v>25</v>
      </c>
      <c r="L330" s="594">
        <v>345.89100000000002</v>
      </c>
      <c r="M330" s="594">
        <v>293.76300000000003</v>
      </c>
      <c r="N330" s="594" t="s">
        <v>25</v>
      </c>
      <c r="O330" s="594" t="s">
        <v>25</v>
      </c>
      <c r="P330" s="594" t="s">
        <v>25</v>
      </c>
      <c r="Q330" s="594" t="s">
        <v>25</v>
      </c>
      <c r="R330" s="473">
        <v>407.25</v>
      </c>
      <c r="S330" s="473">
        <v>407.25</v>
      </c>
      <c r="T330" s="594" t="s">
        <v>25</v>
      </c>
      <c r="U330" s="473">
        <v>217.20000000000002</v>
      </c>
      <c r="V330" s="469">
        <v>217.20000000000002</v>
      </c>
      <c r="W330" s="469">
        <v>407.25</v>
      </c>
    </row>
    <row r="331" spans="1:23" x14ac:dyDescent="0.3">
      <c r="A331" s="723" t="s">
        <v>172</v>
      </c>
      <c r="B331" s="510" t="s">
        <v>59</v>
      </c>
      <c r="C331" s="509">
        <v>72050</v>
      </c>
      <c r="D331" s="509">
        <v>972</v>
      </c>
      <c r="E331" s="495">
        <v>232</v>
      </c>
      <c r="F331" s="618">
        <v>116</v>
      </c>
      <c r="G331" s="594" t="s">
        <v>25</v>
      </c>
      <c r="H331" s="594" t="s">
        <v>25</v>
      </c>
      <c r="I331" s="594" t="s">
        <v>25</v>
      </c>
      <c r="J331" s="594" t="s">
        <v>25</v>
      </c>
      <c r="K331" s="594" t="s">
        <v>25</v>
      </c>
      <c r="L331" s="594" t="s">
        <v>25</v>
      </c>
      <c r="M331" s="594" t="s">
        <v>25</v>
      </c>
      <c r="N331" s="594" t="s">
        <v>25</v>
      </c>
      <c r="O331" s="594" t="s">
        <v>25</v>
      </c>
      <c r="P331" s="594" t="s">
        <v>25</v>
      </c>
      <c r="Q331" s="594" t="s">
        <v>25</v>
      </c>
      <c r="R331" s="473">
        <v>174</v>
      </c>
      <c r="S331" s="594" t="s">
        <v>25</v>
      </c>
      <c r="T331" s="594" t="s">
        <v>25</v>
      </c>
      <c r="U331" s="473">
        <v>92.800000000000011</v>
      </c>
      <c r="V331" s="469">
        <v>92.800000000000011</v>
      </c>
      <c r="W331" s="469">
        <v>174</v>
      </c>
    </row>
    <row r="332" spans="1:23" x14ac:dyDescent="0.3">
      <c r="A332" s="724"/>
      <c r="B332" s="540" t="s">
        <v>26</v>
      </c>
      <c r="C332" s="393">
        <v>72050</v>
      </c>
      <c r="D332" s="480">
        <v>320</v>
      </c>
      <c r="E332" s="499">
        <v>720</v>
      </c>
      <c r="F332" s="618">
        <v>360</v>
      </c>
      <c r="G332" s="594" t="s">
        <v>25</v>
      </c>
      <c r="H332" s="594" t="s">
        <v>25</v>
      </c>
      <c r="I332" s="594" t="s">
        <v>25</v>
      </c>
      <c r="J332" s="594" t="s">
        <v>25</v>
      </c>
      <c r="K332" s="594" t="s">
        <v>25</v>
      </c>
      <c r="L332" s="594">
        <v>458.64</v>
      </c>
      <c r="M332" s="594">
        <v>389.52000000000004</v>
      </c>
      <c r="N332" s="594" t="s">
        <v>25</v>
      </c>
      <c r="O332" s="594" t="s">
        <v>25</v>
      </c>
      <c r="P332" s="594" t="s">
        <v>25</v>
      </c>
      <c r="Q332" s="594" t="s">
        <v>25</v>
      </c>
      <c r="R332" s="473">
        <v>540</v>
      </c>
      <c r="S332" s="473">
        <v>540</v>
      </c>
      <c r="T332" s="594" t="s">
        <v>25</v>
      </c>
      <c r="U332" s="473">
        <v>288</v>
      </c>
      <c r="V332" s="469">
        <v>288</v>
      </c>
      <c r="W332" s="469">
        <v>540</v>
      </c>
    </row>
    <row r="333" spans="1:23" x14ac:dyDescent="0.3">
      <c r="A333" s="723" t="s">
        <v>173</v>
      </c>
      <c r="B333" s="510" t="s">
        <v>59</v>
      </c>
      <c r="C333" s="509">
        <v>72070</v>
      </c>
      <c r="D333" s="509">
        <v>972</v>
      </c>
      <c r="E333" s="495">
        <v>212</v>
      </c>
      <c r="F333" s="618">
        <v>106</v>
      </c>
      <c r="G333" s="594" t="s">
        <v>25</v>
      </c>
      <c r="H333" s="594" t="s">
        <v>25</v>
      </c>
      <c r="I333" s="594" t="s">
        <v>25</v>
      </c>
      <c r="J333" s="594" t="s">
        <v>25</v>
      </c>
      <c r="K333" s="594" t="s">
        <v>25</v>
      </c>
      <c r="L333" s="594" t="s">
        <v>25</v>
      </c>
      <c r="M333" s="594" t="s">
        <v>25</v>
      </c>
      <c r="N333" s="594" t="s">
        <v>25</v>
      </c>
      <c r="O333" s="594" t="s">
        <v>25</v>
      </c>
      <c r="P333" s="594" t="s">
        <v>25</v>
      </c>
      <c r="Q333" s="594" t="s">
        <v>25</v>
      </c>
      <c r="R333" s="473">
        <v>159</v>
      </c>
      <c r="S333" s="594" t="s">
        <v>25</v>
      </c>
      <c r="T333" s="594" t="s">
        <v>25</v>
      </c>
      <c r="U333" s="473">
        <v>84.800000000000011</v>
      </c>
      <c r="V333" s="469">
        <v>84.800000000000011</v>
      </c>
      <c r="W333" s="469">
        <v>159</v>
      </c>
    </row>
    <row r="334" spans="1:23" x14ac:dyDescent="0.3">
      <c r="A334" s="724"/>
      <c r="B334" s="540" t="s">
        <v>26</v>
      </c>
      <c r="C334" s="393">
        <v>72070</v>
      </c>
      <c r="D334" s="480">
        <v>320</v>
      </c>
      <c r="E334" s="499">
        <v>463</v>
      </c>
      <c r="F334" s="618">
        <v>231.5</v>
      </c>
      <c r="G334" s="594" t="s">
        <v>25</v>
      </c>
      <c r="H334" s="594" t="s">
        <v>25</v>
      </c>
      <c r="I334" s="594" t="s">
        <v>25</v>
      </c>
      <c r="J334" s="594" t="s">
        <v>25</v>
      </c>
      <c r="K334" s="594" t="s">
        <v>25</v>
      </c>
      <c r="L334" s="594">
        <v>294.93099999999998</v>
      </c>
      <c r="M334" s="594">
        <v>250.483</v>
      </c>
      <c r="N334" s="594" t="s">
        <v>25</v>
      </c>
      <c r="O334" s="594" t="s">
        <v>25</v>
      </c>
      <c r="P334" s="594" t="s">
        <v>25</v>
      </c>
      <c r="Q334" s="594" t="s">
        <v>25</v>
      </c>
      <c r="R334" s="473">
        <v>347.25</v>
      </c>
      <c r="S334" s="473">
        <v>347.25</v>
      </c>
      <c r="T334" s="594" t="s">
        <v>25</v>
      </c>
      <c r="U334" s="473">
        <v>185.20000000000002</v>
      </c>
      <c r="V334" s="469">
        <v>185.20000000000002</v>
      </c>
      <c r="W334" s="469">
        <v>347.25</v>
      </c>
    </row>
    <row r="335" spans="1:23" x14ac:dyDescent="0.3">
      <c r="A335" s="723" t="s">
        <v>174</v>
      </c>
      <c r="B335" s="510" t="s">
        <v>59</v>
      </c>
      <c r="C335" s="509">
        <v>72072</v>
      </c>
      <c r="D335" s="509">
        <v>972</v>
      </c>
      <c r="E335" s="487">
        <v>138.21</v>
      </c>
      <c r="F335" s="618">
        <v>69.105000000000004</v>
      </c>
      <c r="G335" s="594" t="s">
        <v>25</v>
      </c>
      <c r="H335" s="594" t="s">
        <v>25</v>
      </c>
      <c r="I335" s="594" t="s">
        <v>25</v>
      </c>
      <c r="J335" s="594" t="s">
        <v>25</v>
      </c>
      <c r="K335" s="594" t="s">
        <v>25</v>
      </c>
      <c r="L335" s="594" t="s">
        <v>25</v>
      </c>
      <c r="M335" s="594" t="s">
        <v>25</v>
      </c>
      <c r="N335" s="594" t="s">
        <v>25</v>
      </c>
      <c r="O335" s="594" t="s">
        <v>25</v>
      </c>
      <c r="P335" s="594" t="s">
        <v>25</v>
      </c>
      <c r="Q335" s="594" t="s">
        <v>25</v>
      </c>
      <c r="R335" s="473">
        <v>103.6575</v>
      </c>
      <c r="S335" s="594" t="s">
        <v>25</v>
      </c>
      <c r="T335" s="594" t="s">
        <v>25</v>
      </c>
      <c r="U335" s="473">
        <v>55.284000000000006</v>
      </c>
      <c r="V335" s="469">
        <v>55.284000000000006</v>
      </c>
      <c r="W335" s="469">
        <v>103.6575</v>
      </c>
    </row>
    <row r="336" spans="1:23" x14ac:dyDescent="0.3">
      <c r="A336" s="722"/>
      <c r="B336" s="515" t="s">
        <v>26</v>
      </c>
      <c r="C336" s="480">
        <v>72072</v>
      </c>
      <c r="D336" s="480">
        <v>320</v>
      </c>
      <c r="E336" s="492">
        <v>533</v>
      </c>
      <c r="F336" s="618">
        <v>266.5</v>
      </c>
      <c r="G336" s="594" t="s">
        <v>25</v>
      </c>
      <c r="H336" s="594" t="s">
        <v>25</v>
      </c>
      <c r="I336" s="594" t="s">
        <v>25</v>
      </c>
      <c r="J336" s="594" t="s">
        <v>25</v>
      </c>
      <c r="K336" s="594" t="s">
        <v>25</v>
      </c>
      <c r="L336" s="594">
        <v>339.52100000000002</v>
      </c>
      <c r="M336" s="594">
        <v>288.35300000000001</v>
      </c>
      <c r="N336" s="594" t="s">
        <v>25</v>
      </c>
      <c r="O336" s="594" t="s">
        <v>25</v>
      </c>
      <c r="P336" s="594" t="s">
        <v>25</v>
      </c>
      <c r="Q336" s="594" t="s">
        <v>25</v>
      </c>
      <c r="R336" s="473">
        <v>399.75</v>
      </c>
      <c r="S336" s="473">
        <v>399.75</v>
      </c>
      <c r="T336" s="594" t="s">
        <v>25</v>
      </c>
      <c r="U336" s="473">
        <v>213.20000000000002</v>
      </c>
      <c r="V336" s="469">
        <v>213.20000000000002</v>
      </c>
      <c r="W336" s="469">
        <v>399.75</v>
      </c>
    </row>
    <row r="337" spans="1:23" x14ac:dyDescent="0.3">
      <c r="A337" s="723" t="s">
        <v>175</v>
      </c>
      <c r="B337" s="510" t="s">
        <v>59</v>
      </c>
      <c r="C337" s="509">
        <v>72100</v>
      </c>
      <c r="D337" s="509">
        <v>972</v>
      </c>
      <c r="E337" s="495">
        <v>214</v>
      </c>
      <c r="F337" s="618">
        <v>107</v>
      </c>
      <c r="G337" s="594" t="s">
        <v>25</v>
      </c>
      <c r="H337" s="594" t="s">
        <v>25</v>
      </c>
      <c r="I337" s="594" t="s">
        <v>25</v>
      </c>
      <c r="J337" s="594" t="s">
        <v>25</v>
      </c>
      <c r="K337" s="594" t="s">
        <v>25</v>
      </c>
      <c r="L337" s="594" t="s">
        <v>25</v>
      </c>
      <c r="M337" s="594" t="s">
        <v>25</v>
      </c>
      <c r="N337" s="594" t="s">
        <v>25</v>
      </c>
      <c r="O337" s="594" t="s">
        <v>25</v>
      </c>
      <c r="P337" s="594" t="s">
        <v>25</v>
      </c>
      <c r="Q337" s="594" t="s">
        <v>25</v>
      </c>
      <c r="R337" s="473">
        <v>160.5</v>
      </c>
      <c r="S337" s="594" t="s">
        <v>25</v>
      </c>
      <c r="T337" s="594" t="s">
        <v>25</v>
      </c>
      <c r="U337" s="473">
        <v>85.600000000000009</v>
      </c>
      <c r="V337" s="469">
        <v>85.600000000000009</v>
      </c>
      <c r="W337" s="469">
        <v>160.5</v>
      </c>
    </row>
    <row r="338" spans="1:23" x14ac:dyDescent="0.3">
      <c r="A338" s="724"/>
      <c r="B338" s="540" t="s">
        <v>26</v>
      </c>
      <c r="C338" s="393">
        <v>72100</v>
      </c>
      <c r="D338" s="393">
        <v>320</v>
      </c>
      <c r="E338" s="499">
        <v>584</v>
      </c>
      <c r="F338" s="618">
        <v>292</v>
      </c>
      <c r="G338" s="594" t="s">
        <v>25</v>
      </c>
      <c r="H338" s="594" t="s">
        <v>25</v>
      </c>
      <c r="I338" s="594" t="s">
        <v>25</v>
      </c>
      <c r="J338" s="594" t="s">
        <v>25</v>
      </c>
      <c r="K338" s="594" t="s">
        <v>25</v>
      </c>
      <c r="L338" s="594">
        <v>372.00799999999998</v>
      </c>
      <c r="M338" s="594">
        <v>315.94400000000002</v>
      </c>
      <c r="N338" s="594" t="s">
        <v>25</v>
      </c>
      <c r="O338" s="594" t="s">
        <v>25</v>
      </c>
      <c r="P338" s="594" t="s">
        <v>25</v>
      </c>
      <c r="Q338" s="594" t="s">
        <v>25</v>
      </c>
      <c r="R338" s="473">
        <v>438</v>
      </c>
      <c r="S338" s="473">
        <v>438</v>
      </c>
      <c r="T338" s="594" t="s">
        <v>25</v>
      </c>
      <c r="U338" s="473">
        <v>233.60000000000002</v>
      </c>
      <c r="V338" s="469">
        <v>233.60000000000002</v>
      </c>
      <c r="W338" s="469">
        <v>438</v>
      </c>
    </row>
    <row r="339" spans="1:23" x14ac:dyDescent="0.3">
      <c r="A339" s="723" t="s">
        <v>176</v>
      </c>
      <c r="B339" s="510" t="s">
        <v>59</v>
      </c>
      <c r="C339" s="509">
        <v>72110</v>
      </c>
      <c r="D339" s="509">
        <v>972</v>
      </c>
      <c r="E339" s="495">
        <v>239</v>
      </c>
      <c r="F339" s="618">
        <v>119.5</v>
      </c>
      <c r="G339" s="594" t="s">
        <v>25</v>
      </c>
      <c r="H339" s="594" t="s">
        <v>25</v>
      </c>
      <c r="I339" s="594" t="s">
        <v>25</v>
      </c>
      <c r="J339" s="594" t="s">
        <v>25</v>
      </c>
      <c r="K339" s="594" t="s">
        <v>25</v>
      </c>
      <c r="L339" s="594" t="s">
        <v>25</v>
      </c>
      <c r="M339" s="594" t="s">
        <v>25</v>
      </c>
      <c r="N339" s="594" t="s">
        <v>25</v>
      </c>
      <c r="O339" s="594" t="s">
        <v>25</v>
      </c>
      <c r="P339" s="594" t="s">
        <v>25</v>
      </c>
      <c r="Q339" s="594" t="s">
        <v>25</v>
      </c>
      <c r="R339" s="473">
        <v>179.25</v>
      </c>
      <c r="S339" s="594" t="s">
        <v>25</v>
      </c>
      <c r="T339" s="594" t="s">
        <v>25</v>
      </c>
      <c r="U339" s="473">
        <v>95.600000000000009</v>
      </c>
      <c r="V339" s="469">
        <v>95.600000000000009</v>
      </c>
      <c r="W339" s="469">
        <v>179.25</v>
      </c>
    </row>
    <row r="340" spans="1:23" x14ac:dyDescent="0.3">
      <c r="A340" s="724"/>
      <c r="B340" s="540" t="s">
        <v>26</v>
      </c>
      <c r="C340" s="393">
        <v>72110</v>
      </c>
      <c r="D340" s="393">
        <v>320</v>
      </c>
      <c r="E340" s="499">
        <v>750</v>
      </c>
      <c r="F340" s="618">
        <v>375</v>
      </c>
      <c r="G340" s="594" t="s">
        <v>25</v>
      </c>
      <c r="H340" s="594" t="s">
        <v>25</v>
      </c>
      <c r="I340" s="594" t="s">
        <v>25</v>
      </c>
      <c r="J340" s="594" t="s">
        <v>25</v>
      </c>
      <c r="K340" s="594" t="s">
        <v>25</v>
      </c>
      <c r="L340" s="594">
        <v>477.75</v>
      </c>
      <c r="M340" s="594">
        <v>405.75</v>
      </c>
      <c r="N340" s="594" t="s">
        <v>25</v>
      </c>
      <c r="O340" s="594" t="s">
        <v>25</v>
      </c>
      <c r="P340" s="594" t="s">
        <v>25</v>
      </c>
      <c r="Q340" s="594" t="s">
        <v>25</v>
      </c>
      <c r="R340" s="473">
        <v>562.5</v>
      </c>
      <c r="S340" s="473">
        <v>562.5</v>
      </c>
      <c r="T340" s="594" t="s">
        <v>25</v>
      </c>
      <c r="U340" s="473">
        <v>300</v>
      </c>
      <c r="V340" s="469">
        <v>300</v>
      </c>
      <c r="W340" s="469">
        <v>562.5</v>
      </c>
    </row>
    <row r="341" spans="1:23" x14ac:dyDescent="0.3">
      <c r="A341" s="723" t="s">
        <v>177</v>
      </c>
      <c r="B341" s="510" t="s">
        <v>59</v>
      </c>
      <c r="C341" s="509">
        <v>72125</v>
      </c>
      <c r="D341" s="509">
        <v>972</v>
      </c>
      <c r="E341" s="495">
        <v>628.95000000000005</v>
      </c>
      <c r="F341" s="618">
        <v>314.47500000000002</v>
      </c>
      <c r="G341" s="594" t="s">
        <v>25</v>
      </c>
      <c r="H341" s="594" t="s">
        <v>25</v>
      </c>
      <c r="I341" s="594" t="s">
        <v>25</v>
      </c>
      <c r="J341" s="594" t="s">
        <v>25</v>
      </c>
      <c r="K341" s="594" t="s">
        <v>25</v>
      </c>
      <c r="L341" s="594" t="s">
        <v>25</v>
      </c>
      <c r="M341" s="594" t="s">
        <v>25</v>
      </c>
      <c r="N341" s="594" t="s">
        <v>25</v>
      </c>
      <c r="O341" s="594" t="s">
        <v>25</v>
      </c>
      <c r="P341" s="594" t="s">
        <v>25</v>
      </c>
      <c r="Q341" s="594" t="s">
        <v>25</v>
      </c>
      <c r="R341" s="473">
        <v>471.71250000000003</v>
      </c>
      <c r="S341" s="594" t="s">
        <v>25</v>
      </c>
      <c r="T341" s="594" t="s">
        <v>25</v>
      </c>
      <c r="U341" s="473">
        <v>251.58000000000004</v>
      </c>
      <c r="V341" s="469">
        <v>251.58000000000004</v>
      </c>
      <c r="W341" s="469">
        <v>471.71250000000003</v>
      </c>
    </row>
    <row r="342" spans="1:23" x14ac:dyDescent="0.3">
      <c r="A342" s="724"/>
      <c r="B342" s="540" t="s">
        <v>26</v>
      </c>
      <c r="C342" s="393">
        <v>72125</v>
      </c>
      <c r="D342" s="393">
        <v>352</v>
      </c>
      <c r="E342" s="499">
        <v>4161</v>
      </c>
      <c r="F342" s="618">
        <v>2080.5</v>
      </c>
      <c r="G342" s="594" t="s">
        <v>25</v>
      </c>
      <c r="H342" s="594" t="s">
        <v>25</v>
      </c>
      <c r="I342" s="594" t="s">
        <v>25</v>
      </c>
      <c r="J342" s="594" t="s">
        <v>25</v>
      </c>
      <c r="K342" s="594" t="s">
        <v>25</v>
      </c>
      <c r="L342" s="594">
        <v>2650.5570000000002</v>
      </c>
      <c r="M342" s="594">
        <v>2251.1010000000001</v>
      </c>
      <c r="N342" s="594" t="s">
        <v>25</v>
      </c>
      <c r="O342" s="594" t="s">
        <v>25</v>
      </c>
      <c r="P342" s="594" t="s">
        <v>25</v>
      </c>
      <c r="Q342" s="594" t="s">
        <v>25</v>
      </c>
      <c r="R342" s="473">
        <v>3120.75</v>
      </c>
      <c r="S342" s="473">
        <v>3120.75</v>
      </c>
      <c r="T342" s="594" t="s">
        <v>25</v>
      </c>
      <c r="U342" s="473">
        <v>1664.4</v>
      </c>
      <c r="V342" s="469">
        <v>1664.4</v>
      </c>
      <c r="W342" s="469">
        <v>3120.75</v>
      </c>
    </row>
    <row r="343" spans="1:23" x14ac:dyDescent="0.3">
      <c r="A343" s="723" t="s">
        <v>178</v>
      </c>
      <c r="B343" s="510" t="s">
        <v>59</v>
      </c>
      <c r="C343" s="509">
        <v>72128</v>
      </c>
      <c r="D343" s="509">
        <v>972</v>
      </c>
      <c r="E343" s="495">
        <v>617.94000000000005</v>
      </c>
      <c r="F343" s="618">
        <v>308.97000000000003</v>
      </c>
      <c r="G343" s="594" t="s">
        <v>25</v>
      </c>
      <c r="H343" s="594" t="s">
        <v>25</v>
      </c>
      <c r="I343" s="594" t="s">
        <v>25</v>
      </c>
      <c r="J343" s="594" t="s">
        <v>25</v>
      </c>
      <c r="K343" s="594" t="s">
        <v>25</v>
      </c>
      <c r="L343" s="594" t="s">
        <v>25</v>
      </c>
      <c r="M343" s="594" t="s">
        <v>25</v>
      </c>
      <c r="N343" s="594" t="s">
        <v>25</v>
      </c>
      <c r="O343" s="594" t="s">
        <v>25</v>
      </c>
      <c r="P343" s="594" t="s">
        <v>25</v>
      </c>
      <c r="Q343" s="594" t="s">
        <v>25</v>
      </c>
      <c r="R343" s="473">
        <v>463.45500000000004</v>
      </c>
      <c r="S343" s="594" t="s">
        <v>25</v>
      </c>
      <c r="T343" s="594" t="s">
        <v>25</v>
      </c>
      <c r="U343" s="473">
        <v>247.17600000000004</v>
      </c>
      <c r="V343" s="469">
        <v>247.17600000000004</v>
      </c>
      <c r="W343" s="469">
        <v>463.45500000000004</v>
      </c>
    </row>
    <row r="344" spans="1:23" x14ac:dyDescent="0.3">
      <c r="A344" s="724"/>
      <c r="B344" s="540" t="s">
        <v>26</v>
      </c>
      <c r="C344" s="393">
        <v>72128</v>
      </c>
      <c r="D344" s="393">
        <v>352</v>
      </c>
      <c r="E344" s="499">
        <v>3687</v>
      </c>
      <c r="F344" s="618">
        <v>1843.5</v>
      </c>
      <c r="G344" s="594" t="s">
        <v>25</v>
      </c>
      <c r="H344" s="594" t="s">
        <v>25</v>
      </c>
      <c r="I344" s="594" t="s">
        <v>25</v>
      </c>
      <c r="J344" s="594" t="s">
        <v>25</v>
      </c>
      <c r="K344" s="594" t="s">
        <v>25</v>
      </c>
      <c r="L344" s="594">
        <v>2348.6190000000001</v>
      </c>
      <c r="M344" s="594">
        <v>1994.6670000000001</v>
      </c>
      <c r="N344" s="594" t="s">
        <v>25</v>
      </c>
      <c r="O344" s="594" t="s">
        <v>25</v>
      </c>
      <c r="P344" s="594" t="s">
        <v>25</v>
      </c>
      <c r="Q344" s="594" t="s">
        <v>25</v>
      </c>
      <c r="R344" s="473">
        <v>2765.25</v>
      </c>
      <c r="S344" s="473">
        <v>2765.25</v>
      </c>
      <c r="T344" s="594" t="s">
        <v>25</v>
      </c>
      <c r="U344" s="473">
        <v>1474.8000000000002</v>
      </c>
      <c r="V344" s="469">
        <v>1474.8000000000002</v>
      </c>
      <c r="W344" s="469">
        <v>2765.25</v>
      </c>
    </row>
    <row r="345" spans="1:23" ht="28.95" customHeight="1" x14ac:dyDescent="0.3">
      <c r="A345" s="722" t="s">
        <v>179</v>
      </c>
      <c r="B345" s="510" t="s">
        <v>59</v>
      </c>
      <c r="C345" s="509">
        <v>72129</v>
      </c>
      <c r="D345" s="509">
        <v>972</v>
      </c>
      <c r="E345" s="495">
        <v>881.76</v>
      </c>
      <c r="F345" s="618">
        <v>440.88</v>
      </c>
      <c r="G345" s="594" t="s">
        <v>25</v>
      </c>
      <c r="H345" s="594" t="s">
        <v>25</v>
      </c>
      <c r="I345" s="594" t="s">
        <v>25</v>
      </c>
      <c r="J345" s="594" t="s">
        <v>25</v>
      </c>
      <c r="K345" s="594" t="s">
        <v>25</v>
      </c>
      <c r="L345" s="594" t="s">
        <v>25</v>
      </c>
      <c r="M345" s="594" t="s">
        <v>25</v>
      </c>
      <c r="N345" s="594" t="s">
        <v>25</v>
      </c>
      <c r="O345" s="594" t="s">
        <v>25</v>
      </c>
      <c r="P345" s="594" t="s">
        <v>25</v>
      </c>
      <c r="Q345" s="594" t="s">
        <v>25</v>
      </c>
      <c r="R345" s="473">
        <v>661.31999999999994</v>
      </c>
      <c r="S345" s="594" t="s">
        <v>25</v>
      </c>
      <c r="T345" s="594" t="s">
        <v>25</v>
      </c>
      <c r="U345" s="473">
        <v>352.70400000000001</v>
      </c>
      <c r="V345" s="469">
        <v>352.70400000000001</v>
      </c>
      <c r="W345" s="469">
        <v>661.31999999999994</v>
      </c>
    </row>
    <row r="346" spans="1:23" x14ac:dyDescent="0.3">
      <c r="A346" s="722"/>
      <c r="B346" s="515" t="s">
        <v>26</v>
      </c>
      <c r="C346" s="480">
        <v>72129</v>
      </c>
      <c r="D346" s="393">
        <v>352</v>
      </c>
      <c r="E346" s="306">
        <v>4845</v>
      </c>
      <c r="F346" s="618">
        <v>2422.5</v>
      </c>
      <c r="G346" s="594" t="s">
        <v>25</v>
      </c>
      <c r="H346" s="594" t="s">
        <v>25</v>
      </c>
      <c r="I346" s="594" t="s">
        <v>25</v>
      </c>
      <c r="J346" s="594" t="s">
        <v>25</v>
      </c>
      <c r="K346" s="594" t="s">
        <v>25</v>
      </c>
      <c r="L346" s="594">
        <v>3086.2649999999999</v>
      </c>
      <c r="M346" s="594">
        <v>2621.145</v>
      </c>
      <c r="N346" s="594" t="s">
        <v>25</v>
      </c>
      <c r="O346" s="594" t="s">
        <v>25</v>
      </c>
      <c r="P346" s="594" t="s">
        <v>25</v>
      </c>
      <c r="Q346" s="594" t="s">
        <v>25</v>
      </c>
      <c r="R346" s="473">
        <v>3633.75</v>
      </c>
      <c r="S346" s="473">
        <v>3633.75</v>
      </c>
      <c r="T346" s="594" t="s">
        <v>25</v>
      </c>
      <c r="U346" s="473">
        <v>1938</v>
      </c>
      <c r="V346" s="469">
        <v>1938</v>
      </c>
      <c r="W346" s="469">
        <v>3633.75</v>
      </c>
    </row>
    <row r="347" spans="1:23" x14ac:dyDescent="0.3">
      <c r="A347" s="723" t="s">
        <v>180</v>
      </c>
      <c r="B347" s="510" t="s">
        <v>59</v>
      </c>
      <c r="C347" s="509">
        <v>72131</v>
      </c>
      <c r="D347" s="509">
        <v>972</v>
      </c>
      <c r="E347" s="495">
        <v>617.94000000000005</v>
      </c>
      <c r="F347" s="618">
        <v>308.97000000000003</v>
      </c>
      <c r="G347" s="594" t="s">
        <v>25</v>
      </c>
      <c r="H347" s="594" t="s">
        <v>25</v>
      </c>
      <c r="I347" s="594" t="s">
        <v>25</v>
      </c>
      <c r="J347" s="594" t="s">
        <v>25</v>
      </c>
      <c r="K347" s="594" t="s">
        <v>25</v>
      </c>
      <c r="L347" s="594" t="s">
        <v>25</v>
      </c>
      <c r="M347" s="594" t="s">
        <v>25</v>
      </c>
      <c r="N347" s="594" t="s">
        <v>25</v>
      </c>
      <c r="O347" s="594" t="s">
        <v>25</v>
      </c>
      <c r="P347" s="594" t="s">
        <v>25</v>
      </c>
      <c r="Q347" s="594" t="s">
        <v>25</v>
      </c>
      <c r="R347" s="473">
        <v>463.45500000000004</v>
      </c>
      <c r="S347" s="594" t="s">
        <v>25</v>
      </c>
      <c r="T347" s="594" t="s">
        <v>25</v>
      </c>
      <c r="U347" s="473">
        <v>247.17600000000004</v>
      </c>
      <c r="V347" s="469">
        <v>247.17600000000004</v>
      </c>
      <c r="W347" s="469">
        <v>463.45500000000004</v>
      </c>
    </row>
    <row r="348" spans="1:23" x14ac:dyDescent="0.3">
      <c r="A348" s="722"/>
      <c r="B348" s="515" t="s">
        <v>26</v>
      </c>
      <c r="C348" s="480">
        <v>72131</v>
      </c>
      <c r="D348" s="393">
        <v>352</v>
      </c>
      <c r="E348" s="306">
        <v>3863</v>
      </c>
      <c r="F348" s="618">
        <v>1931.5</v>
      </c>
      <c r="G348" s="594" t="s">
        <v>25</v>
      </c>
      <c r="H348" s="594" t="s">
        <v>25</v>
      </c>
      <c r="I348" s="594" t="s">
        <v>25</v>
      </c>
      <c r="J348" s="594" t="s">
        <v>25</v>
      </c>
      <c r="K348" s="594" t="s">
        <v>25</v>
      </c>
      <c r="L348" s="594">
        <v>2460.7310000000002</v>
      </c>
      <c r="M348" s="594">
        <v>2089.8830000000003</v>
      </c>
      <c r="N348" s="594" t="s">
        <v>25</v>
      </c>
      <c r="O348" s="594" t="s">
        <v>25</v>
      </c>
      <c r="P348" s="594" t="s">
        <v>25</v>
      </c>
      <c r="Q348" s="594" t="s">
        <v>25</v>
      </c>
      <c r="R348" s="473">
        <v>2897.25</v>
      </c>
      <c r="S348" s="473">
        <v>2897.25</v>
      </c>
      <c r="T348" s="594" t="s">
        <v>25</v>
      </c>
      <c r="U348" s="473">
        <v>1545.2</v>
      </c>
      <c r="V348" s="469">
        <v>1545.2</v>
      </c>
      <c r="W348" s="469">
        <v>2897.25</v>
      </c>
    </row>
    <row r="349" spans="1:23" ht="28.95" customHeight="1" x14ac:dyDescent="0.3">
      <c r="A349" s="723" t="s">
        <v>181</v>
      </c>
      <c r="B349" s="510" t="s">
        <v>59</v>
      </c>
      <c r="C349" s="509">
        <v>72132</v>
      </c>
      <c r="D349" s="509">
        <v>972</v>
      </c>
      <c r="E349" s="495">
        <v>941</v>
      </c>
      <c r="F349" s="618">
        <v>470.5</v>
      </c>
      <c r="G349" s="594" t="s">
        <v>25</v>
      </c>
      <c r="H349" s="594" t="s">
        <v>25</v>
      </c>
      <c r="I349" s="594" t="s">
        <v>25</v>
      </c>
      <c r="J349" s="594" t="s">
        <v>25</v>
      </c>
      <c r="K349" s="594" t="s">
        <v>25</v>
      </c>
      <c r="L349" s="594" t="s">
        <v>25</v>
      </c>
      <c r="M349" s="594" t="s">
        <v>25</v>
      </c>
      <c r="N349" s="594" t="s">
        <v>25</v>
      </c>
      <c r="O349" s="594" t="s">
        <v>25</v>
      </c>
      <c r="P349" s="594" t="s">
        <v>25</v>
      </c>
      <c r="Q349" s="594" t="s">
        <v>25</v>
      </c>
      <c r="R349" s="473">
        <v>705.75</v>
      </c>
      <c r="S349" s="594" t="s">
        <v>25</v>
      </c>
      <c r="T349" s="594" t="s">
        <v>25</v>
      </c>
      <c r="U349" s="473">
        <v>376.40000000000003</v>
      </c>
      <c r="V349" s="469">
        <v>376.40000000000003</v>
      </c>
      <c r="W349" s="469">
        <v>705.75</v>
      </c>
    </row>
    <row r="350" spans="1:23" x14ac:dyDescent="0.3">
      <c r="A350" s="724"/>
      <c r="B350" s="540" t="s">
        <v>26</v>
      </c>
      <c r="C350" s="393">
        <v>72132</v>
      </c>
      <c r="D350" s="393">
        <v>352</v>
      </c>
      <c r="E350" s="499">
        <v>4668</v>
      </c>
      <c r="F350" s="618">
        <v>2334</v>
      </c>
      <c r="G350" s="594" t="s">
        <v>25</v>
      </c>
      <c r="H350" s="594" t="s">
        <v>25</v>
      </c>
      <c r="I350" s="594" t="s">
        <v>25</v>
      </c>
      <c r="J350" s="594" t="s">
        <v>25</v>
      </c>
      <c r="K350" s="594" t="s">
        <v>25</v>
      </c>
      <c r="L350" s="594">
        <v>2973.5160000000001</v>
      </c>
      <c r="M350" s="594">
        <v>2525.3880000000004</v>
      </c>
      <c r="N350" s="594" t="s">
        <v>25</v>
      </c>
      <c r="O350" s="594" t="s">
        <v>25</v>
      </c>
      <c r="P350" s="594" t="s">
        <v>25</v>
      </c>
      <c r="Q350" s="594" t="s">
        <v>25</v>
      </c>
      <c r="R350" s="473">
        <v>3501</v>
      </c>
      <c r="S350" s="473">
        <v>3501</v>
      </c>
      <c r="T350" s="594" t="s">
        <v>25</v>
      </c>
      <c r="U350" s="473">
        <v>1867.2</v>
      </c>
      <c r="V350" s="469">
        <v>1867.2</v>
      </c>
      <c r="W350" s="469">
        <v>3501</v>
      </c>
    </row>
    <row r="351" spans="1:23" ht="43.2" customHeight="1" x14ac:dyDescent="0.3">
      <c r="A351" s="723" t="s">
        <v>182</v>
      </c>
      <c r="B351" s="510" t="s">
        <v>59</v>
      </c>
      <c r="C351" s="509">
        <v>72133</v>
      </c>
      <c r="D351" s="509">
        <v>972</v>
      </c>
      <c r="E351" s="495">
        <v>1018.41</v>
      </c>
      <c r="F351" s="618">
        <v>509.20499999999998</v>
      </c>
      <c r="G351" s="594" t="s">
        <v>25</v>
      </c>
      <c r="H351" s="594" t="s">
        <v>25</v>
      </c>
      <c r="I351" s="594" t="s">
        <v>25</v>
      </c>
      <c r="J351" s="594" t="s">
        <v>25</v>
      </c>
      <c r="K351" s="594" t="s">
        <v>25</v>
      </c>
      <c r="L351" s="594" t="s">
        <v>25</v>
      </c>
      <c r="M351" s="594" t="s">
        <v>25</v>
      </c>
      <c r="N351" s="594" t="s">
        <v>25</v>
      </c>
      <c r="O351" s="594" t="s">
        <v>25</v>
      </c>
      <c r="P351" s="594" t="s">
        <v>25</v>
      </c>
      <c r="Q351" s="594" t="s">
        <v>25</v>
      </c>
      <c r="R351" s="473">
        <v>763.8075</v>
      </c>
      <c r="S351" s="594" t="s">
        <v>25</v>
      </c>
      <c r="T351" s="594" t="s">
        <v>25</v>
      </c>
      <c r="U351" s="473">
        <v>407.36400000000003</v>
      </c>
      <c r="V351" s="469">
        <v>407.36400000000003</v>
      </c>
      <c r="W351" s="469">
        <v>763.8075</v>
      </c>
    </row>
    <row r="352" spans="1:23" x14ac:dyDescent="0.3">
      <c r="A352" s="724"/>
      <c r="B352" s="540" t="s">
        <v>26</v>
      </c>
      <c r="C352" s="393">
        <v>72133</v>
      </c>
      <c r="D352" s="393">
        <v>352</v>
      </c>
      <c r="E352" s="499">
        <v>5468</v>
      </c>
      <c r="F352" s="618">
        <v>2734</v>
      </c>
      <c r="G352" s="594" t="s">
        <v>25</v>
      </c>
      <c r="H352" s="594" t="s">
        <v>25</v>
      </c>
      <c r="I352" s="594" t="s">
        <v>25</v>
      </c>
      <c r="J352" s="594" t="s">
        <v>25</v>
      </c>
      <c r="K352" s="594" t="s">
        <v>25</v>
      </c>
      <c r="L352" s="594">
        <v>3483.116</v>
      </c>
      <c r="M352" s="594">
        <v>2958.1880000000001</v>
      </c>
      <c r="N352" s="594" t="s">
        <v>25</v>
      </c>
      <c r="O352" s="594" t="s">
        <v>25</v>
      </c>
      <c r="P352" s="594" t="s">
        <v>25</v>
      </c>
      <c r="Q352" s="594" t="s">
        <v>25</v>
      </c>
      <c r="R352" s="473">
        <v>4101</v>
      </c>
      <c r="S352" s="473">
        <v>4101</v>
      </c>
      <c r="T352" s="594" t="s">
        <v>25</v>
      </c>
      <c r="U352" s="473">
        <v>2187.2000000000003</v>
      </c>
      <c r="V352" s="469">
        <v>2187.2000000000003</v>
      </c>
      <c r="W352" s="469">
        <v>4101</v>
      </c>
    </row>
    <row r="353" spans="1:23" ht="28.95" customHeight="1" x14ac:dyDescent="0.3">
      <c r="A353" s="722" t="s">
        <v>183</v>
      </c>
      <c r="B353" s="510" t="s">
        <v>59</v>
      </c>
      <c r="C353" s="509">
        <v>72141</v>
      </c>
      <c r="D353" s="509">
        <v>972</v>
      </c>
      <c r="E353" s="495">
        <v>841.26</v>
      </c>
      <c r="F353" s="618">
        <v>420.63</v>
      </c>
      <c r="G353" s="594" t="s">
        <v>25</v>
      </c>
      <c r="H353" s="594" t="s">
        <v>25</v>
      </c>
      <c r="I353" s="594" t="s">
        <v>25</v>
      </c>
      <c r="J353" s="594" t="s">
        <v>25</v>
      </c>
      <c r="K353" s="594" t="s">
        <v>25</v>
      </c>
      <c r="L353" s="594" t="s">
        <v>25</v>
      </c>
      <c r="M353" s="594" t="s">
        <v>25</v>
      </c>
      <c r="N353" s="594" t="s">
        <v>25</v>
      </c>
      <c r="O353" s="594" t="s">
        <v>25</v>
      </c>
      <c r="P353" s="594" t="s">
        <v>25</v>
      </c>
      <c r="Q353" s="594" t="s">
        <v>25</v>
      </c>
      <c r="R353" s="473">
        <v>630.94499999999994</v>
      </c>
      <c r="S353" s="594" t="s">
        <v>25</v>
      </c>
      <c r="T353" s="594" t="s">
        <v>25</v>
      </c>
      <c r="U353" s="473">
        <v>336.50400000000002</v>
      </c>
      <c r="V353" s="469">
        <v>336.50400000000002</v>
      </c>
      <c r="W353" s="469">
        <v>630.94499999999994</v>
      </c>
    </row>
    <row r="354" spans="1:23" x14ac:dyDescent="0.3">
      <c r="A354" s="722"/>
      <c r="B354" s="515" t="s">
        <v>26</v>
      </c>
      <c r="C354" s="480">
        <v>72141</v>
      </c>
      <c r="D354" s="480">
        <v>612</v>
      </c>
      <c r="E354" s="306">
        <v>3760</v>
      </c>
      <c r="F354" s="618">
        <v>1880</v>
      </c>
      <c r="G354" s="594" t="s">
        <v>25</v>
      </c>
      <c r="H354" s="594" t="s">
        <v>25</v>
      </c>
      <c r="I354" s="594" t="s">
        <v>25</v>
      </c>
      <c r="J354" s="594" t="s">
        <v>25</v>
      </c>
      <c r="K354" s="594" t="s">
        <v>25</v>
      </c>
      <c r="L354" s="594">
        <v>2395.12</v>
      </c>
      <c r="M354" s="594">
        <v>2034.16</v>
      </c>
      <c r="N354" s="594" t="s">
        <v>25</v>
      </c>
      <c r="O354" s="594" t="s">
        <v>25</v>
      </c>
      <c r="P354" s="594" t="s">
        <v>25</v>
      </c>
      <c r="Q354" s="594" t="s">
        <v>25</v>
      </c>
      <c r="R354" s="473">
        <v>2820</v>
      </c>
      <c r="S354" s="473">
        <v>2820</v>
      </c>
      <c r="T354" s="594" t="s">
        <v>25</v>
      </c>
      <c r="U354" s="473">
        <v>1504</v>
      </c>
      <c r="V354" s="469">
        <v>1504</v>
      </c>
      <c r="W354" s="469">
        <v>2820</v>
      </c>
    </row>
    <row r="355" spans="1:23" ht="28.95" customHeight="1" x14ac:dyDescent="0.3">
      <c r="A355" s="723" t="s">
        <v>184</v>
      </c>
      <c r="B355" s="510" t="s">
        <v>59</v>
      </c>
      <c r="C355" s="509">
        <v>72146</v>
      </c>
      <c r="D355" s="509">
        <v>972</v>
      </c>
      <c r="E355" s="495">
        <v>842.7</v>
      </c>
      <c r="F355" s="618">
        <v>421.35</v>
      </c>
      <c r="G355" s="594" t="s">
        <v>25</v>
      </c>
      <c r="H355" s="594" t="s">
        <v>25</v>
      </c>
      <c r="I355" s="594" t="s">
        <v>25</v>
      </c>
      <c r="J355" s="594" t="s">
        <v>25</v>
      </c>
      <c r="K355" s="594" t="s">
        <v>25</v>
      </c>
      <c r="L355" s="594" t="s">
        <v>25</v>
      </c>
      <c r="M355" s="594" t="s">
        <v>25</v>
      </c>
      <c r="N355" s="594" t="s">
        <v>25</v>
      </c>
      <c r="O355" s="594" t="s">
        <v>25</v>
      </c>
      <c r="P355" s="594" t="s">
        <v>25</v>
      </c>
      <c r="Q355" s="594" t="s">
        <v>25</v>
      </c>
      <c r="R355" s="473">
        <v>632.02500000000009</v>
      </c>
      <c r="S355" s="594" t="s">
        <v>25</v>
      </c>
      <c r="T355" s="594" t="s">
        <v>25</v>
      </c>
      <c r="U355" s="473">
        <v>337.08000000000004</v>
      </c>
      <c r="V355" s="469">
        <v>337.08000000000004</v>
      </c>
      <c r="W355" s="469">
        <v>632.02500000000009</v>
      </c>
    </row>
    <row r="356" spans="1:23" x14ac:dyDescent="0.3">
      <c r="A356" s="724"/>
      <c r="B356" s="540" t="s">
        <v>26</v>
      </c>
      <c r="C356" s="393">
        <v>72146</v>
      </c>
      <c r="D356" s="480">
        <v>612</v>
      </c>
      <c r="E356" s="499">
        <v>3768</v>
      </c>
      <c r="F356" s="618">
        <v>1884</v>
      </c>
      <c r="G356" s="594" t="s">
        <v>25</v>
      </c>
      <c r="H356" s="594" t="s">
        <v>25</v>
      </c>
      <c r="I356" s="594" t="s">
        <v>25</v>
      </c>
      <c r="J356" s="594" t="s">
        <v>25</v>
      </c>
      <c r="K356" s="594" t="s">
        <v>25</v>
      </c>
      <c r="L356" s="594">
        <v>2400.2159999999999</v>
      </c>
      <c r="M356" s="594">
        <v>2038.4880000000001</v>
      </c>
      <c r="N356" s="594" t="s">
        <v>25</v>
      </c>
      <c r="O356" s="594" t="s">
        <v>25</v>
      </c>
      <c r="P356" s="594" t="s">
        <v>25</v>
      </c>
      <c r="Q356" s="594" t="s">
        <v>25</v>
      </c>
      <c r="R356" s="473">
        <v>2826</v>
      </c>
      <c r="S356" s="473">
        <v>2826</v>
      </c>
      <c r="T356" s="594" t="s">
        <v>25</v>
      </c>
      <c r="U356" s="473">
        <v>1507.2</v>
      </c>
      <c r="V356" s="469">
        <v>1507.2</v>
      </c>
      <c r="W356" s="469">
        <v>2826</v>
      </c>
    </row>
    <row r="357" spans="1:23" ht="28.95" customHeight="1" x14ac:dyDescent="0.3">
      <c r="A357" s="722" t="s">
        <v>185</v>
      </c>
      <c r="B357" s="510" t="s">
        <v>59</v>
      </c>
      <c r="C357" s="509">
        <v>72148</v>
      </c>
      <c r="D357" s="509">
        <v>972</v>
      </c>
      <c r="E357" s="502">
        <v>842.7</v>
      </c>
      <c r="F357" s="618">
        <v>421.35</v>
      </c>
      <c r="G357" s="594" t="s">
        <v>25</v>
      </c>
      <c r="H357" s="594" t="s">
        <v>25</v>
      </c>
      <c r="I357" s="594" t="s">
        <v>25</v>
      </c>
      <c r="J357" s="594" t="s">
        <v>25</v>
      </c>
      <c r="K357" s="594" t="s">
        <v>25</v>
      </c>
      <c r="L357" s="594" t="s">
        <v>25</v>
      </c>
      <c r="M357" s="594" t="s">
        <v>25</v>
      </c>
      <c r="N357" s="594" t="s">
        <v>25</v>
      </c>
      <c r="O357" s="594" t="s">
        <v>25</v>
      </c>
      <c r="P357" s="594" t="s">
        <v>25</v>
      </c>
      <c r="Q357" s="594" t="s">
        <v>25</v>
      </c>
      <c r="R357" s="473">
        <v>632.02500000000009</v>
      </c>
      <c r="S357" s="594" t="s">
        <v>25</v>
      </c>
      <c r="T357" s="594" t="s">
        <v>25</v>
      </c>
      <c r="U357" s="473">
        <v>337.08000000000004</v>
      </c>
      <c r="V357" s="469">
        <v>337.08000000000004</v>
      </c>
      <c r="W357" s="469">
        <v>632.02500000000009</v>
      </c>
    </row>
    <row r="358" spans="1:23" x14ac:dyDescent="0.3">
      <c r="A358" s="724"/>
      <c r="B358" s="540" t="s">
        <v>26</v>
      </c>
      <c r="C358" s="393">
        <v>72148</v>
      </c>
      <c r="D358" s="480">
        <v>612</v>
      </c>
      <c r="E358" s="306">
        <v>3749</v>
      </c>
      <c r="F358" s="618">
        <v>1874.5</v>
      </c>
      <c r="G358" s="594" t="s">
        <v>25</v>
      </c>
      <c r="H358" s="594" t="s">
        <v>25</v>
      </c>
      <c r="I358" s="594" t="s">
        <v>25</v>
      </c>
      <c r="J358" s="594" t="s">
        <v>25</v>
      </c>
      <c r="K358" s="594" t="s">
        <v>25</v>
      </c>
      <c r="L358" s="594">
        <v>2388.1129999999998</v>
      </c>
      <c r="M358" s="594">
        <v>2028.2090000000001</v>
      </c>
      <c r="N358" s="594" t="s">
        <v>25</v>
      </c>
      <c r="O358" s="594" t="s">
        <v>25</v>
      </c>
      <c r="P358" s="594" t="s">
        <v>25</v>
      </c>
      <c r="Q358" s="594" t="s">
        <v>25</v>
      </c>
      <c r="R358" s="473">
        <v>2811.75</v>
      </c>
      <c r="S358" s="473">
        <v>2811.75</v>
      </c>
      <c r="T358" s="594" t="s">
        <v>25</v>
      </c>
      <c r="U358" s="473">
        <v>1499.6000000000001</v>
      </c>
      <c r="V358" s="469">
        <v>1499.6000000000001</v>
      </c>
      <c r="W358" s="469">
        <v>2811.75</v>
      </c>
    </row>
    <row r="359" spans="1:23" ht="28.95" customHeight="1" x14ac:dyDescent="0.3">
      <c r="A359" s="723" t="s">
        <v>186</v>
      </c>
      <c r="B359" s="510" t="s">
        <v>59</v>
      </c>
      <c r="C359" s="509">
        <v>72149</v>
      </c>
      <c r="D359" s="509">
        <v>972</v>
      </c>
      <c r="E359" s="495">
        <v>1269</v>
      </c>
      <c r="F359" s="618">
        <v>634.5</v>
      </c>
      <c r="G359" s="594" t="s">
        <v>25</v>
      </c>
      <c r="H359" s="594" t="s">
        <v>25</v>
      </c>
      <c r="I359" s="594" t="s">
        <v>25</v>
      </c>
      <c r="J359" s="594" t="s">
        <v>25</v>
      </c>
      <c r="K359" s="594" t="s">
        <v>25</v>
      </c>
      <c r="L359" s="594" t="s">
        <v>25</v>
      </c>
      <c r="M359" s="594" t="s">
        <v>25</v>
      </c>
      <c r="N359" s="594" t="s">
        <v>25</v>
      </c>
      <c r="O359" s="594" t="s">
        <v>25</v>
      </c>
      <c r="P359" s="594" t="s">
        <v>25</v>
      </c>
      <c r="Q359" s="594" t="s">
        <v>25</v>
      </c>
      <c r="R359" s="473">
        <v>951.75</v>
      </c>
      <c r="S359" s="594" t="s">
        <v>25</v>
      </c>
      <c r="T359" s="594" t="s">
        <v>25</v>
      </c>
      <c r="U359" s="473">
        <v>507.6</v>
      </c>
      <c r="V359" s="469">
        <v>507.6</v>
      </c>
      <c r="W359" s="469">
        <v>951.75</v>
      </c>
    </row>
    <row r="360" spans="1:23" x14ac:dyDescent="0.3">
      <c r="A360" s="724"/>
      <c r="B360" s="540" t="s">
        <v>26</v>
      </c>
      <c r="C360" s="393">
        <v>72149</v>
      </c>
      <c r="D360" s="480">
        <v>612</v>
      </c>
      <c r="E360" s="499">
        <v>5030</v>
      </c>
      <c r="F360" s="618">
        <v>2515</v>
      </c>
      <c r="G360" s="594" t="s">
        <v>25</v>
      </c>
      <c r="H360" s="594" t="s">
        <v>25</v>
      </c>
      <c r="I360" s="594" t="s">
        <v>25</v>
      </c>
      <c r="J360" s="594" t="s">
        <v>25</v>
      </c>
      <c r="K360" s="594" t="s">
        <v>25</v>
      </c>
      <c r="L360" s="594">
        <v>3204.11</v>
      </c>
      <c r="M360" s="594">
        <v>2721.23</v>
      </c>
      <c r="N360" s="594" t="s">
        <v>25</v>
      </c>
      <c r="O360" s="594" t="s">
        <v>25</v>
      </c>
      <c r="P360" s="594" t="s">
        <v>25</v>
      </c>
      <c r="Q360" s="594" t="s">
        <v>25</v>
      </c>
      <c r="R360" s="473">
        <v>3772.5</v>
      </c>
      <c r="S360" s="473">
        <v>3772.5</v>
      </c>
      <c r="T360" s="594" t="s">
        <v>25</v>
      </c>
      <c r="U360" s="473">
        <v>2012</v>
      </c>
      <c r="V360" s="469">
        <v>2012</v>
      </c>
      <c r="W360" s="469">
        <v>3772.5</v>
      </c>
    </row>
    <row r="361" spans="1:23" ht="43.2" customHeight="1" x14ac:dyDescent="0.3">
      <c r="A361" s="723" t="s">
        <v>187</v>
      </c>
      <c r="B361" s="510" t="s">
        <v>59</v>
      </c>
      <c r="C361" s="509">
        <v>72156</v>
      </c>
      <c r="D361" s="509">
        <v>972</v>
      </c>
      <c r="E361" s="487">
        <v>1430.49</v>
      </c>
      <c r="F361" s="618">
        <v>715.245</v>
      </c>
      <c r="G361" s="594" t="s">
        <v>25</v>
      </c>
      <c r="H361" s="594" t="s">
        <v>25</v>
      </c>
      <c r="I361" s="594" t="s">
        <v>25</v>
      </c>
      <c r="J361" s="594" t="s">
        <v>25</v>
      </c>
      <c r="K361" s="594" t="s">
        <v>25</v>
      </c>
      <c r="L361" s="594" t="s">
        <v>25</v>
      </c>
      <c r="M361" s="594" t="s">
        <v>25</v>
      </c>
      <c r="N361" s="594" t="s">
        <v>25</v>
      </c>
      <c r="O361" s="594" t="s">
        <v>25</v>
      </c>
      <c r="P361" s="594" t="s">
        <v>25</v>
      </c>
      <c r="Q361" s="594" t="s">
        <v>25</v>
      </c>
      <c r="R361" s="473">
        <v>1072.8675000000001</v>
      </c>
      <c r="S361" s="594" t="s">
        <v>25</v>
      </c>
      <c r="T361" s="594" t="s">
        <v>25</v>
      </c>
      <c r="U361" s="473">
        <v>572.19600000000003</v>
      </c>
      <c r="V361" s="469">
        <v>572.19600000000003</v>
      </c>
      <c r="W361" s="469">
        <v>1072.8675000000001</v>
      </c>
    </row>
    <row r="362" spans="1:23" x14ac:dyDescent="0.3">
      <c r="A362" s="724"/>
      <c r="B362" s="540" t="s">
        <v>26</v>
      </c>
      <c r="C362" s="393">
        <v>72156</v>
      </c>
      <c r="D362" s="393">
        <v>612</v>
      </c>
      <c r="E362" s="488">
        <v>5475</v>
      </c>
      <c r="F362" s="618">
        <v>2737.5</v>
      </c>
      <c r="G362" s="594" t="s">
        <v>25</v>
      </c>
      <c r="H362" s="594" t="s">
        <v>25</v>
      </c>
      <c r="I362" s="594" t="s">
        <v>25</v>
      </c>
      <c r="J362" s="594" t="s">
        <v>25</v>
      </c>
      <c r="K362" s="594" t="s">
        <v>25</v>
      </c>
      <c r="L362" s="594">
        <v>3487.5750000000003</v>
      </c>
      <c r="M362" s="594">
        <v>2961.9750000000004</v>
      </c>
      <c r="N362" s="594" t="s">
        <v>25</v>
      </c>
      <c r="O362" s="594" t="s">
        <v>25</v>
      </c>
      <c r="P362" s="594" t="s">
        <v>25</v>
      </c>
      <c r="Q362" s="594" t="s">
        <v>25</v>
      </c>
      <c r="R362" s="473">
        <v>4106.25</v>
      </c>
      <c r="S362" s="473">
        <v>4106.25</v>
      </c>
      <c r="T362" s="594" t="s">
        <v>25</v>
      </c>
      <c r="U362" s="473">
        <v>2190</v>
      </c>
      <c r="V362" s="469">
        <v>2190</v>
      </c>
      <c r="W362" s="469">
        <v>4106.25</v>
      </c>
    </row>
    <row r="363" spans="1:23" ht="43.2" customHeight="1" x14ac:dyDescent="0.3">
      <c r="A363" s="722" t="s">
        <v>188</v>
      </c>
      <c r="B363" s="510" t="s">
        <v>59</v>
      </c>
      <c r="C363" s="509">
        <v>72158</v>
      </c>
      <c r="D363" s="509">
        <v>972</v>
      </c>
      <c r="E363" s="487">
        <v>1437</v>
      </c>
      <c r="F363" s="618">
        <v>718.5</v>
      </c>
      <c r="G363" s="594" t="s">
        <v>25</v>
      </c>
      <c r="H363" s="594" t="s">
        <v>25</v>
      </c>
      <c r="I363" s="594" t="s">
        <v>25</v>
      </c>
      <c r="J363" s="594" t="s">
        <v>25</v>
      </c>
      <c r="K363" s="594" t="s">
        <v>25</v>
      </c>
      <c r="L363" s="594" t="s">
        <v>25</v>
      </c>
      <c r="M363" s="594" t="s">
        <v>25</v>
      </c>
      <c r="N363" s="594" t="s">
        <v>25</v>
      </c>
      <c r="O363" s="594" t="s">
        <v>25</v>
      </c>
      <c r="P363" s="594" t="s">
        <v>25</v>
      </c>
      <c r="Q363" s="594" t="s">
        <v>25</v>
      </c>
      <c r="R363" s="473">
        <v>1077.75</v>
      </c>
      <c r="S363" s="594" t="s">
        <v>25</v>
      </c>
      <c r="T363" s="594" t="s">
        <v>25</v>
      </c>
      <c r="U363" s="473">
        <v>574.80000000000007</v>
      </c>
      <c r="V363" s="469">
        <v>574.80000000000007</v>
      </c>
      <c r="W363" s="469">
        <v>1077.75</v>
      </c>
    </row>
    <row r="364" spans="1:23" x14ac:dyDescent="0.3">
      <c r="A364" s="722"/>
      <c r="B364" s="515" t="s">
        <v>26</v>
      </c>
      <c r="C364" s="480">
        <v>72158</v>
      </c>
      <c r="D364" s="480">
        <v>612</v>
      </c>
      <c r="E364" s="492">
        <v>5039</v>
      </c>
      <c r="F364" s="618">
        <v>2519.5</v>
      </c>
      <c r="G364" s="594" t="s">
        <v>25</v>
      </c>
      <c r="H364" s="594" t="s">
        <v>25</v>
      </c>
      <c r="I364" s="594" t="s">
        <v>25</v>
      </c>
      <c r="J364" s="594" t="s">
        <v>25</v>
      </c>
      <c r="K364" s="594" t="s">
        <v>25</v>
      </c>
      <c r="L364" s="594">
        <v>3209.8429999999998</v>
      </c>
      <c r="M364" s="594">
        <v>2726.0990000000002</v>
      </c>
      <c r="N364" s="594" t="s">
        <v>25</v>
      </c>
      <c r="O364" s="594" t="s">
        <v>25</v>
      </c>
      <c r="P364" s="594" t="s">
        <v>25</v>
      </c>
      <c r="Q364" s="594" t="s">
        <v>25</v>
      </c>
      <c r="R364" s="473">
        <v>3779.25</v>
      </c>
      <c r="S364" s="473">
        <v>3779.25</v>
      </c>
      <c r="T364" s="594" t="s">
        <v>25</v>
      </c>
      <c r="U364" s="473">
        <v>2015.6000000000001</v>
      </c>
      <c r="V364" s="469">
        <v>2015.6000000000001</v>
      </c>
      <c r="W364" s="469">
        <v>3779.25</v>
      </c>
    </row>
    <row r="365" spans="1:23" ht="43.2" customHeight="1" x14ac:dyDescent="0.3">
      <c r="A365" s="723" t="s">
        <v>189</v>
      </c>
      <c r="B365" s="510" t="s">
        <v>59</v>
      </c>
      <c r="C365" s="509">
        <v>72158</v>
      </c>
      <c r="D365" s="509">
        <v>972</v>
      </c>
      <c r="E365" s="487">
        <v>1427.61</v>
      </c>
      <c r="F365" s="618">
        <v>713.80499999999995</v>
      </c>
      <c r="G365" s="594" t="s">
        <v>25</v>
      </c>
      <c r="H365" s="594" t="s">
        <v>25</v>
      </c>
      <c r="I365" s="594" t="s">
        <v>25</v>
      </c>
      <c r="J365" s="594" t="s">
        <v>25</v>
      </c>
      <c r="K365" s="594" t="s">
        <v>25</v>
      </c>
      <c r="L365" s="594" t="s">
        <v>25</v>
      </c>
      <c r="M365" s="594" t="s">
        <v>25</v>
      </c>
      <c r="N365" s="594" t="s">
        <v>25</v>
      </c>
      <c r="O365" s="594" t="s">
        <v>25</v>
      </c>
      <c r="P365" s="594" t="s">
        <v>25</v>
      </c>
      <c r="Q365" s="594" t="s">
        <v>25</v>
      </c>
      <c r="R365" s="473">
        <v>1070.7075</v>
      </c>
      <c r="S365" s="594" t="s">
        <v>25</v>
      </c>
      <c r="T365" s="594" t="s">
        <v>25</v>
      </c>
      <c r="U365" s="473">
        <v>571.04399999999998</v>
      </c>
      <c r="V365" s="469">
        <v>571.04399999999998</v>
      </c>
      <c r="W365" s="469">
        <v>1070.7075</v>
      </c>
    </row>
    <row r="366" spans="1:23" x14ac:dyDescent="0.3">
      <c r="A366" s="724"/>
      <c r="B366" s="540" t="s">
        <v>26</v>
      </c>
      <c r="C366" s="393">
        <v>72158</v>
      </c>
      <c r="D366" s="393">
        <v>612</v>
      </c>
      <c r="E366" s="488">
        <v>5612</v>
      </c>
      <c r="F366" s="618">
        <v>2806</v>
      </c>
      <c r="G366" s="594" t="s">
        <v>25</v>
      </c>
      <c r="H366" s="594" t="s">
        <v>25</v>
      </c>
      <c r="I366" s="594" t="s">
        <v>25</v>
      </c>
      <c r="J366" s="594" t="s">
        <v>25</v>
      </c>
      <c r="K366" s="594" t="s">
        <v>25</v>
      </c>
      <c r="L366" s="594">
        <v>3574.8440000000001</v>
      </c>
      <c r="M366" s="594">
        <v>3036.0920000000001</v>
      </c>
      <c r="N366" s="594" t="s">
        <v>25</v>
      </c>
      <c r="O366" s="594" t="s">
        <v>25</v>
      </c>
      <c r="P366" s="594" t="s">
        <v>25</v>
      </c>
      <c r="Q366" s="594" t="s">
        <v>25</v>
      </c>
      <c r="R366" s="473">
        <v>4209</v>
      </c>
      <c r="S366" s="473">
        <v>4209</v>
      </c>
      <c r="T366" s="594" t="s">
        <v>25</v>
      </c>
      <c r="U366" s="473">
        <v>2244.8000000000002</v>
      </c>
      <c r="V366" s="469">
        <v>2244.8000000000002</v>
      </c>
      <c r="W366" s="469">
        <v>4209</v>
      </c>
    </row>
    <row r="367" spans="1:23" x14ac:dyDescent="0.3">
      <c r="A367" s="723" t="s">
        <v>190</v>
      </c>
      <c r="B367" s="510" t="s">
        <v>59</v>
      </c>
      <c r="C367" s="509">
        <v>72170</v>
      </c>
      <c r="D367" s="509">
        <v>972</v>
      </c>
      <c r="E367" s="495">
        <v>209</v>
      </c>
      <c r="F367" s="618">
        <v>104.5</v>
      </c>
      <c r="G367" s="594" t="s">
        <v>25</v>
      </c>
      <c r="H367" s="594" t="s">
        <v>25</v>
      </c>
      <c r="I367" s="594" t="s">
        <v>25</v>
      </c>
      <c r="J367" s="594" t="s">
        <v>25</v>
      </c>
      <c r="K367" s="594" t="s">
        <v>25</v>
      </c>
      <c r="L367" s="594" t="s">
        <v>25</v>
      </c>
      <c r="M367" s="594" t="s">
        <v>25</v>
      </c>
      <c r="N367" s="594" t="s">
        <v>25</v>
      </c>
      <c r="O367" s="594" t="s">
        <v>25</v>
      </c>
      <c r="P367" s="594" t="s">
        <v>25</v>
      </c>
      <c r="Q367" s="594" t="s">
        <v>25</v>
      </c>
      <c r="R367" s="473">
        <v>156.75</v>
      </c>
      <c r="S367" s="594" t="s">
        <v>25</v>
      </c>
      <c r="T367" s="594" t="s">
        <v>25</v>
      </c>
      <c r="U367" s="473">
        <v>83.600000000000009</v>
      </c>
      <c r="V367" s="469">
        <v>83.600000000000009</v>
      </c>
      <c r="W367" s="469">
        <v>156.75</v>
      </c>
    </row>
    <row r="368" spans="1:23" x14ac:dyDescent="0.3">
      <c r="A368" s="724"/>
      <c r="B368" s="540" t="s">
        <v>26</v>
      </c>
      <c r="C368" s="393">
        <v>72170</v>
      </c>
      <c r="D368" s="393">
        <v>320</v>
      </c>
      <c r="E368" s="499">
        <v>424</v>
      </c>
      <c r="F368" s="618">
        <v>212</v>
      </c>
      <c r="G368" s="594" t="s">
        <v>25</v>
      </c>
      <c r="H368" s="594" t="s">
        <v>25</v>
      </c>
      <c r="I368" s="594" t="s">
        <v>25</v>
      </c>
      <c r="J368" s="594" t="s">
        <v>25</v>
      </c>
      <c r="K368" s="594" t="s">
        <v>25</v>
      </c>
      <c r="L368" s="594">
        <v>270.08800000000002</v>
      </c>
      <c r="M368" s="594">
        <v>229.38400000000001</v>
      </c>
      <c r="N368" s="594" t="s">
        <v>25</v>
      </c>
      <c r="O368" s="594" t="s">
        <v>25</v>
      </c>
      <c r="P368" s="594" t="s">
        <v>25</v>
      </c>
      <c r="Q368" s="594" t="s">
        <v>25</v>
      </c>
      <c r="R368" s="473">
        <v>318</v>
      </c>
      <c r="S368" s="473">
        <v>318</v>
      </c>
      <c r="T368" s="594" t="s">
        <v>25</v>
      </c>
      <c r="U368" s="473">
        <v>169.60000000000002</v>
      </c>
      <c r="V368" s="469">
        <v>169.60000000000002</v>
      </c>
      <c r="W368" s="469">
        <v>318</v>
      </c>
    </row>
    <row r="369" spans="1:23" x14ac:dyDescent="0.3">
      <c r="A369" s="723" t="s">
        <v>191</v>
      </c>
      <c r="B369" s="510" t="s">
        <v>59</v>
      </c>
      <c r="C369" s="509">
        <v>72190</v>
      </c>
      <c r="D369" s="509">
        <v>972</v>
      </c>
      <c r="E369" s="487">
        <v>221</v>
      </c>
      <c r="F369" s="618">
        <v>110.5</v>
      </c>
      <c r="G369" s="594" t="s">
        <v>25</v>
      </c>
      <c r="H369" s="594" t="s">
        <v>25</v>
      </c>
      <c r="I369" s="594" t="s">
        <v>25</v>
      </c>
      <c r="J369" s="594" t="s">
        <v>25</v>
      </c>
      <c r="K369" s="594" t="s">
        <v>25</v>
      </c>
      <c r="L369" s="594" t="s">
        <v>25</v>
      </c>
      <c r="M369" s="594" t="s">
        <v>25</v>
      </c>
      <c r="N369" s="594" t="s">
        <v>25</v>
      </c>
      <c r="O369" s="594" t="s">
        <v>25</v>
      </c>
      <c r="P369" s="594" t="s">
        <v>25</v>
      </c>
      <c r="Q369" s="594" t="s">
        <v>25</v>
      </c>
      <c r="R369" s="473">
        <v>165.75</v>
      </c>
      <c r="S369" s="594" t="s">
        <v>25</v>
      </c>
      <c r="T369" s="594" t="s">
        <v>25</v>
      </c>
      <c r="U369" s="473">
        <v>88.4</v>
      </c>
      <c r="V369" s="469">
        <v>88.4</v>
      </c>
      <c r="W369" s="469">
        <v>165.75</v>
      </c>
    </row>
    <row r="370" spans="1:23" x14ac:dyDescent="0.3">
      <c r="A370" s="724"/>
      <c r="B370" s="540" t="s">
        <v>26</v>
      </c>
      <c r="C370" s="393">
        <v>72190</v>
      </c>
      <c r="D370" s="393">
        <v>320</v>
      </c>
      <c r="E370" s="488">
        <v>497</v>
      </c>
      <c r="F370" s="618">
        <v>248.5</v>
      </c>
      <c r="G370" s="594" t="s">
        <v>25</v>
      </c>
      <c r="H370" s="594" t="s">
        <v>25</v>
      </c>
      <c r="I370" s="594" t="s">
        <v>25</v>
      </c>
      <c r="J370" s="594" t="s">
        <v>25</v>
      </c>
      <c r="K370" s="594" t="s">
        <v>25</v>
      </c>
      <c r="L370" s="594">
        <v>316.589</v>
      </c>
      <c r="M370" s="594">
        <v>268.87700000000001</v>
      </c>
      <c r="N370" s="594" t="s">
        <v>25</v>
      </c>
      <c r="O370" s="594" t="s">
        <v>25</v>
      </c>
      <c r="P370" s="594" t="s">
        <v>25</v>
      </c>
      <c r="Q370" s="594" t="s">
        <v>25</v>
      </c>
      <c r="R370" s="473">
        <v>372.75</v>
      </c>
      <c r="S370" s="473">
        <v>372.75</v>
      </c>
      <c r="T370" s="594" t="s">
        <v>25</v>
      </c>
      <c r="U370" s="473">
        <v>198.8</v>
      </c>
      <c r="V370" s="469">
        <v>198.8</v>
      </c>
      <c r="W370" s="469">
        <v>372.75</v>
      </c>
    </row>
    <row r="371" spans="1:23" x14ac:dyDescent="0.3">
      <c r="A371" s="723" t="s">
        <v>192</v>
      </c>
      <c r="B371" s="510" t="s">
        <v>59</v>
      </c>
      <c r="C371" s="509">
        <v>72192</v>
      </c>
      <c r="D371" s="509">
        <v>972</v>
      </c>
      <c r="E371" s="487">
        <v>551.04</v>
      </c>
      <c r="F371" s="618">
        <v>275.52</v>
      </c>
      <c r="G371" s="594" t="s">
        <v>25</v>
      </c>
      <c r="H371" s="594" t="s">
        <v>25</v>
      </c>
      <c r="I371" s="594" t="s">
        <v>25</v>
      </c>
      <c r="J371" s="594" t="s">
        <v>25</v>
      </c>
      <c r="K371" s="594" t="s">
        <v>25</v>
      </c>
      <c r="L371" s="594" t="s">
        <v>25</v>
      </c>
      <c r="M371" s="594" t="s">
        <v>25</v>
      </c>
      <c r="N371" s="594" t="s">
        <v>25</v>
      </c>
      <c r="O371" s="594" t="s">
        <v>25</v>
      </c>
      <c r="P371" s="594" t="s">
        <v>25</v>
      </c>
      <c r="Q371" s="594" t="s">
        <v>25</v>
      </c>
      <c r="R371" s="473">
        <v>413.28</v>
      </c>
      <c r="S371" s="594" t="s">
        <v>25</v>
      </c>
      <c r="T371" s="594" t="s">
        <v>25</v>
      </c>
      <c r="U371" s="473">
        <v>220.416</v>
      </c>
      <c r="V371" s="469">
        <v>220.416</v>
      </c>
      <c r="W371" s="469">
        <v>413.28</v>
      </c>
    </row>
    <row r="372" spans="1:23" x14ac:dyDescent="0.3">
      <c r="A372" s="724"/>
      <c r="B372" s="540" t="s">
        <v>26</v>
      </c>
      <c r="C372" s="393">
        <v>72192</v>
      </c>
      <c r="D372" s="393">
        <v>320</v>
      </c>
      <c r="E372" s="488">
        <v>3695</v>
      </c>
      <c r="F372" s="618">
        <v>1847.5</v>
      </c>
      <c r="G372" s="594" t="s">
        <v>25</v>
      </c>
      <c r="H372" s="594" t="s">
        <v>25</v>
      </c>
      <c r="I372" s="594" t="s">
        <v>25</v>
      </c>
      <c r="J372" s="594" t="s">
        <v>25</v>
      </c>
      <c r="K372" s="594" t="s">
        <v>25</v>
      </c>
      <c r="L372" s="594">
        <v>2353.7150000000001</v>
      </c>
      <c r="M372" s="594">
        <v>1998.9950000000001</v>
      </c>
      <c r="N372" s="594" t="s">
        <v>25</v>
      </c>
      <c r="O372" s="594" t="s">
        <v>25</v>
      </c>
      <c r="P372" s="594" t="s">
        <v>25</v>
      </c>
      <c r="Q372" s="594" t="s">
        <v>25</v>
      </c>
      <c r="R372" s="473">
        <v>2771.25</v>
      </c>
      <c r="S372" s="473">
        <v>2771.25</v>
      </c>
      <c r="T372" s="594" t="s">
        <v>25</v>
      </c>
      <c r="U372" s="473">
        <v>1478</v>
      </c>
      <c r="V372" s="469">
        <v>1478</v>
      </c>
      <c r="W372" s="469">
        <v>2771.25</v>
      </c>
    </row>
    <row r="373" spans="1:23" x14ac:dyDescent="0.3">
      <c r="A373" s="723" t="s">
        <v>193</v>
      </c>
      <c r="B373" s="510" t="s">
        <v>59</v>
      </c>
      <c r="C373" s="509">
        <v>72193</v>
      </c>
      <c r="D373" s="509">
        <v>972</v>
      </c>
      <c r="E373" s="495">
        <v>904.89</v>
      </c>
      <c r="F373" s="618">
        <v>452.44499999999999</v>
      </c>
      <c r="G373" s="594" t="s">
        <v>25</v>
      </c>
      <c r="H373" s="594" t="s">
        <v>25</v>
      </c>
      <c r="I373" s="594" t="s">
        <v>25</v>
      </c>
      <c r="J373" s="594" t="s">
        <v>25</v>
      </c>
      <c r="K373" s="594" t="s">
        <v>25</v>
      </c>
      <c r="L373" s="594" t="s">
        <v>25</v>
      </c>
      <c r="M373" s="594" t="s">
        <v>25</v>
      </c>
      <c r="N373" s="594" t="s">
        <v>25</v>
      </c>
      <c r="O373" s="594" t="s">
        <v>25</v>
      </c>
      <c r="P373" s="594" t="s">
        <v>25</v>
      </c>
      <c r="Q373" s="594" t="s">
        <v>25</v>
      </c>
      <c r="R373" s="473">
        <v>678.66750000000002</v>
      </c>
      <c r="S373" s="594" t="s">
        <v>25</v>
      </c>
      <c r="T373" s="594" t="s">
        <v>25</v>
      </c>
      <c r="U373" s="473">
        <v>361.95600000000002</v>
      </c>
      <c r="V373" s="469">
        <v>361.95600000000002</v>
      </c>
      <c r="W373" s="469">
        <v>678.66750000000002</v>
      </c>
    </row>
    <row r="374" spans="1:23" x14ac:dyDescent="0.3">
      <c r="A374" s="724"/>
      <c r="B374" s="540" t="s">
        <v>26</v>
      </c>
      <c r="C374" s="393">
        <v>72193</v>
      </c>
      <c r="D374" s="393">
        <v>352</v>
      </c>
      <c r="E374" s="499">
        <v>4586</v>
      </c>
      <c r="F374" s="618">
        <v>2293</v>
      </c>
      <c r="G374" s="594" t="s">
        <v>25</v>
      </c>
      <c r="H374" s="594" t="s">
        <v>25</v>
      </c>
      <c r="I374" s="594" t="s">
        <v>25</v>
      </c>
      <c r="J374" s="594" t="s">
        <v>25</v>
      </c>
      <c r="K374" s="594" t="s">
        <v>25</v>
      </c>
      <c r="L374" s="594">
        <v>2921.2820000000002</v>
      </c>
      <c r="M374" s="594">
        <v>2481.0260000000003</v>
      </c>
      <c r="N374" s="594" t="s">
        <v>25</v>
      </c>
      <c r="O374" s="594" t="s">
        <v>25</v>
      </c>
      <c r="P374" s="594" t="s">
        <v>25</v>
      </c>
      <c r="Q374" s="594" t="s">
        <v>25</v>
      </c>
      <c r="R374" s="473">
        <v>3439.5</v>
      </c>
      <c r="S374" s="473">
        <v>3439.5</v>
      </c>
      <c r="T374" s="594" t="s">
        <v>25</v>
      </c>
      <c r="U374" s="473">
        <v>1834.4</v>
      </c>
      <c r="V374" s="469">
        <v>1834.4</v>
      </c>
      <c r="W374" s="469">
        <v>3439.5</v>
      </c>
    </row>
    <row r="375" spans="1:23" ht="28.95" customHeight="1" x14ac:dyDescent="0.3">
      <c r="A375" s="723" t="s">
        <v>194</v>
      </c>
      <c r="B375" s="510" t="s">
        <v>59</v>
      </c>
      <c r="C375" s="509">
        <v>72195</v>
      </c>
      <c r="D375" s="509">
        <v>972</v>
      </c>
      <c r="E375" s="487">
        <v>1104</v>
      </c>
      <c r="F375" s="618">
        <v>552</v>
      </c>
      <c r="G375" s="594" t="s">
        <v>25</v>
      </c>
      <c r="H375" s="594" t="s">
        <v>25</v>
      </c>
      <c r="I375" s="594" t="s">
        <v>25</v>
      </c>
      <c r="J375" s="594" t="s">
        <v>25</v>
      </c>
      <c r="K375" s="594" t="s">
        <v>25</v>
      </c>
      <c r="L375" s="594" t="s">
        <v>25</v>
      </c>
      <c r="M375" s="594" t="s">
        <v>25</v>
      </c>
      <c r="N375" s="594" t="s">
        <v>25</v>
      </c>
      <c r="O375" s="594" t="s">
        <v>25</v>
      </c>
      <c r="P375" s="594" t="s">
        <v>25</v>
      </c>
      <c r="Q375" s="594" t="s">
        <v>25</v>
      </c>
      <c r="R375" s="473">
        <v>828</v>
      </c>
      <c r="S375" s="594" t="s">
        <v>25</v>
      </c>
      <c r="T375" s="594" t="s">
        <v>25</v>
      </c>
      <c r="U375" s="473">
        <v>441.6</v>
      </c>
      <c r="V375" s="469">
        <v>441.6</v>
      </c>
      <c r="W375" s="469">
        <v>828</v>
      </c>
    </row>
    <row r="376" spans="1:23" x14ac:dyDescent="0.3">
      <c r="A376" s="724"/>
      <c r="B376" s="540" t="s">
        <v>26</v>
      </c>
      <c r="C376" s="393">
        <v>72195</v>
      </c>
      <c r="D376" s="393">
        <v>610</v>
      </c>
      <c r="E376" s="488">
        <v>3341</v>
      </c>
      <c r="F376" s="618">
        <v>1670.5</v>
      </c>
      <c r="G376" s="594" t="s">
        <v>25</v>
      </c>
      <c r="H376" s="594" t="s">
        <v>25</v>
      </c>
      <c r="I376" s="594" t="s">
        <v>25</v>
      </c>
      <c r="J376" s="594" t="s">
        <v>25</v>
      </c>
      <c r="K376" s="594" t="s">
        <v>25</v>
      </c>
      <c r="L376" s="594">
        <v>2128.2170000000001</v>
      </c>
      <c r="M376" s="594">
        <v>1807.4810000000002</v>
      </c>
      <c r="N376" s="594" t="s">
        <v>25</v>
      </c>
      <c r="O376" s="594" t="s">
        <v>25</v>
      </c>
      <c r="P376" s="594" t="s">
        <v>25</v>
      </c>
      <c r="Q376" s="594" t="s">
        <v>25</v>
      </c>
      <c r="R376" s="473">
        <v>2505.75</v>
      </c>
      <c r="S376" s="473">
        <v>2505.75</v>
      </c>
      <c r="T376" s="594" t="s">
        <v>25</v>
      </c>
      <c r="U376" s="473">
        <v>1336.4</v>
      </c>
      <c r="V376" s="469">
        <v>1336.4</v>
      </c>
      <c r="W376" s="469">
        <v>2505.75</v>
      </c>
    </row>
    <row r="377" spans="1:23" ht="28.95" customHeight="1" x14ac:dyDescent="0.3">
      <c r="A377" s="723" t="s">
        <v>195</v>
      </c>
      <c r="B377" s="510" t="s">
        <v>59</v>
      </c>
      <c r="C377" s="509">
        <v>72197</v>
      </c>
      <c r="D377" s="509">
        <v>972</v>
      </c>
      <c r="E377" s="487">
        <v>1614</v>
      </c>
      <c r="F377" s="618">
        <v>807</v>
      </c>
      <c r="G377" s="594" t="s">
        <v>25</v>
      </c>
      <c r="H377" s="594" t="s">
        <v>25</v>
      </c>
      <c r="I377" s="594" t="s">
        <v>25</v>
      </c>
      <c r="J377" s="594" t="s">
        <v>25</v>
      </c>
      <c r="K377" s="594" t="s">
        <v>25</v>
      </c>
      <c r="L377" s="594" t="s">
        <v>25</v>
      </c>
      <c r="M377" s="594" t="s">
        <v>25</v>
      </c>
      <c r="N377" s="594" t="s">
        <v>25</v>
      </c>
      <c r="O377" s="594" t="s">
        <v>25</v>
      </c>
      <c r="P377" s="594" t="s">
        <v>25</v>
      </c>
      <c r="Q377" s="594" t="s">
        <v>25</v>
      </c>
      <c r="R377" s="473">
        <v>1210.5</v>
      </c>
      <c r="S377" s="594" t="s">
        <v>25</v>
      </c>
      <c r="T377" s="594" t="s">
        <v>25</v>
      </c>
      <c r="U377" s="473">
        <v>645.6</v>
      </c>
      <c r="V377" s="469">
        <v>645.6</v>
      </c>
      <c r="W377" s="469">
        <v>1210.5</v>
      </c>
    </row>
    <row r="378" spans="1:23" x14ac:dyDescent="0.3">
      <c r="A378" s="722"/>
      <c r="B378" s="515" t="s">
        <v>26</v>
      </c>
      <c r="C378" s="480">
        <v>72197</v>
      </c>
      <c r="D378" s="480">
        <v>610</v>
      </c>
      <c r="E378" s="492">
        <v>5574</v>
      </c>
      <c r="F378" s="618">
        <v>2787</v>
      </c>
      <c r="G378" s="594" t="s">
        <v>25</v>
      </c>
      <c r="H378" s="594" t="s">
        <v>25</v>
      </c>
      <c r="I378" s="594" t="s">
        <v>25</v>
      </c>
      <c r="J378" s="594" t="s">
        <v>25</v>
      </c>
      <c r="K378" s="594" t="s">
        <v>25</v>
      </c>
      <c r="L378" s="594">
        <v>3550.6379999999999</v>
      </c>
      <c r="M378" s="594">
        <v>3015.5340000000001</v>
      </c>
      <c r="N378" s="594" t="s">
        <v>25</v>
      </c>
      <c r="O378" s="594" t="s">
        <v>25</v>
      </c>
      <c r="P378" s="594" t="s">
        <v>25</v>
      </c>
      <c r="Q378" s="594" t="s">
        <v>25</v>
      </c>
      <c r="R378" s="473">
        <v>4180.5</v>
      </c>
      <c r="S378" s="473">
        <v>4180.5</v>
      </c>
      <c r="T378" s="594" t="s">
        <v>25</v>
      </c>
      <c r="U378" s="473">
        <v>2229.6</v>
      </c>
      <c r="V378" s="469">
        <v>2229.6</v>
      </c>
      <c r="W378" s="469">
        <v>4180.5</v>
      </c>
    </row>
    <row r="379" spans="1:23" x14ac:dyDescent="0.3">
      <c r="A379" s="723" t="s">
        <v>196</v>
      </c>
      <c r="B379" s="510" t="s">
        <v>59</v>
      </c>
      <c r="C379" s="509">
        <v>73000</v>
      </c>
      <c r="D379" s="509">
        <v>972</v>
      </c>
      <c r="E379" s="487">
        <v>141</v>
      </c>
      <c r="F379" s="618">
        <v>70.5</v>
      </c>
      <c r="G379" s="594" t="s">
        <v>25</v>
      </c>
      <c r="H379" s="594" t="s">
        <v>25</v>
      </c>
      <c r="I379" s="594" t="s">
        <v>25</v>
      </c>
      <c r="J379" s="594" t="s">
        <v>25</v>
      </c>
      <c r="K379" s="594" t="s">
        <v>25</v>
      </c>
      <c r="L379" s="594" t="s">
        <v>25</v>
      </c>
      <c r="M379" s="594" t="s">
        <v>25</v>
      </c>
      <c r="N379" s="594" t="s">
        <v>25</v>
      </c>
      <c r="O379" s="594" t="s">
        <v>25</v>
      </c>
      <c r="P379" s="594" t="s">
        <v>25</v>
      </c>
      <c r="Q379" s="594" t="s">
        <v>25</v>
      </c>
      <c r="R379" s="473">
        <v>105.75</v>
      </c>
      <c r="S379" s="594" t="s">
        <v>25</v>
      </c>
      <c r="T379" s="594" t="s">
        <v>25</v>
      </c>
      <c r="U379" s="473">
        <v>56.400000000000006</v>
      </c>
      <c r="V379" s="469">
        <v>56.400000000000006</v>
      </c>
      <c r="W379" s="469">
        <v>105.75</v>
      </c>
    </row>
    <row r="380" spans="1:23" x14ac:dyDescent="0.3">
      <c r="A380" s="724"/>
      <c r="B380" s="540" t="s">
        <v>26</v>
      </c>
      <c r="C380" s="393">
        <v>73000</v>
      </c>
      <c r="D380" s="393">
        <v>320</v>
      </c>
      <c r="E380" s="488">
        <v>705</v>
      </c>
      <c r="F380" s="618">
        <v>352.5</v>
      </c>
      <c r="G380" s="594" t="s">
        <v>25</v>
      </c>
      <c r="H380" s="594" t="s">
        <v>25</v>
      </c>
      <c r="I380" s="594" t="s">
        <v>25</v>
      </c>
      <c r="J380" s="594" t="s">
        <v>25</v>
      </c>
      <c r="K380" s="594" t="s">
        <v>25</v>
      </c>
      <c r="L380" s="594">
        <v>449.08499999999998</v>
      </c>
      <c r="M380" s="594">
        <v>381.40500000000003</v>
      </c>
      <c r="N380" s="594" t="s">
        <v>25</v>
      </c>
      <c r="O380" s="594" t="s">
        <v>25</v>
      </c>
      <c r="P380" s="594" t="s">
        <v>25</v>
      </c>
      <c r="Q380" s="594" t="s">
        <v>25</v>
      </c>
      <c r="R380" s="473">
        <v>528.75</v>
      </c>
      <c r="S380" s="473">
        <v>528.75</v>
      </c>
      <c r="T380" s="594" t="s">
        <v>25</v>
      </c>
      <c r="U380" s="473">
        <v>282</v>
      </c>
      <c r="V380" s="469">
        <v>282</v>
      </c>
      <c r="W380" s="469">
        <v>528.75</v>
      </c>
    </row>
    <row r="381" spans="1:23" x14ac:dyDescent="0.3">
      <c r="A381" s="723" t="s">
        <v>197</v>
      </c>
      <c r="B381" s="510" t="s">
        <v>59</v>
      </c>
      <c r="C381" s="509">
        <v>73010</v>
      </c>
      <c r="D381" s="509">
        <v>972</v>
      </c>
      <c r="E381" s="487">
        <v>145</v>
      </c>
      <c r="F381" s="618">
        <v>72.5</v>
      </c>
      <c r="G381" s="594" t="s">
        <v>25</v>
      </c>
      <c r="H381" s="594" t="s">
        <v>25</v>
      </c>
      <c r="I381" s="594" t="s">
        <v>25</v>
      </c>
      <c r="J381" s="594" t="s">
        <v>25</v>
      </c>
      <c r="K381" s="594" t="s">
        <v>25</v>
      </c>
      <c r="L381" s="594" t="s">
        <v>25</v>
      </c>
      <c r="M381" s="594" t="s">
        <v>25</v>
      </c>
      <c r="N381" s="594" t="s">
        <v>25</v>
      </c>
      <c r="O381" s="594" t="s">
        <v>25</v>
      </c>
      <c r="P381" s="594" t="s">
        <v>25</v>
      </c>
      <c r="Q381" s="594" t="s">
        <v>25</v>
      </c>
      <c r="R381" s="473">
        <v>108.75</v>
      </c>
      <c r="S381" s="594" t="s">
        <v>25</v>
      </c>
      <c r="T381" s="594" t="s">
        <v>25</v>
      </c>
      <c r="U381" s="473">
        <v>58</v>
      </c>
      <c r="V381" s="469">
        <v>58</v>
      </c>
      <c r="W381" s="469">
        <v>108.75</v>
      </c>
    </row>
    <row r="382" spans="1:23" x14ac:dyDescent="0.3">
      <c r="A382" s="724"/>
      <c r="B382" s="540" t="s">
        <v>26</v>
      </c>
      <c r="C382" s="393">
        <v>73010</v>
      </c>
      <c r="D382" s="393">
        <v>320</v>
      </c>
      <c r="E382" s="488">
        <v>741</v>
      </c>
      <c r="F382" s="618">
        <v>370.5</v>
      </c>
      <c r="G382" s="594" t="s">
        <v>25</v>
      </c>
      <c r="H382" s="594" t="s">
        <v>25</v>
      </c>
      <c r="I382" s="594" t="s">
        <v>25</v>
      </c>
      <c r="J382" s="594" t="s">
        <v>25</v>
      </c>
      <c r="K382" s="594" t="s">
        <v>25</v>
      </c>
      <c r="L382" s="594">
        <v>472.017</v>
      </c>
      <c r="M382" s="594">
        <v>400.88100000000003</v>
      </c>
      <c r="N382" s="594" t="s">
        <v>25</v>
      </c>
      <c r="O382" s="594" t="s">
        <v>25</v>
      </c>
      <c r="P382" s="594" t="s">
        <v>25</v>
      </c>
      <c r="Q382" s="594" t="s">
        <v>25</v>
      </c>
      <c r="R382" s="473">
        <v>555.75</v>
      </c>
      <c r="S382" s="473">
        <v>555.75</v>
      </c>
      <c r="T382" s="594" t="s">
        <v>25</v>
      </c>
      <c r="U382" s="473">
        <v>296.40000000000003</v>
      </c>
      <c r="V382" s="469">
        <v>296.40000000000003</v>
      </c>
      <c r="W382" s="469">
        <v>555.75</v>
      </c>
    </row>
    <row r="383" spans="1:23" x14ac:dyDescent="0.3">
      <c r="A383" s="722" t="s">
        <v>198</v>
      </c>
      <c r="B383" s="520" t="s">
        <v>59</v>
      </c>
      <c r="C383" s="550">
        <v>73020</v>
      </c>
      <c r="D383" s="509">
        <v>972</v>
      </c>
      <c r="E383" s="525">
        <v>132</v>
      </c>
      <c r="F383" s="618">
        <v>66</v>
      </c>
      <c r="G383" s="594" t="s">
        <v>25</v>
      </c>
      <c r="H383" s="594" t="s">
        <v>25</v>
      </c>
      <c r="I383" s="594" t="s">
        <v>25</v>
      </c>
      <c r="J383" s="594" t="s">
        <v>25</v>
      </c>
      <c r="K383" s="594" t="s">
        <v>25</v>
      </c>
      <c r="L383" s="594" t="s">
        <v>25</v>
      </c>
      <c r="M383" s="594" t="s">
        <v>25</v>
      </c>
      <c r="N383" s="594" t="s">
        <v>25</v>
      </c>
      <c r="O383" s="594" t="s">
        <v>25</v>
      </c>
      <c r="P383" s="594" t="s">
        <v>25</v>
      </c>
      <c r="Q383" s="594" t="s">
        <v>25</v>
      </c>
      <c r="R383" s="473">
        <v>99</v>
      </c>
      <c r="S383" s="594" t="s">
        <v>25</v>
      </c>
      <c r="T383" s="594" t="s">
        <v>25</v>
      </c>
      <c r="U383" s="473">
        <v>52.800000000000004</v>
      </c>
      <c r="V383" s="469">
        <v>52.800000000000004</v>
      </c>
      <c r="W383" s="469">
        <v>99</v>
      </c>
    </row>
    <row r="384" spans="1:23" x14ac:dyDescent="0.3">
      <c r="A384" s="724"/>
      <c r="B384" s="540" t="s">
        <v>26</v>
      </c>
      <c r="C384" s="393">
        <v>73020</v>
      </c>
      <c r="D384" s="393">
        <v>320</v>
      </c>
      <c r="E384" s="488">
        <v>666</v>
      </c>
      <c r="F384" s="618">
        <v>333</v>
      </c>
      <c r="G384" s="594" t="s">
        <v>25</v>
      </c>
      <c r="H384" s="594" t="s">
        <v>25</v>
      </c>
      <c r="I384" s="594" t="s">
        <v>25</v>
      </c>
      <c r="J384" s="594" t="s">
        <v>25</v>
      </c>
      <c r="K384" s="594" t="s">
        <v>25</v>
      </c>
      <c r="L384" s="594">
        <v>424.24200000000002</v>
      </c>
      <c r="M384" s="594">
        <v>360.30600000000004</v>
      </c>
      <c r="N384" s="594" t="s">
        <v>25</v>
      </c>
      <c r="O384" s="594" t="s">
        <v>25</v>
      </c>
      <c r="P384" s="594" t="s">
        <v>25</v>
      </c>
      <c r="Q384" s="594" t="s">
        <v>25</v>
      </c>
      <c r="R384" s="473">
        <v>499.5</v>
      </c>
      <c r="S384" s="473">
        <v>499.5</v>
      </c>
      <c r="T384" s="594" t="s">
        <v>25</v>
      </c>
      <c r="U384" s="473">
        <v>266.40000000000003</v>
      </c>
      <c r="V384" s="469">
        <v>266.40000000000003</v>
      </c>
      <c r="W384" s="469">
        <v>499.5</v>
      </c>
    </row>
    <row r="385" spans="1:23" x14ac:dyDescent="0.3">
      <c r="A385" s="723" t="s">
        <v>199</v>
      </c>
      <c r="B385" s="510" t="s">
        <v>59</v>
      </c>
      <c r="C385" s="509">
        <v>73030</v>
      </c>
      <c r="D385" s="509">
        <v>972</v>
      </c>
      <c r="E385" s="495">
        <v>143</v>
      </c>
      <c r="F385" s="618">
        <v>71.5</v>
      </c>
      <c r="G385" s="594" t="s">
        <v>25</v>
      </c>
      <c r="H385" s="594" t="s">
        <v>25</v>
      </c>
      <c r="I385" s="594" t="s">
        <v>25</v>
      </c>
      <c r="J385" s="594" t="s">
        <v>25</v>
      </c>
      <c r="K385" s="594" t="s">
        <v>25</v>
      </c>
      <c r="L385" s="594" t="s">
        <v>25</v>
      </c>
      <c r="M385" s="594" t="s">
        <v>25</v>
      </c>
      <c r="N385" s="594" t="s">
        <v>25</v>
      </c>
      <c r="O385" s="594" t="s">
        <v>25</v>
      </c>
      <c r="P385" s="594" t="s">
        <v>25</v>
      </c>
      <c r="Q385" s="594" t="s">
        <v>25</v>
      </c>
      <c r="R385" s="473">
        <v>107.25</v>
      </c>
      <c r="S385" s="594" t="s">
        <v>25</v>
      </c>
      <c r="T385" s="594" t="s">
        <v>25</v>
      </c>
      <c r="U385" s="473">
        <v>57.2</v>
      </c>
      <c r="V385" s="469">
        <v>57.2</v>
      </c>
      <c r="W385" s="469">
        <v>107.25</v>
      </c>
    </row>
    <row r="386" spans="1:23" x14ac:dyDescent="0.3">
      <c r="A386" s="724"/>
      <c r="B386" s="540" t="s">
        <v>26</v>
      </c>
      <c r="C386" s="393">
        <v>73030</v>
      </c>
      <c r="D386" s="393">
        <v>320</v>
      </c>
      <c r="E386" s="499">
        <v>518</v>
      </c>
      <c r="F386" s="618">
        <v>259</v>
      </c>
      <c r="G386" s="594" t="s">
        <v>25</v>
      </c>
      <c r="H386" s="594" t="s">
        <v>25</v>
      </c>
      <c r="I386" s="594" t="s">
        <v>25</v>
      </c>
      <c r="J386" s="594" t="s">
        <v>25</v>
      </c>
      <c r="K386" s="594" t="s">
        <v>25</v>
      </c>
      <c r="L386" s="594">
        <v>329.96600000000001</v>
      </c>
      <c r="M386" s="594">
        <v>280.238</v>
      </c>
      <c r="N386" s="594" t="s">
        <v>25</v>
      </c>
      <c r="O386" s="594" t="s">
        <v>25</v>
      </c>
      <c r="P386" s="594" t="s">
        <v>25</v>
      </c>
      <c r="Q386" s="594" t="s">
        <v>25</v>
      </c>
      <c r="R386" s="473">
        <v>388.5</v>
      </c>
      <c r="S386" s="473">
        <v>388.5</v>
      </c>
      <c r="T386" s="594" t="s">
        <v>25</v>
      </c>
      <c r="U386" s="473">
        <v>207.20000000000002</v>
      </c>
      <c r="V386" s="469">
        <v>207.20000000000002</v>
      </c>
      <c r="W386" s="469">
        <v>388.5</v>
      </c>
    </row>
    <row r="387" spans="1:23" x14ac:dyDescent="0.3">
      <c r="A387" s="723" t="s">
        <v>200</v>
      </c>
      <c r="B387" s="510" t="s">
        <v>59</v>
      </c>
      <c r="C387" s="509">
        <v>73060</v>
      </c>
      <c r="D387" s="509">
        <v>972</v>
      </c>
      <c r="E387" s="495">
        <v>144</v>
      </c>
      <c r="F387" s="618">
        <v>72</v>
      </c>
      <c r="G387" s="594" t="s">
        <v>25</v>
      </c>
      <c r="H387" s="594" t="s">
        <v>25</v>
      </c>
      <c r="I387" s="594" t="s">
        <v>25</v>
      </c>
      <c r="J387" s="594" t="s">
        <v>25</v>
      </c>
      <c r="K387" s="594" t="s">
        <v>25</v>
      </c>
      <c r="L387" s="594" t="s">
        <v>25</v>
      </c>
      <c r="M387" s="594" t="s">
        <v>25</v>
      </c>
      <c r="N387" s="594" t="s">
        <v>25</v>
      </c>
      <c r="O387" s="594" t="s">
        <v>25</v>
      </c>
      <c r="P387" s="594" t="s">
        <v>25</v>
      </c>
      <c r="Q387" s="594" t="s">
        <v>25</v>
      </c>
      <c r="R387" s="473">
        <v>108</v>
      </c>
      <c r="S387" s="594" t="s">
        <v>25</v>
      </c>
      <c r="T387" s="594" t="s">
        <v>25</v>
      </c>
      <c r="U387" s="473">
        <v>57.6</v>
      </c>
      <c r="V387" s="469">
        <v>57.6</v>
      </c>
      <c r="W387" s="469">
        <v>108</v>
      </c>
    </row>
    <row r="388" spans="1:23" x14ac:dyDescent="0.3">
      <c r="A388" s="724"/>
      <c r="B388" s="540" t="s">
        <v>26</v>
      </c>
      <c r="C388" s="393">
        <v>73060</v>
      </c>
      <c r="D388" s="393">
        <v>320</v>
      </c>
      <c r="E388" s="499">
        <v>523</v>
      </c>
      <c r="F388" s="618">
        <v>261.5</v>
      </c>
      <c r="G388" s="594" t="s">
        <v>25</v>
      </c>
      <c r="H388" s="594" t="s">
        <v>25</v>
      </c>
      <c r="I388" s="594" t="s">
        <v>25</v>
      </c>
      <c r="J388" s="594" t="s">
        <v>25</v>
      </c>
      <c r="K388" s="594" t="s">
        <v>25</v>
      </c>
      <c r="L388" s="594">
        <v>333.15100000000001</v>
      </c>
      <c r="M388" s="594">
        <v>282.94300000000004</v>
      </c>
      <c r="N388" s="594" t="s">
        <v>25</v>
      </c>
      <c r="O388" s="594" t="s">
        <v>25</v>
      </c>
      <c r="P388" s="594" t="s">
        <v>25</v>
      </c>
      <c r="Q388" s="594" t="s">
        <v>25</v>
      </c>
      <c r="R388" s="473">
        <v>392.25</v>
      </c>
      <c r="S388" s="473">
        <v>392.25</v>
      </c>
      <c r="T388" s="594" t="s">
        <v>25</v>
      </c>
      <c r="U388" s="473">
        <v>209.20000000000002</v>
      </c>
      <c r="V388" s="469">
        <v>209.20000000000002</v>
      </c>
      <c r="W388" s="469">
        <v>392.25</v>
      </c>
    </row>
    <row r="389" spans="1:23" x14ac:dyDescent="0.3">
      <c r="A389" s="723" t="s">
        <v>201</v>
      </c>
      <c r="B389" s="510" t="s">
        <v>59</v>
      </c>
      <c r="C389" s="509">
        <v>73070</v>
      </c>
      <c r="D389" s="509">
        <v>972</v>
      </c>
      <c r="E389" s="487">
        <v>140</v>
      </c>
      <c r="F389" s="618">
        <v>70</v>
      </c>
      <c r="G389" s="594" t="s">
        <v>25</v>
      </c>
      <c r="H389" s="594" t="s">
        <v>25</v>
      </c>
      <c r="I389" s="594" t="s">
        <v>25</v>
      </c>
      <c r="J389" s="594" t="s">
        <v>25</v>
      </c>
      <c r="K389" s="594" t="s">
        <v>25</v>
      </c>
      <c r="L389" s="594" t="s">
        <v>25</v>
      </c>
      <c r="M389" s="594" t="s">
        <v>25</v>
      </c>
      <c r="N389" s="594" t="s">
        <v>25</v>
      </c>
      <c r="O389" s="594" t="s">
        <v>25</v>
      </c>
      <c r="P389" s="594" t="s">
        <v>25</v>
      </c>
      <c r="Q389" s="594" t="s">
        <v>25</v>
      </c>
      <c r="R389" s="473">
        <v>105</v>
      </c>
      <c r="S389" s="594" t="s">
        <v>25</v>
      </c>
      <c r="T389" s="594" t="s">
        <v>25</v>
      </c>
      <c r="U389" s="473">
        <v>56</v>
      </c>
      <c r="V389" s="469">
        <v>56</v>
      </c>
      <c r="W389" s="469">
        <v>105</v>
      </c>
    </row>
    <row r="390" spans="1:23" x14ac:dyDescent="0.3">
      <c r="A390" s="724"/>
      <c r="B390" s="540" t="s">
        <v>26</v>
      </c>
      <c r="C390" s="393">
        <v>73070</v>
      </c>
      <c r="D390" s="393">
        <v>320</v>
      </c>
      <c r="E390" s="488">
        <v>722</v>
      </c>
      <c r="F390" s="618">
        <v>361</v>
      </c>
      <c r="G390" s="594" t="s">
        <v>25</v>
      </c>
      <c r="H390" s="594" t="s">
        <v>25</v>
      </c>
      <c r="I390" s="594" t="s">
        <v>25</v>
      </c>
      <c r="J390" s="594" t="s">
        <v>25</v>
      </c>
      <c r="K390" s="594" t="s">
        <v>25</v>
      </c>
      <c r="L390" s="594">
        <v>459.91399999999999</v>
      </c>
      <c r="M390" s="594">
        <v>390.60200000000003</v>
      </c>
      <c r="N390" s="594" t="s">
        <v>25</v>
      </c>
      <c r="O390" s="594" t="s">
        <v>25</v>
      </c>
      <c r="P390" s="594" t="s">
        <v>25</v>
      </c>
      <c r="Q390" s="594" t="s">
        <v>25</v>
      </c>
      <c r="R390" s="473">
        <v>541.5</v>
      </c>
      <c r="S390" s="473">
        <v>541.5</v>
      </c>
      <c r="T390" s="594" t="s">
        <v>25</v>
      </c>
      <c r="U390" s="473">
        <v>288.8</v>
      </c>
      <c r="V390" s="469">
        <v>288.8</v>
      </c>
      <c r="W390" s="469">
        <v>541.5</v>
      </c>
    </row>
    <row r="391" spans="1:23" x14ac:dyDescent="0.3">
      <c r="A391" s="722" t="s">
        <v>202</v>
      </c>
      <c r="B391" s="520" t="s">
        <v>59</v>
      </c>
      <c r="C391" s="550">
        <v>73080</v>
      </c>
      <c r="D391" s="509">
        <v>972</v>
      </c>
      <c r="E391" s="525">
        <v>148</v>
      </c>
      <c r="F391" s="618">
        <v>74</v>
      </c>
      <c r="G391" s="594" t="s">
        <v>25</v>
      </c>
      <c r="H391" s="594" t="s">
        <v>25</v>
      </c>
      <c r="I391" s="594" t="s">
        <v>25</v>
      </c>
      <c r="J391" s="594" t="s">
        <v>25</v>
      </c>
      <c r="K391" s="594" t="s">
        <v>25</v>
      </c>
      <c r="L391" s="594" t="s">
        <v>25</v>
      </c>
      <c r="M391" s="594" t="s">
        <v>25</v>
      </c>
      <c r="N391" s="594" t="s">
        <v>25</v>
      </c>
      <c r="O391" s="594" t="s">
        <v>25</v>
      </c>
      <c r="P391" s="594" t="s">
        <v>25</v>
      </c>
      <c r="Q391" s="594" t="s">
        <v>25</v>
      </c>
      <c r="R391" s="473">
        <v>111</v>
      </c>
      <c r="S391" s="594" t="s">
        <v>25</v>
      </c>
      <c r="T391" s="594" t="s">
        <v>25</v>
      </c>
      <c r="U391" s="473">
        <v>59.2</v>
      </c>
      <c r="V391" s="469">
        <v>59.2</v>
      </c>
      <c r="W391" s="469">
        <v>111</v>
      </c>
    </row>
    <row r="392" spans="1:23" x14ac:dyDescent="0.3">
      <c r="A392" s="724"/>
      <c r="B392" s="540" t="s">
        <v>26</v>
      </c>
      <c r="C392" s="393">
        <v>73080</v>
      </c>
      <c r="D392" s="393">
        <v>320</v>
      </c>
      <c r="E392" s="488">
        <v>842</v>
      </c>
      <c r="F392" s="618">
        <v>421</v>
      </c>
      <c r="G392" s="594" t="s">
        <v>25</v>
      </c>
      <c r="H392" s="594" t="s">
        <v>25</v>
      </c>
      <c r="I392" s="594" t="s">
        <v>25</v>
      </c>
      <c r="J392" s="594" t="s">
        <v>25</v>
      </c>
      <c r="K392" s="594" t="s">
        <v>25</v>
      </c>
      <c r="L392" s="594">
        <v>536.35400000000004</v>
      </c>
      <c r="M392" s="594">
        <v>455.52200000000005</v>
      </c>
      <c r="N392" s="594" t="s">
        <v>25</v>
      </c>
      <c r="O392" s="594" t="s">
        <v>25</v>
      </c>
      <c r="P392" s="594" t="s">
        <v>25</v>
      </c>
      <c r="Q392" s="594" t="s">
        <v>25</v>
      </c>
      <c r="R392" s="473">
        <v>631.5</v>
      </c>
      <c r="S392" s="473">
        <v>631.5</v>
      </c>
      <c r="T392" s="594" t="s">
        <v>25</v>
      </c>
      <c r="U392" s="473">
        <v>336.8</v>
      </c>
      <c r="V392" s="469">
        <v>336.8</v>
      </c>
      <c r="W392" s="469">
        <v>631.5</v>
      </c>
    </row>
    <row r="393" spans="1:23" x14ac:dyDescent="0.3">
      <c r="A393" s="722" t="s">
        <v>203</v>
      </c>
      <c r="B393" s="520" t="s">
        <v>59</v>
      </c>
      <c r="C393" s="550">
        <v>73090</v>
      </c>
      <c r="D393" s="509">
        <v>972</v>
      </c>
      <c r="E393" s="502">
        <v>137</v>
      </c>
      <c r="F393" s="618">
        <v>68.5</v>
      </c>
      <c r="G393" s="594" t="s">
        <v>25</v>
      </c>
      <c r="H393" s="594" t="s">
        <v>25</v>
      </c>
      <c r="I393" s="594" t="s">
        <v>25</v>
      </c>
      <c r="J393" s="594" t="s">
        <v>25</v>
      </c>
      <c r="K393" s="594" t="s">
        <v>25</v>
      </c>
      <c r="L393" s="594" t="s">
        <v>25</v>
      </c>
      <c r="M393" s="594" t="s">
        <v>25</v>
      </c>
      <c r="N393" s="594" t="s">
        <v>25</v>
      </c>
      <c r="O393" s="594" t="s">
        <v>25</v>
      </c>
      <c r="P393" s="594" t="s">
        <v>25</v>
      </c>
      <c r="Q393" s="594" t="s">
        <v>25</v>
      </c>
      <c r="R393" s="473">
        <v>102.75</v>
      </c>
      <c r="S393" s="594" t="s">
        <v>25</v>
      </c>
      <c r="T393" s="594" t="s">
        <v>25</v>
      </c>
      <c r="U393" s="473">
        <v>54.800000000000004</v>
      </c>
      <c r="V393" s="469">
        <v>54.800000000000004</v>
      </c>
      <c r="W393" s="469">
        <v>102.75</v>
      </c>
    </row>
    <row r="394" spans="1:23" x14ac:dyDescent="0.3">
      <c r="A394" s="722"/>
      <c r="B394" s="515" t="s">
        <v>26</v>
      </c>
      <c r="C394" s="480">
        <v>73090</v>
      </c>
      <c r="D394" s="480">
        <v>320</v>
      </c>
      <c r="E394" s="306">
        <v>500</v>
      </c>
      <c r="F394" s="618">
        <v>250</v>
      </c>
      <c r="G394" s="594" t="s">
        <v>25</v>
      </c>
      <c r="H394" s="594" t="s">
        <v>25</v>
      </c>
      <c r="I394" s="594" t="s">
        <v>25</v>
      </c>
      <c r="J394" s="594" t="s">
        <v>25</v>
      </c>
      <c r="K394" s="594" t="s">
        <v>25</v>
      </c>
      <c r="L394" s="594">
        <v>318.5</v>
      </c>
      <c r="M394" s="594">
        <v>270.5</v>
      </c>
      <c r="N394" s="594" t="s">
        <v>25</v>
      </c>
      <c r="O394" s="594" t="s">
        <v>25</v>
      </c>
      <c r="P394" s="594" t="s">
        <v>25</v>
      </c>
      <c r="Q394" s="594" t="s">
        <v>25</v>
      </c>
      <c r="R394" s="473">
        <v>375</v>
      </c>
      <c r="S394" s="473">
        <v>375</v>
      </c>
      <c r="T394" s="594" t="s">
        <v>25</v>
      </c>
      <c r="U394" s="473">
        <v>200</v>
      </c>
      <c r="V394" s="469">
        <v>200</v>
      </c>
      <c r="W394" s="469">
        <v>375</v>
      </c>
    </row>
    <row r="395" spans="1:23" x14ac:dyDescent="0.3">
      <c r="A395" s="723" t="s">
        <v>204</v>
      </c>
      <c r="B395" s="510" t="s">
        <v>59</v>
      </c>
      <c r="C395" s="509">
        <v>73100</v>
      </c>
      <c r="D395" s="509">
        <v>972</v>
      </c>
      <c r="E395" s="495">
        <v>144</v>
      </c>
      <c r="F395" s="618">
        <v>72</v>
      </c>
      <c r="G395" s="594" t="s">
        <v>25</v>
      </c>
      <c r="H395" s="594" t="s">
        <v>25</v>
      </c>
      <c r="I395" s="594" t="s">
        <v>25</v>
      </c>
      <c r="J395" s="594" t="s">
        <v>25</v>
      </c>
      <c r="K395" s="594" t="s">
        <v>25</v>
      </c>
      <c r="L395" s="594" t="s">
        <v>25</v>
      </c>
      <c r="M395" s="594" t="s">
        <v>25</v>
      </c>
      <c r="N395" s="594" t="s">
        <v>25</v>
      </c>
      <c r="O395" s="594" t="s">
        <v>25</v>
      </c>
      <c r="P395" s="594" t="s">
        <v>25</v>
      </c>
      <c r="Q395" s="594" t="s">
        <v>25</v>
      </c>
      <c r="R395" s="473">
        <v>108</v>
      </c>
      <c r="S395" s="594" t="s">
        <v>25</v>
      </c>
      <c r="T395" s="594" t="s">
        <v>25</v>
      </c>
      <c r="U395" s="473">
        <v>57.6</v>
      </c>
      <c r="V395" s="469">
        <v>57.6</v>
      </c>
      <c r="W395" s="469">
        <v>108</v>
      </c>
    </row>
    <row r="396" spans="1:23" x14ac:dyDescent="0.3">
      <c r="A396" s="724"/>
      <c r="B396" s="540" t="s">
        <v>26</v>
      </c>
      <c r="C396" s="393">
        <v>73100</v>
      </c>
      <c r="D396" s="393">
        <v>320</v>
      </c>
      <c r="E396" s="499">
        <v>458</v>
      </c>
      <c r="F396" s="618">
        <v>229</v>
      </c>
      <c r="G396" s="594" t="s">
        <v>25</v>
      </c>
      <c r="H396" s="594" t="s">
        <v>25</v>
      </c>
      <c r="I396" s="594" t="s">
        <v>25</v>
      </c>
      <c r="J396" s="594" t="s">
        <v>25</v>
      </c>
      <c r="K396" s="594" t="s">
        <v>25</v>
      </c>
      <c r="L396" s="594">
        <v>291.74599999999998</v>
      </c>
      <c r="M396" s="594">
        <v>247.77800000000002</v>
      </c>
      <c r="N396" s="594" t="s">
        <v>25</v>
      </c>
      <c r="O396" s="594" t="s">
        <v>25</v>
      </c>
      <c r="P396" s="594" t="s">
        <v>25</v>
      </c>
      <c r="Q396" s="594" t="s">
        <v>25</v>
      </c>
      <c r="R396" s="473">
        <v>343.5</v>
      </c>
      <c r="S396" s="473">
        <v>343.5</v>
      </c>
      <c r="T396" s="594" t="s">
        <v>25</v>
      </c>
      <c r="U396" s="473">
        <v>183.20000000000002</v>
      </c>
      <c r="V396" s="469">
        <v>183.20000000000002</v>
      </c>
      <c r="W396" s="469">
        <v>343.5</v>
      </c>
    </row>
    <row r="397" spans="1:23" x14ac:dyDescent="0.3">
      <c r="A397" s="722" t="s">
        <v>205</v>
      </c>
      <c r="B397" s="520" t="s">
        <v>59</v>
      </c>
      <c r="C397" s="550">
        <v>73110</v>
      </c>
      <c r="D397" s="509">
        <v>972</v>
      </c>
      <c r="E397" s="502">
        <v>156</v>
      </c>
      <c r="F397" s="618">
        <v>78</v>
      </c>
      <c r="G397" s="594" t="s">
        <v>25</v>
      </c>
      <c r="H397" s="594" t="s">
        <v>25</v>
      </c>
      <c r="I397" s="594" t="s">
        <v>25</v>
      </c>
      <c r="J397" s="594" t="s">
        <v>25</v>
      </c>
      <c r="K397" s="594" t="s">
        <v>25</v>
      </c>
      <c r="L397" s="594" t="s">
        <v>25</v>
      </c>
      <c r="M397" s="594" t="s">
        <v>25</v>
      </c>
      <c r="N397" s="594" t="s">
        <v>25</v>
      </c>
      <c r="O397" s="594" t="s">
        <v>25</v>
      </c>
      <c r="P397" s="594" t="s">
        <v>25</v>
      </c>
      <c r="Q397" s="594" t="s">
        <v>25</v>
      </c>
      <c r="R397" s="473">
        <v>117</v>
      </c>
      <c r="S397" s="594" t="s">
        <v>25</v>
      </c>
      <c r="T397" s="594" t="s">
        <v>25</v>
      </c>
      <c r="U397" s="473">
        <v>62.400000000000006</v>
      </c>
      <c r="V397" s="469">
        <v>62.400000000000006</v>
      </c>
      <c r="W397" s="469">
        <v>117</v>
      </c>
    </row>
    <row r="398" spans="1:23" x14ac:dyDescent="0.3">
      <c r="A398" s="722"/>
      <c r="B398" s="515" t="s">
        <v>26</v>
      </c>
      <c r="C398" s="480">
        <v>73110</v>
      </c>
      <c r="D398" s="480">
        <v>320</v>
      </c>
      <c r="E398" s="306">
        <v>585</v>
      </c>
      <c r="F398" s="618">
        <v>292.5</v>
      </c>
      <c r="G398" s="594" t="s">
        <v>25</v>
      </c>
      <c r="H398" s="594" t="s">
        <v>25</v>
      </c>
      <c r="I398" s="594" t="s">
        <v>25</v>
      </c>
      <c r="J398" s="594" t="s">
        <v>25</v>
      </c>
      <c r="K398" s="594" t="s">
        <v>25</v>
      </c>
      <c r="L398" s="594">
        <v>372.64499999999998</v>
      </c>
      <c r="M398" s="594">
        <v>316.48500000000001</v>
      </c>
      <c r="N398" s="594" t="s">
        <v>25</v>
      </c>
      <c r="O398" s="594" t="s">
        <v>25</v>
      </c>
      <c r="P398" s="594" t="s">
        <v>25</v>
      </c>
      <c r="Q398" s="594" t="s">
        <v>25</v>
      </c>
      <c r="R398" s="473">
        <v>438.75</v>
      </c>
      <c r="S398" s="473">
        <v>438.75</v>
      </c>
      <c r="T398" s="594" t="s">
        <v>25</v>
      </c>
      <c r="U398" s="473">
        <v>234</v>
      </c>
      <c r="V398" s="469">
        <v>234</v>
      </c>
      <c r="W398" s="469">
        <v>438.75</v>
      </c>
    </row>
    <row r="399" spans="1:23" x14ac:dyDescent="0.3">
      <c r="A399" s="723" t="s">
        <v>206</v>
      </c>
      <c r="B399" s="510" t="s">
        <v>59</v>
      </c>
      <c r="C399" s="509">
        <v>73120</v>
      </c>
      <c r="D399" s="509">
        <v>972</v>
      </c>
      <c r="E399" s="495">
        <v>198</v>
      </c>
      <c r="F399" s="618">
        <v>99</v>
      </c>
      <c r="G399" s="594" t="s">
        <v>25</v>
      </c>
      <c r="H399" s="594" t="s">
        <v>25</v>
      </c>
      <c r="I399" s="594" t="s">
        <v>25</v>
      </c>
      <c r="J399" s="594" t="s">
        <v>25</v>
      </c>
      <c r="K399" s="594" t="s">
        <v>25</v>
      </c>
      <c r="L399" s="594" t="s">
        <v>25</v>
      </c>
      <c r="M399" s="594" t="s">
        <v>25</v>
      </c>
      <c r="N399" s="594" t="s">
        <v>25</v>
      </c>
      <c r="O399" s="594" t="s">
        <v>25</v>
      </c>
      <c r="P399" s="594" t="s">
        <v>25</v>
      </c>
      <c r="Q399" s="594" t="s">
        <v>25</v>
      </c>
      <c r="R399" s="473">
        <v>148.5</v>
      </c>
      <c r="S399" s="594" t="s">
        <v>25</v>
      </c>
      <c r="T399" s="594" t="s">
        <v>25</v>
      </c>
      <c r="U399" s="473">
        <v>79.2</v>
      </c>
      <c r="V399" s="469">
        <v>79.2</v>
      </c>
      <c r="W399" s="469">
        <v>148.5</v>
      </c>
    </row>
    <row r="400" spans="1:23" x14ac:dyDescent="0.3">
      <c r="A400" s="724"/>
      <c r="B400" s="540" t="s">
        <v>26</v>
      </c>
      <c r="C400" s="393">
        <v>73120</v>
      </c>
      <c r="D400" s="393">
        <v>320</v>
      </c>
      <c r="E400" s="499">
        <v>445</v>
      </c>
      <c r="F400" s="618">
        <v>222.5</v>
      </c>
      <c r="G400" s="594" t="s">
        <v>25</v>
      </c>
      <c r="H400" s="594" t="s">
        <v>25</v>
      </c>
      <c r="I400" s="594" t="s">
        <v>25</v>
      </c>
      <c r="J400" s="594" t="s">
        <v>25</v>
      </c>
      <c r="K400" s="594" t="s">
        <v>25</v>
      </c>
      <c r="L400" s="594">
        <v>283.46500000000003</v>
      </c>
      <c r="M400" s="594">
        <v>240.745</v>
      </c>
      <c r="N400" s="594" t="s">
        <v>25</v>
      </c>
      <c r="O400" s="594" t="s">
        <v>25</v>
      </c>
      <c r="P400" s="594" t="s">
        <v>25</v>
      </c>
      <c r="Q400" s="594" t="s">
        <v>25</v>
      </c>
      <c r="R400" s="473">
        <v>333.75</v>
      </c>
      <c r="S400" s="473">
        <v>333.75</v>
      </c>
      <c r="T400" s="594" t="s">
        <v>25</v>
      </c>
      <c r="U400" s="473">
        <v>178</v>
      </c>
      <c r="V400" s="469">
        <v>178</v>
      </c>
      <c r="W400" s="469">
        <v>333.75</v>
      </c>
    </row>
    <row r="401" spans="1:23" x14ac:dyDescent="0.3">
      <c r="A401" s="723" t="s">
        <v>207</v>
      </c>
      <c r="B401" s="510" t="s">
        <v>59</v>
      </c>
      <c r="C401" s="509">
        <v>73140</v>
      </c>
      <c r="D401" s="509">
        <v>972</v>
      </c>
      <c r="E401" s="487">
        <v>149</v>
      </c>
      <c r="F401" s="618">
        <v>74.5</v>
      </c>
      <c r="G401" s="594" t="s">
        <v>25</v>
      </c>
      <c r="H401" s="594" t="s">
        <v>25</v>
      </c>
      <c r="I401" s="594" t="s">
        <v>25</v>
      </c>
      <c r="J401" s="594" t="s">
        <v>25</v>
      </c>
      <c r="K401" s="594" t="s">
        <v>25</v>
      </c>
      <c r="L401" s="594" t="s">
        <v>25</v>
      </c>
      <c r="M401" s="594" t="s">
        <v>25</v>
      </c>
      <c r="N401" s="594" t="s">
        <v>25</v>
      </c>
      <c r="O401" s="594" t="s">
        <v>25</v>
      </c>
      <c r="P401" s="594" t="s">
        <v>25</v>
      </c>
      <c r="Q401" s="594" t="s">
        <v>25</v>
      </c>
      <c r="R401" s="473">
        <v>111.75</v>
      </c>
      <c r="S401" s="594" t="s">
        <v>25</v>
      </c>
      <c r="T401" s="594" t="s">
        <v>25</v>
      </c>
      <c r="U401" s="473">
        <v>59.6</v>
      </c>
      <c r="V401" s="469">
        <v>59.6</v>
      </c>
      <c r="W401" s="469">
        <v>111.75</v>
      </c>
    </row>
    <row r="402" spans="1:23" x14ac:dyDescent="0.3">
      <c r="A402" s="724"/>
      <c r="B402" s="540" t="s">
        <v>26</v>
      </c>
      <c r="C402" s="393">
        <v>73140</v>
      </c>
      <c r="D402" s="393">
        <v>320</v>
      </c>
      <c r="E402" s="488">
        <v>770</v>
      </c>
      <c r="F402" s="618">
        <v>385</v>
      </c>
      <c r="G402" s="594" t="s">
        <v>25</v>
      </c>
      <c r="H402" s="594" t="s">
        <v>25</v>
      </c>
      <c r="I402" s="594" t="s">
        <v>25</v>
      </c>
      <c r="J402" s="594" t="s">
        <v>25</v>
      </c>
      <c r="K402" s="594" t="s">
        <v>25</v>
      </c>
      <c r="L402" s="594">
        <v>490.49</v>
      </c>
      <c r="M402" s="594">
        <v>416.57000000000005</v>
      </c>
      <c r="N402" s="594" t="s">
        <v>25</v>
      </c>
      <c r="O402" s="594" t="s">
        <v>25</v>
      </c>
      <c r="P402" s="594" t="s">
        <v>25</v>
      </c>
      <c r="Q402" s="594" t="s">
        <v>25</v>
      </c>
      <c r="R402" s="473">
        <v>577.5</v>
      </c>
      <c r="S402" s="473">
        <v>577.5</v>
      </c>
      <c r="T402" s="594" t="s">
        <v>25</v>
      </c>
      <c r="U402" s="473">
        <v>308</v>
      </c>
      <c r="V402" s="469">
        <v>308</v>
      </c>
      <c r="W402" s="469">
        <v>577.5</v>
      </c>
    </row>
    <row r="403" spans="1:23" x14ac:dyDescent="0.3">
      <c r="A403" s="722" t="s">
        <v>208</v>
      </c>
      <c r="B403" s="551" t="s">
        <v>59</v>
      </c>
      <c r="C403" s="550">
        <v>73200</v>
      </c>
      <c r="D403" s="509">
        <v>972</v>
      </c>
      <c r="E403" s="525">
        <v>617.94000000000005</v>
      </c>
      <c r="F403" s="618">
        <v>308.97000000000003</v>
      </c>
      <c r="G403" s="594" t="s">
        <v>25</v>
      </c>
      <c r="H403" s="594" t="s">
        <v>25</v>
      </c>
      <c r="I403" s="594" t="s">
        <v>25</v>
      </c>
      <c r="J403" s="594" t="s">
        <v>25</v>
      </c>
      <c r="K403" s="594" t="s">
        <v>25</v>
      </c>
      <c r="L403" s="594" t="s">
        <v>25</v>
      </c>
      <c r="M403" s="594" t="s">
        <v>25</v>
      </c>
      <c r="N403" s="594" t="s">
        <v>25</v>
      </c>
      <c r="O403" s="594" t="s">
        <v>25</v>
      </c>
      <c r="P403" s="594" t="s">
        <v>25</v>
      </c>
      <c r="Q403" s="594" t="s">
        <v>25</v>
      </c>
      <c r="R403" s="473">
        <v>463.45500000000004</v>
      </c>
      <c r="S403" s="594" t="s">
        <v>25</v>
      </c>
      <c r="T403" s="594" t="s">
        <v>25</v>
      </c>
      <c r="U403" s="473">
        <v>247.17600000000004</v>
      </c>
      <c r="V403" s="469">
        <v>247.17600000000004</v>
      </c>
      <c r="W403" s="469">
        <v>463.45500000000004</v>
      </c>
    </row>
    <row r="404" spans="1:23" x14ac:dyDescent="0.3">
      <c r="A404" s="722"/>
      <c r="B404" s="515" t="s">
        <v>26</v>
      </c>
      <c r="C404" s="480">
        <v>73200</v>
      </c>
      <c r="D404" s="480">
        <v>353</v>
      </c>
      <c r="E404" s="492">
        <v>4739</v>
      </c>
      <c r="F404" s="618">
        <v>2369.5</v>
      </c>
      <c r="G404" s="594" t="s">
        <v>25</v>
      </c>
      <c r="H404" s="594" t="s">
        <v>25</v>
      </c>
      <c r="I404" s="594" t="s">
        <v>25</v>
      </c>
      <c r="J404" s="594" t="s">
        <v>25</v>
      </c>
      <c r="K404" s="594" t="s">
        <v>25</v>
      </c>
      <c r="L404" s="594" t="s">
        <v>25</v>
      </c>
      <c r="M404" s="594" t="s">
        <v>25</v>
      </c>
      <c r="N404" s="594" t="s">
        <v>25</v>
      </c>
      <c r="O404" s="594" t="s">
        <v>25</v>
      </c>
      <c r="P404" s="594" t="s">
        <v>25</v>
      </c>
      <c r="Q404" s="594" t="s">
        <v>25</v>
      </c>
      <c r="R404" s="473">
        <v>3554.25</v>
      </c>
      <c r="S404" s="473">
        <v>3554.25</v>
      </c>
      <c r="T404" s="594" t="s">
        <v>25</v>
      </c>
      <c r="U404" s="473">
        <v>1895.6000000000001</v>
      </c>
      <c r="V404" s="469">
        <v>1895.6000000000001</v>
      </c>
      <c r="W404" s="469">
        <v>3554.25</v>
      </c>
    </row>
    <row r="405" spans="1:23" x14ac:dyDescent="0.3">
      <c r="A405" s="723" t="s">
        <v>209</v>
      </c>
      <c r="B405" s="552" t="s">
        <v>59</v>
      </c>
      <c r="C405" s="509">
        <v>73201</v>
      </c>
      <c r="D405" s="509">
        <v>972</v>
      </c>
      <c r="E405" s="487">
        <v>931</v>
      </c>
      <c r="F405" s="618">
        <v>465.5</v>
      </c>
      <c r="G405" s="594" t="s">
        <v>25</v>
      </c>
      <c r="H405" s="594" t="s">
        <v>25</v>
      </c>
      <c r="I405" s="594" t="s">
        <v>25</v>
      </c>
      <c r="J405" s="594" t="s">
        <v>25</v>
      </c>
      <c r="K405" s="594" t="s">
        <v>25</v>
      </c>
      <c r="L405" s="594" t="s">
        <v>25</v>
      </c>
      <c r="M405" s="594" t="s">
        <v>25</v>
      </c>
      <c r="N405" s="594" t="s">
        <v>25</v>
      </c>
      <c r="O405" s="594" t="s">
        <v>25</v>
      </c>
      <c r="P405" s="594" t="s">
        <v>25</v>
      </c>
      <c r="Q405" s="594" t="s">
        <v>25</v>
      </c>
      <c r="R405" s="473">
        <v>698.25</v>
      </c>
      <c r="S405" s="594" t="s">
        <v>25</v>
      </c>
      <c r="T405" s="594" t="s">
        <v>25</v>
      </c>
      <c r="U405" s="473">
        <v>372.40000000000003</v>
      </c>
      <c r="V405" s="469">
        <v>372.40000000000003</v>
      </c>
      <c r="W405" s="469">
        <v>698.25</v>
      </c>
    </row>
    <row r="406" spans="1:23" x14ac:dyDescent="0.3">
      <c r="A406" s="724"/>
      <c r="B406" s="540" t="s">
        <v>26</v>
      </c>
      <c r="C406" s="393">
        <v>73201</v>
      </c>
      <c r="D406" s="393">
        <v>352</v>
      </c>
      <c r="E406" s="488">
        <v>6284</v>
      </c>
      <c r="F406" s="618">
        <v>3142</v>
      </c>
      <c r="G406" s="594" t="s">
        <v>25</v>
      </c>
      <c r="H406" s="594" t="s">
        <v>25</v>
      </c>
      <c r="I406" s="594" t="s">
        <v>25</v>
      </c>
      <c r="J406" s="594" t="s">
        <v>25</v>
      </c>
      <c r="K406" s="594" t="s">
        <v>25</v>
      </c>
      <c r="L406" s="594">
        <v>4002.9079999999999</v>
      </c>
      <c r="M406" s="594">
        <v>3399.6440000000002</v>
      </c>
      <c r="N406" s="594" t="s">
        <v>25</v>
      </c>
      <c r="O406" s="594" t="s">
        <v>25</v>
      </c>
      <c r="P406" s="594" t="s">
        <v>25</v>
      </c>
      <c r="Q406" s="594" t="s">
        <v>25</v>
      </c>
      <c r="R406" s="473">
        <v>4713</v>
      </c>
      <c r="S406" s="473">
        <v>4713</v>
      </c>
      <c r="T406" s="594" t="s">
        <v>25</v>
      </c>
      <c r="U406" s="473">
        <v>2513.6000000000004</v>
      </c>
      <c r="V406" s="469">
        <v>2513.6000000000004</v>
      </c>
      <c r="W406" s="469">
        <v>4713</v>
      </c>
    </row>
    <row r="407" spans="1:23" ht="28.95" customHeight="1" x14ac:dyDescent="0.3">
      <c r="A407" s="722" t="s">
        <v>210</v>
      </c>
      <c r="B407" s="551" t="s">
        <v>59</v>
      </c>
      <c r="C407" s="550">
        <v>73202</v>
      </c>
      <c r="D407" s="509">
        <v>972</v>
      </c>
      <c r="E407" s="525">
        <v>1010.7</v>
      </c>
      <c r="F407" s="618">
        <v>505.35</v>
      </c>
      <c r="G407" s="594" t="s">
        <v>25</v>
      </c>
      <c r="H407" s="594" t="s">
        <v>25</v>
      </c>
      <c r="I407" s="594" t="s">
        <v>25</v>
      </c>
      <c r="J407" s="594" t="s">
        <v>25</v>
      </c>
      <c r="K407" s="594" t="s">
        <v>25</v>
      </c>
      <c r="L407" s="594" t="s">
        <v>25</v>
      </c>
      <c r="M407" s="594" t="s">
        <v>25</v>
      </c>
      <c r="N407" s="594" t="s">
        <v>25</v>
      </c>
      <c r="O407" s="594" t="s">
        <v>25</v>
      </c>
      <c r="P407" s="594" t="s">
        <v>25</v>
      </c>
      <c r="Q407" s="594" t="s">
        <v>25</v>
      </c>
      <c r="R407" s="473">
        <v>758.02500000000009</v>
      </c>
      <c r="S407" s="594" t="s">
        <v>25</v>
      </c>
      <c r="T407" s="594" t="s">
        <v>25</v>
      </c>
      <c r="U407" s="473">
        <v>404.28000000000003</v>
      </c>
      <c r="V407" s="469">
        <v>404.28000000000003</v>
      </c>
      <c r="W407" s="469">
        <v>758.02500000000009</v>
      </c>
    </row>
    <row r="408" spans="1:23" x14ac:dyDescent="0.3">
      <c r="A408" s="722"/>
      <c r="B408" s="515" t="s">
        <v>26</v>
      </c>
      <c r="C408" s="480">
        <v>73202</v>
      </c>
      <c r="D408" s="480">
        <v>352</v>
      </c>
      <c r="E408" s="492">
        <v>7694</v>
      </c>
      <c r="F408" s="618">
        <v>3847</v>
      </c>
      <c r="G408" s="594" t="s">
        <v>25</v>
      </c>
      <c r="H408" s="594" t="s">
        <v>25</v>
      </c>
      <c r="I408" s="594" t="s">
        <v>25</v>
      </c>
      <c r="J408" s="594" t="s">
        <v>25</v>
      </c>
      <c r="K408" s="594" t="s">
        <v>25</v>
      </c>
      <c r="L408" s="594">
        <v>4901.0780000000004</v>
      </c>
      <c r="M408" s="594">
        <v>4162.4540000000006</v>
      </c>
      <c r="N408" s="594" t="s">
        <v>25</v>
      </c>
      <c r="O408" s="594" t="s">
        <v>25</v>
      </c>
      <c r="P408" s="594" t="s">
        <v>25</v>
      </c>
      <c r="Q408" s="594" t="s">
        <v>25</v>
      </c>
      <c r="R408" s="473">
        <v>5770.5</v>
      </c>
      <c r="S408" s="473">
        <v>5770.5</v>
      </c>
      <c r="T408" s="594" t="s">
        <v>25</v>
      </c>
      <c r="U408" s="473">
        <v>3077.6000000000004</v>
      </c>
      <c r="V408" s="469">
        <v>3077.6000000000004</v>
      </c>
      <c r="W408" s="469">
        <v>5770.5</v>
      </c>
    </row>
    <row r="409" spans="1:23" x14ac:dyDescent="0.3">
      <c r="A409" s="723" t="s">
        <v>211</v>
      </c>
      <c r="B409" s="510" t="s">
        <v>59</v>
      </c>
      <c r="C409" s="509">
        <v>73501</v>
      </c>
      <c r="D409" s="509">
        <v>972</v>
      </c>
      <c r="E409" s="487">
        <v>282</v>
      </c>
      <c r="F409" s="618">
        <v>141</v>
      </c>
      <c r="G409" s="594" t="s">
        <v>25</v>
      </c>
      <c r="H409" s="594" t="s">
        <v>25</v>
      </c>
      <c r="I409" s="594" t="s">
        <v>25</v>
      </c>
      <c r="J409" s="594" t="s">
        <v>25</v>
      </c>
      <c r="K409" s="594" t="s">
        <v>25</v>
      </c>
      <c r="L409" s="594" t="s">
        <v>25</v>
      </c>
      <c r="M409" s="594" t="s">
        <v>25</v>
      </c>
      <c r="N409" s="594" t="s">
        <v>25</v>
      </c>
      <c r="O409" s="594" t="s">
        <v>25</v>
      </c>
      <c r="P409" s="594" t="s">
        <v>25</v>
      </c>
      <c r="Q409" s="594" t="s">
        <v>25</v>
      </c>
      <c r="R409" s="473">
        <v>211.5</v>
      </c>
      <c r="S409" s="594" t="s">
        <v>25</v>
      </c>
      <c r="T409" s="594" t="s">
        <v>25</v>
      </c>
      <c r="U409" s="473">
        <v>112.80000000000001</v>
      </c>
      <c r="V409" s="469">
        <v>112.80000000000001</v>
      </c>
      <c r="W409" s="469">
        <v>211.5</v>
      </c>
    </row>
    <row r="410" spans="1:23" x14ac:dyDescent="0.3">
      <c r="A410" s="724"/>
      <c r="B410" s="540" t="s">
        <v>26</v>
      </c>
      <c r="C410" s="393">
        <v>73501</v>
      </c>
      <c r="D410" s="393">
        <v>320</v>
      </c>
      <c r="E410" s="488">
        <v>579</v>
      </c>
      <c r="F410" s="618">
        <v>289.5</v>
      </c>
      <c r="G410" s="594" t="s">
        <v>25</v>
      </c>
      <c r="H410" s="594" t="s">
        <v>25</v>
      </c>
      <c r="I410" s="594" t="s">
        <v>25</v>
      </c>
      <c r="J410" s="594" t="s">
        <v>25</v>
      </c>
      <c r="K410" s="594" t="s">
        <v>25</v>
      </c>
      <c r="L410" s="594">
        <v>368.82299999999998</v>
      </c>
      <c r="M410" s="594">
        <v>313.23900000000003</v>
      </c>
      <c r="N410" s="594" t="s">
        <v>25</v>
      </c>
      <c r="O410" s="594" t="s">
        <v>25</v>
      </c>
      <c r="P410" s="594" t="s">
        <v>25</v>
      </c>
      <c r="Q410" s="594" t="s">
        <v>25</v>
      </c>
      <c r="R410" s="473">
        <v>434.25</v>
      </c>
      <c r="S410" s="473">
        <v>434.25</v>
      </c>
      <c r="T410" s="594" t="s">
        <v>25</v>
      </c>
      <c r="U410" s="473">
        <v>231.60000000000002</v>
      </c>
      <c r="V410" s="469">
        <v>231.60000000000002</v>
      </c>
      <c r="W410" s="469">
        <v>434.25</v>
      </c>
    </row>
    <row r="411" spans="1:23" ht="28.95" customHeight="1" x14ac:dyDescent="0.3">
      <c r="A411" s="722" t="s">
        <v>212</v>
      </c>
      <c r="B411" s="520" t="s">
        <v>59</v>
      </c>
      <c r="C411" s="550">
        <v>73502</v>
      </c>
      <c r="D411" s="509">
        <v>972</v>
      </c>
      <c r="E411" s="502">
        <v>165.45</v>
      </c>
      <c r="F411" s="618">
        <v>82.724999999999994</v>
      </c>
      <c r="G411" s="594" t="s">
        <v>25</v>
      </c>
      <c r="H411" s="594" t="s">
        <v>25</v>
      </c>
      <c r="I411" s="594" t="s">
        <v>25</v>
      </c>
      <c r="J411" s="594" t="s">
        <v>25</v>
      </c>
      <c r="K411" s="594" t="s">
        <v>25</v>
      </c>
      <c r="L411" s="594" t="s">
        <v>25</v>
      </c>
      <c r="M411" s="594" t="s">
        <v>25</v>
      </c>
      <c r="N411" s="594" t="s">
        <v>25</v>
      </c>
      <c r="O411" s="594" t="s">
        <v>25</v>
      </c>
      <c r="P411" s="594" t="s">
        <v>25</v>
      </c>
      <c r="Q411" s="594" t="s">
        <v>25</v>
      </c>
      <c r="R411" s="473">
        <v>124.08749999999999</v>
      </c>
      <c r="S411" s="594" t="s">
        <v>25</v>
      </c>
      <c r="T411" s="594" t="s">
        <v>25</v>
      </c>
      <c r="U411" s="473">
        <v>66.179999999999993</v>
      </c>
      <c r="V411" s="469">
        <v>66.179999999999993</v>
      </c>
      <c r="W411" s="469">
        <v>124.08749999999999</v>
      </c>
    </row>
    <row r="412" spans="1:23" x14ac:dyDescent="0.3">
      <c r="A412" s="722"/>
      <c r="B412" s="515" t="s">
        <v>26</v>
      </c>
      <c r="C412" s="480">
        <v>73502</v>
      </c>
      <c r="D412" s="480">
        <v>320</v>
      </c>
      <c r="E412" s="306">
        <v>756</v>
      </c>
      <c r="F412" s="618">
        <v>378</v>
      </c>
      <c r="G412" s="594" t="s">
        <v>25</v>
      </c>
      <c r="H412" s="594" t="s">
        <v>25</v>
      </c>
      <c r="I412" s="594" t="s">
        <v>25</v>
      </c>
      <c r="J412" s="594" t="s">
        <v>25</v>
      </c>
      <c r="K412" s="594" t="s">
        <v>25</v>
      </c>
      <c r="L412" s="594">
        <v>481.572</v>
      </c>
      <c r="M412" s="594">
        <v>408.99600000000004</v>
      </c>
      <c r="N412" s="594" t="s">
        <v>25</v>
      </c>
      <c r="O412" s="594" t="s">
        <v>25</v>
      </c>
      <c r="P412" s="594" t="s">
        <v>25</v>
      </c>
      <c r="Q412" s="594" t="s">
        <v>25</v>
      </c>
      <c r="R412" s="473">
        <v>567</v>
      </c>
      <c r="S412" s="473">
        <v>567</v>
      </c>
      <c r="T412" s="594" t="s">
        <v>25</v>
      </c>
      <c r="U412" s="473">
        <v>302.40000000000003</v>
      </c>
      <c r="V412" s="469">
        <v>302.40000000000003</v>
      </c>
      <c r="W412" s="469">
        <v>567</v>
      </c>
    </row>
    <row r="413" spans="1:23" ht="28.95" customHeight="1" x14ac:dyDescent="0.3">
      <c r="A413" s="723" t="s">
        <v>213</v>
      </c>
      <c r="B413" s="510" t="s">
        <v>59</v>
      </c>
      <c r="C413" s="509">
        <v>73522</v>
      </c>
      <c r="D413" s="509">
        <v>972</v>
      </c>
      <c r="E413" s="487">
        <v>240</v>
      </c>
      <c r="F413" s="618">
        <v>120</v>
      </c>
      <c r="G413" s="594" t="s">
        <v>25</v>
      </c>
      <c r="H413" s="594" t="s">
        <v>25</v>
      </c>
      <c r="I413" s="594" t="s">
        <v>25</v>
      </c>
      <c r="J413" s="594" t="s">
        <v>25</v>
      </c>
      <c r="K413" s="594" t="s">
        <v>25</v>
      </c>
      <c r="L413" s="594" t="s">
        <v>25</v>
      </c>
      <c r="M413" s="594" t="s">
        <v>25</v>
      </c>
      <c r="N413" s="594" t="s">
        <v>25</v>
      </c>
      <c r="O413" s="594" t="s">
        <v>25</v>
      </c>
      <c r="P413" s="594" t="s">
        <v>25</v>
      </c>
      <c r="Q413" s="594" t="s">
        <v>25</v>
      </c>
      <c r="R413" s="473">
        <v>180</v>
      </c>
      <c r="S413" s="594" t="s">
        <v>25</v>
      </c>
      <c r="T413" s="594" t="s">
        <v>25</v>
      </c>
      <c r="U413" s="473">
        <v>96</v>
      </c>
      <c r="V413" s="469">
        <v>96</v>
      </c>
      <c r="W413" s="469">
        <v>180</v>
      </c>
    </row>
    <row r="414" spans="1:23" x14ac:dyDescent="0.3">
      <c r="A414" s="724"/>
      <c r="B414" s="540" t="s">
        <v>26</v>
      </c>
      <c r="C414" s="393">
        <v>73522</v>
      </c>
      <c r="D414" s="393">
        <v>320</v>
      </c>
      <c r="E414" s="488">
        <v>982</v>
      </c>
      <c r="F414" s="618">
        <v>491</v>
      </c>
      <c r="G414" s="594" t="s">
        <v>25</v>
      </c>
      <c r="H414" s="594" t="s">
        <v>25</v>
      </c>
      <c r="I414" s="594" t="s">
        <v>25</v>
      </c>
      <c r="J414" s="594" t="s">
        <v>25</v>
      </c>
      <c r="K414" s="594" t="s">
        <v>25</v>
      </c>
      <c r="L414" s="594">
        <v>625.53399999999999</v>
      </c>
      <c r="M414" s="594">
        <v>531.26200000000006</v>
      </c>
      <c r="N414" s="594" t="s">
        <v>25</v>
      </c>
      <c r="O414" s="594" t="s">
        <v>25</v>
      </c>
      <c r="P414" s="594" t="s">
        <v>25</v>
      </c>
      <c r="Q414" s="594" t="s">
        <v>25</v>
      </c>
      <c r="R414" s="473">
        <v>736.5</v>
      </c>
      <c r="S414" s="473">
        <v>736.5</v>
      </c>
      <c r="T414" s="594" t="s">
        <v>25</v>
      </c>
      <c r="U414" s="473">
        <v>392.8</v>
      </c>
      <c r="V414" s="469">
        <v>392.8</v>
      </c>
      <c r="W414" s="469">
        <v>736.5</v>
      </c>
    </row>
    <row r="415" spans="1:23" x14ac:dyDescent="0.3">
      <c r="A415" s="722" t="s">
        <v>214</v>
      </c>
      <c r="B415" s="520" t="s">
        <v>59</v>
      </c>
      <c r="C415" s="550">
        <v>73551</v>
      </c>
      <c r="D415" s="509">
        <v>972</v>
      </c>
      <c r="E415" s="525">
        <v>142</v>
      </c>
      <c r="F415" s="618">
        <v>71</v>
      </c>
      <c r="G415" s="594" t="s">
        <v>25</v>
      </c>
      <c r="H415" s="594" t="s">
        <v>25</v>
      </c>
      <c r="I415" s="594" t="s">
        <v>25</v>
      </c>
      <c r="J415" s="594" t="s">
        <v>25</v>
      </c>
      <c r="K415" s="594" t="s">
        <v>25</v>
      </c>
      <c r="L415" s="594" t="s">
        <v>25</v>
      </c>
      <c r="M415" s="594" t="s">
        <v>25</v>
      </c>
      <c r="N415" s="594" t="s">
        <v>25</v>
      </c>
      <c r="O415" s="594" t="s">
        <v>25</v>
      </c>
      <c r="P415" s="594" t="s">
        <v>25</v>
      </c>
      <c r="Q415" s="594" t="s">
        <v>25</v>
      </c>
      <c r="R415" s="473">
        <v>106.5</v>
      </c>
      <c r="S415" s="594" t="s">
        <v>25</v>
      </c>
      <c r="T415" s="594" t="s">
        <v>25</v>
      </c>
      <c r="U415" s="473">
        <v>56.800000000000004</v>
      </c>
      <c r="V415" s="469">
        <v>56.800000000000004</v>
      </c>
      <c r="W415" s="469">
        <v>106.5</v>
      </c>
    </row>
    <row r="416" spans="1:23" x14ac:dyDescent="0.3">
      <c r="A416" s="722"/>
      <c r="B416" s="515" t="s">
        <v>26</v>
      </c>
      <c r="C416" s="480">
        <v>73551</v>
      </c>
      <c r="D416" s="393">
        <v>320</v>
      </c>
      <c r="E416" s="492">
        <v>855</v>
      </c>
      <c r="F416" s="618">
        <v>427.5</v>
      </c>
      <c r="G416" s="594" t="s">
        <v>25</v>
      </c>
      <c r="H416" s="594" t="s">
        <v>25</v>
      </c>
      <c r="I416" s="594" t="s">
        <v>25</v>
      </c>
      <c r="J416" s="594" t="s">
        <v>25</v>
      </c>
      <c r="K416" s="594" t="s">
        <v>25</v>
      </c>
      <c r="L416" s="594">
        <v>544.63499999999999</v>
      </c>
      <c r="M416" s="594">
        <v>462.55500000000001</v>
      </c>
      <c r="N416" s="594" t="s">
        <v>25</v>
      </c>
      <c r="O416" s="594" t="s">
        <v>25</v>
      </c>
      <c r="P416" s="594" t="s">
        <v>25</v>
      </c>
      <c r="Q416" s="594" t="s">
        <v>25</v>
      </c>
      <c r="R416" s="473">
        <v>641.25</v>
      </c>
      <c r="S416" s="473">
        <v>641.25</v>
      </c>
      <c r="T416" s="594" t="s">
        <v>25</v>
      </c>
      <c r="U416" s="473">
        <v>342</v>
      </c>
      <c r="V416" s="469">
        <v>342</v>
      </c>
      <c r="W416" s="469">
        <v>641.25</v>
      </c>
    </row>
    <row r="417" spans="1:23" x14ac:dyDescent="0.3">
      <c r="A417" s="723" t="s">
        <v>215</v>
      </c>
      <c r="B417" s="510" t="s">
        <v>59</v>
      </c>
      <c r="C417" s="509">
        <v>73552</v>
      </c>
      <c r="D417" s="509">
        <v>972</v>
      </c>
      <c r="E417" s="487">
        <v>150</v>
      </c>
      <c r="F417" s="618">
        <v>75</v>
      </c>
      <c r="G417" s="594" t="s">
        <v>25</v>
      </c>
      <c r="H417" s="594" t="s">
        <v>25</v>
      </c>
      <c r="I417" s="594" t="s">
        <v>25</v>
      </c>
      <c r="J417" s="594" t="s">
        <v>25</v>
      </c>
      <c r="K417" s="594" t="s">
        <v>25</v>
      </c>
      <c r="L417" s="594" t="s">
        <v>25</v>
      </c>
      <c r="M417" s="594" t="s">
        <v>25</v>
      </c>
      <c r="N417" s="594" t="s">
        <v>25</v>
      </c>
      <c r="O417" s="594" t="s">
        <v>25</v>
      </c>
      <c r="P417" s="594" t="s">
        <v>25</v>
      </c>
      <c r="Q417" s="594" t="s">
        <v>25</v>
      </c>
      <c r="R417" s="473">
        <v>112.5</v>
      </c>
      <c r="S417" s="594" t="s">
        <v>25</v>
      </c>
      <c r="T417" s="594" t="s">
        <v>25</v>
      </c>
      <c r="U417" s="473">
        <v>60</v>
      </c>
      <c r="V417" s="469">
        <v>60</v>
      </c>
      <c r="W417" s="469">
        <v>112.5</v>
      </c>
    </row>
    <row r="418" spans="1:23" x14ac:dyDescent="0.3">
      <c r="A418" s="724"/>
      <c r="B418" s="540" t="s">
        <v>26</v>
      </c>
      <c r="C418" s="393">
        <v>73552</v>
      </c>
      <c r="D418" s="393">
        <v>320</v>
      </c>
      <c r="E418" s="488">
        <v>750</v>
      </c>
      <c r="F418" s="618">
        <v>375</v>
      </c>
      <c r="G418" s="594" t="s">
        <v>25</v>
      </c>
      <c r="H418" s="594" t="s">
        <v>25</v>
      </c>
      <c r="I418" s="594" t="s">
        <v>25</v>
      </c>
      <c r="J418" s="594" t="s">
        <v>25</v>
      </c>
      <c r="K418" s="594" t="s">
        <v>25</v>
      </c>
      <c r="L418" s="594">
        <v>477.75</v>
      </c>
      <c r="M418" s="594">
        <v>405.75</v>
      </c>
      <c r="N418" s="594" t="s">
        <v>25</v>
      </c>
      <c r="O418" s="594" t="s">
        <v>25</v>
      </c>
      <c r="P418" s="594" t="s">
        <v>25</v>
      </c>
      <c r="Q418" s="594" t="s">
        <v>25</v>
      </c>
      <c r="R418" s="473">
        <v>562.5</v>
      </c>
      <c r="S418" s="473">
        <v>562.5</v>
      </c>
      <c r="T418" s="594" t="s">
        <v>25</v>
      </c>
      <c r="U418" s="473">
        <v>300</v>
      </c>
      <c r="V418" s="469">
        <v>300</v>
      </c>
      <c r="W418" s="469">
        <v>562.5</v>
      </c>
    </row>
    <row r="419" spans="1:23" x14ac:dyDescent="0.3">
      <c r="A419" s="722" t="s">
        <v>216</v>
      </c>
      <c r="B419" s="520" t="s">
        <v>59</v>
      </c>
      <c r="C419" s="550">
        <v>73560</v>
      </c>
      <c r="D419" s="509">
        <v>972</v>
      </c>
      <c r="E419" s="502">
        <v>148</v>
      </c>
      <c r="F419" s="618">
        <v>74</v>
      </c>
      <c r="G419" s="594" t="s">
        <v>25</v>
      </c>
      <c r="H419" s="594" t="s">
        <v>25</v>
      </c>
      <c r="I419" s="594" t="s">
        <v>25</v>
      </c>
      <c r="J419" s="594" t="s">
        <v>25</v>
      </c>
      <c r="K419" s="594" t="s">
        <v>25</v>
      </c>
      <c r="L419" s="594" t="s">
        <v>25</v>
      </c>
      <c r="M419" s="594" t="s">
        <v>25</v>
      </c>
      <c r="N419" s="594" t="s">
        <v>25</v>
      </c>
      <c r="O419" s="594" t="s">
        <v>25</v>
      </c>
      <c r="P419" s="594" t="s">
        <v>25</v>
      </c>
      <c r="Q419" s="594" t="s">
        <v>25</v>
      </c>
      <c r="R419" s="473">
        <v>111</v>
      </c>
      <c r="S419" s="594" t="s">
        <v>25</v>
      </c>
      <c r="T419" s="594" t="s">
        <v>25</v>
      </c>
      <c r="U419" s="473">
        <v>59.2</v>
      </c>
      <c r="V419" s="469">
        <v>59.2</v>
      </c>
      <c r="W419" s="469">
        <v>111</v>
      </c>
    </row>
    <row r="420" spans="1:23" x14ac:dyDescent="0.3">
      <c r="A420" s="722"/>
      <c r="B420" s="515" t="s">
        <v>26</v>
      </c>
      <c r="C420" s="480">
        <v>73560</v>
      </c>
      <c r="D420" s="393">
        <v>320</v>
      </c>
      <c r="E420" s="306">
        <v>465</v>
      </c>
      <c r="F420" s="618">
        <v>232.5</v>
      </c>
      <c r="G420" s="594" t="s">
        <v>25</v>
      </c>
      <c r="H420" s="594" t="s">
        <v>25</v>
      </c>
      <c r="I420" s="594" t="s">
        <v>25</v>
      </c>
      <c r="J420" s="594" t="s">
        <v>25</v>
      </c>
      <c r="K420" s="594" t="s">
        <v>25</v>
      </c>
      <c r="L420" s="594">
        <v>296.20499999999998</v>
      </c>
      <c r="M420" s="594">
        <v>251.56500000000003</v>
      </c>
      <c r="N420" s="594" t="s">
        <v>25</v>
      </c>
      <c r="O420" s="594" t="s">
        <v>25</v>
      </c>
      <c r="P420" s="594" t="s">
        <v>25</v>
      </c>
      <c r="Q420" s="594" t="s">
        <v>25</v>
      </c>
      <c r="R420" s="473">
        <v>348.75</v>
      </c>
      <c r="S420" s="473">
        <v>348.75</v>
      </c>
      <c r="T420" s="594" t="s">
        <v>25</v>
      </c>
      <c r="U420" s="473">
        <v>186</v>
      </c>
      <c r="V420" s="469">
        <v>186</v>
      </c>
      <c r="W420" s="469">
        <v>348.75</v>
      </c>
    </row>
    <row r="421" spans="1:23" x14ac:dyDescent="0.3">
      <c r="A421" s="723" t="s">
        <v>217</v>
      </c>
      <c r="B421" s="510" t="s">
        <v>59</v>
      </c>
      <c r="C421" s="509">
        <v>73562</v>
      </c>
      <c r="D421" s="509">
        <v>972</v>
      </c>
      <c r="E421" s="487">
        <v>156</v>
      </c>
      <c r="F421" s="618">
        <v>78</v>
      </c>
      <c r="G421" s="594" t="s">
        <v>25</v>
      </c>
      <c r="H421" s="594" t="s">
        <v>25</v>
      </c>
      <c r="I421" s="594" t="s">
        <v>25</v>
      </c>
      <c r="J421" s="594" t="s">
        <v>25</v>
      </c>
      <c r="K421" s="594" t="s">
        <v>25</v>
      </c>
      <c r="L421" s="594" t="s">
        <v>25</v>
      </c>
      <c r="M421" s="594" t="s">
        <v>25</v>
      </c>
      <c r="N421" s="594" t="s">
        <v>25</v>
      </c>
      <c r="O421" s="594" t="s">
        <v>25</v>
      </c>
      <c r="P421" s="594" t="s">
        <v>25</v>
      </c>
      <c r="Q421" s="594" t="s">
        <v>25</v>
      </c>
      <c r="R421" s="473">
        <v>117</v>
      </c>
      <c r="S421" s="594" t="s">
        <v>25</v>
      </c>
      <c r="T421" s="594" t="s">
        <v>25</v>
      </c>
      <c r="U421" s="473">
        <v>62.400000000000006</v>
      </c>
      <c r="V421" s="469">
        <v>62.400000000000006</v>
      </c>
      <c r="W421" s="469">
        <v>117</v>
      </c>
    </row>
    <row r="422" spans="1:23" x14ac:dyDescent="0.3">
      <c r="A422" s="724"/>
      <c r="B422" s="540" t="s">
        <v>26</v>
      </c>
      <c r="C422" s="393">
        <v>73562</v>
      </c>
      <c r="D422" s="393">
        <v>320</v>
      </c>
      <c r="E422" s="499">
        <v>569</v>
      </c>
      <c r="F422" s="618">
        <v>284.5</v>
      </c>
      <c r="G422" s="594" t="s">
        <v>25</v>
      </c>
      <c r="H422" s="594" t="s">
        <v>25</v>
      </c>
      <c r="I422" s="594" t="s">
        <v>25</v>
      </c>
      <c r="J422" s="594" t="s">
        <v>25</v>
      </c>
      <c r="K422" s="594" t="s">
        <v>25</v>
      </c>
      <c r="L422" s="594">
        <v>362.45300000000003</v>
      </c>
      <c r="M422" s="594">
        <v>307.82900000000001</v>
      </c>
      <c r="N422" s="594" t="s">
        <v>25</v>
      </c>
      <c r="O422" s="594" t="s">
        <v>25</v>
      </c>
      <c r="P422" s="594" t="s">
        <v>25</v>
      </c>
      <c r="Q422" s="594" t="s">
        <v>25</v>
      </c>
      <c r="R422" s="473">
        <v>426.75</v>
      </c>
      <c r="S422" s="473">
        <v>426.75</v>
      </c>
      <c r="T422" s="594" t="s">
        <v>25</v>
      </c>
      <c r="U422" s="473">
        <v>227.60000000000002</v>
      </c>
      <c r="V422" s="469">
        <v>227.60000000000002</v>
      </c>
      <c r="W422" s="469">
        <v>426.75</v>
      </c>
    </row>
    <row r="423" spans="1:23" x14ac:dyDescent="0.3">
      <c r="A423" s="722" t="s">
        <v>218</v>
      </c>
      <c r="B423" s="520" t="s">
        <v>59</v>
      </c>
      <c r="C423" s="550">
        <v>73564</v>
      </c>
      <c r="D423" s="509">
        <v>972</v>
      </c>
      <c r="E423" s="525">
        <v>222</v>
      </c>
      <c r="F423" s="618">
        <v>111</v>
      </c>
      <c r="G423" s="594" t="s">
        <v>25</v>
      </c>
      <c r="H423" s="594" t="s">
        <v>25</v>
      </c>
      <c r="I423" s="594" t="s">
        <v>25</v>
      </c>
      <c r="J423" s="594" t="s">
        <v>25</v>
      </c>
      <c r="K423" s="594" t="s">
        <v>25</v>
      </c>
      <c r="L423" s="594" t="s">
        <v>25</v>
      </c>
      <c r="M423" s="594" t="s">
        <v>25</v>
      </c>
      <c r="N423" s="594" t="s">
        <v>25</v>
      </c>
      <c r="O423" s="594" t="s">
        <v>25</v>
      </c>
      <c r="P423" s="594" t="s">
        <v>25</v>
      </c>
      <c r="Q423" s="594" t="s">
        <v>25</v>
      </c>
      <c r="R423" s="473">
        <v>166.5</v>
      </c>
      <c r="S423" s="594" t="s">
        <v>25</v>
      </c>
      <c r="T423" s="594" t="s">
        <v>25</v>
      </c>
      <c r="U423" s="473">
        <v>88.800000000000011</v>
      </c>
      <c r="V423" s="469">
        <v>88.800000000000011</v>
      </c>
      <c r="W423" s="469">
        <v>166.5</v>
      </c>
    </row>
    <row r="424" spans="1:23" x14ac:dyDescent="0.3">
      <c r="A424" s="724"/>
      <c r="B424" s="540" t="s">
        <v>26</v>
      </c>
      <c r="C424" s="393">
        <v>73564</v>
      </c>
      <c r="D424" s="393">
        <v>320</v>
      </c>
      <c r="E424" s="488">
        <v>933</v>
      </c>
      <c r="F424" s="618">
        <v>466.5</v>
      </c>
      <c r="G424" s="594" t="s">
        <v>25</v>
      </c>
      <c r="H424" s="594" t="s">
        <v>25</v>
      </c>
      <c r="I424" s="594" t="s">
        <v>25</v>
      </c>
      <c r="J424" s="594" t="s">
        <v>25</v>
      </c>
      <c r="K424" s="594" t="s">
        <v>25</v>
      </c>
      <c r="L424" s="594">
        <v>594.32100000000003</v>
      </c>
      <c r="M424" s="594">
        <v>504.75300000000004</v>
      </c>
      <c r="N424" s="594" t="s">
        <v>25</v>
      </c>
      <c r="O424" s="594" t="s">
        <v>25</v>
      </c>
      <c r="P424" s="594" t="s">
        <v>25</v>
      </c>
      <c r="Q424" s="594" t="s">
        <v>25</v>
      </c>
      <c r="R424" s="473">
        <v>699.75</v>
      </c>
      <c r="S424" s="473">
        <v>699.75</v>
      </c>
      <c r="T424" s="594" t="s">
        <v>25</v>
      </c>
      <c r="U424" s="473">
        <v>373.20000000000005</v>
      </c>
      <c r="V424" s="469">
        <v>373.20000000000005</v>
      </c>
      <c r="W424" s="469">
        <v>699.75</v>
      </c>
    </row>
    <row r="425" spans="1:23" x14ac:dyDescent="0.3">
      <c r="A425" s="723" t="s">
        <v>219</v>
      </c>
      <c r="B425" s="510" t="s">
        <v>59</v>
      </c>
      <c r="C425" s="509">
        <v>73590</v>
      </c>
      <c r="D425" s="509">
        <v>972</v>
      </c>
      <c r="E425" s="487">
        <v>143</v>
      </c>
      <c r="F425" s="618">
        <v>71.5</v>
      </c>
      <c r="G425" s="594" t="s">
        <v>25</v>
      </c>
      <c r="H425" s="594" t="s">
        <v>25</v>
      </c>
      <c r="I425" s="594" t="s">
        <v>25</v>
      </c>
      <c r="J425" s="594" t="s">
        <v>25</v>
      </c>
      <c r="K425" s="594" t="s">
        <v>25</v>
      </c>
      <c r="L425" s="594" t="s">
        <v>25</v>
      </c>
      <c r="M425" s="594" t="s">
        <v>25</v>
      </c>
      <c r="N425" s="594" t="s">
        <v>25</v>
      </c>
      <c r="O425" s="594" t="s">
        <v>25</v>
      </c>
      <c r="P425" s="594" t="s">
        <v>25</v>
      </c>
      <c r="Q425" s="594" t="s">
        <v>25</v>
      </c>
      <c r="R425" s="473">
        <v>107.25</v>
      </c>
      <c r="S425" s="594" t="s">
        <v>25</v>
      </c>
      <c r="T425" s="594" t="s">
        <v>25</v>
      </c>
      <c r="U425" s="473">
        <v>57.2</v>
      </c>
      <c r="V425" s="469">
        <v>57.2</v>
      </c>
      <c r="W425" s="469">
        <v>107.25</v>
      </c>
    </row>
    <row r="426" spans="1:23" x14ac:dyDescent="0.3">
      <c r="A426" s="724"/>
      <c r="B426" s="540" t="s">
        <v>26</v>
      </c>
      <c r="C426" s="393">
        <v>73590</v>
      </c>
      <c r="D426" s="393">
        <v>320</v>
      </c>
      <c r="E426" s="488">
        <v>725</v>
      </c>
      <c r="F426" s="618">
        <v>362.5</v>
      </c>
      <c r="G426" s="594" t="s">
        <v>25</v>
      </c>
      <c r="H426" s="594" t="s">
        <v>25</v>
      </c>
      <c r="I426" s="594" t="s">
        <v>25</v>
      </c>
      <c r="J426" s="594" t="s">
        <v>25</v>
      </c>
      <c r="K426" s="594" t="s">
        <v>25</v>
      </c>
      <c r="L426" s="594">
        <v>461.82499999999999</v>
      </c>
      <c r="M426" s="594">
        <v>392.22500000000002</v>
      </c>
      <c r="N426" s="594" t="s">
        <v>25</v>
      </c>
      <c r="O426" s="594" t="s">
        <v>25</v>
      </c>
      <c r="P426" s="594" t="s">
        <v>25</v>
      </c>
      <c r="Q426" s="594" t="s">
        <v>25</v>
      </c>
      <c r="R426" s="473">
        <v>543.75</v>
      </c>
      <c r="S426" s="473">
        <v>543.75</v>
      </c>
      <c r="T426" s="594" t="s">
        <v>25</v>
      </c>
      <c r="U426" s="473">
        <v>290</v>
      </c>
      <c r="V426" s="469">
        <v>290</v>
      </c>
      <c r="W426" s="469">
        <v>543.75</v>
      </c>
    </row>
    <row r="427" spans="1:23" x14ac:dyDescent="0.3">
      <c r="A427" s="723" t="s">
        <v>220</v>
      </c>
      <c r="B427" s="510" t="s">
        <v>59</v>
      </c>
      <c r="C427" s="509">
        <v>73600</v>
      </c>
      <c r="D427" s="509">
        <v>972</v>
      </c>
      <c r="E427" s="495">
        <v>146</v>
      </c>
      <c r="F427" s="618">
        <v>73</v>
      </c>
      <c r="G427" s="594" t="s">
        <v>25</v>
      </c>
      <c r="H427" s="594" t="s">
        <v>25</v>
      </c>
      <c r="I427" s="594" t="s">
        <v>25</v>
      </c>
      <c r="J427" s="594" t="s">
        <v>25</v>
      </c>
      <c r="K427" s="594" t="s">
        <v>25</v>
      </c>
      <c r="L427" s="594" t="s">
        <v>25</v>
      </c>
      <c r="M427" s="594" t="s">
        <v>25</v>
      </c>
      <c r="N427" s="594" t="s">
        <v>25</v>
      </c>
      <c r="O427" s="594" t="s">
        <v>25</v>
      </c>
      <c r="P427" s="594" t="s">
        <v>25</v>
      </c>
      <c r="Q427" s="594" t="s">
        <v>25</v>
      </c>
      <c r="R427" s="473">
        <v>109.5</v>
      </c>
      <c r="S427" s="594" t="s">
        <v>25</v>
      </c>
      <c r="T427" s="594" t="s">
        <v>25</v>
      </c>
      <c r="U427" s="473">
        <v>58.400000000000006</v>
      </c>
      <c r="V427" s="469">
        <v>58.400000000000006</v>
      </c>
      <c r="W427" s="469">
        <v>109.5</v>
      </c>
    </row>
    <row r="428" spans="1:23" x14ac:dyDescent="0.3">
      <c r="A428" s="724"/>
      <c r="B428" s="540" t="s">
        <v>26</v>
      </c>
      <c r="C428" s="393">
        <v>73600</v>
      </c>
      <c r="D428" s="393">
        <v>320</v>
      </c>
      <c r="E428" s="499">
        <v>449</v>
      </c>
      <c r="F428" s="618">
        <v>224.5</v>
      </c>
      <c r="G428" s="594" t="s">
        <v>25</v>
      </c>
      <c r="H428" s="594" t="s">
        <v>25</v>
      </c>
      <c r="I428" s="594" t="s">
        <v>25</v>
      </c>
      <c r="J428" s="594" t="s">
        <v>25</v>
      </c>
      <c r="K428" s="594" t="s">
        <v>25</v>
      </c>
      <c r="L428" s="594">
        <v>286.01299999999998</v>
      </c>
      <c r="M428" s="594">
        <v>242.90900000000002</v>
      </c>
      <c r="N428" s="594" t="s">
        <v>25</v>
      </c>
      <c r="O428" s="594" t="s">
        <v>25</v>
      </c>
      <c r="P428" s="594" t="s">
        <v>25</v>
      </c>
      <c r="Q428" s="594" t="s">
        <v>25</v>
      </c>
      <c r="R428" s="473">
        <v>336.75</v>
      </c>
      <c r="S428" s="473">
        <v>336.75</v>
      </c>
      <c r="T428" s="594" t="s">
        <v>25</v>
      </c>
      <c r="U428" s="473">
        <v>179.60000000000002</v>
      </c>
      <c r="V428" s="469">
        <v>179.60000000000002</v>
      </c>
      <c r="W428" s="469">
        <v>336.75</v>
      </c>
    </row>
    <row r="429" spans="1:23" x14ac:dyDescent="0.3">
      <c r="A429" s="722" t="s">
        <v>221</v>
      </c>
      <c r="B429" s="520" t="s">
        <v>59</v>
      </c>
      <c r="C429" s="550">
        <v>73610</v>
      </c>
      <c r="D429" s="509">
        <v>972</v>
      </c>
      <c r="E429" s="502">
        <v>148</v>
      </c>
      <c r="F429" s="618">
        <v>74</v>
      </c>
      <c r="G429" s="594" t="s">
        <v>25</v>
      </c>
      <c r="H429" s="594" t="s">
        <v>25</v>
      </c>
      <c r="I429" s="594" t="s">
        <v>25</v>
      </c>
      <c r="J429" s="594" t="s">
        <v>25</v>
      </c>
      <c r="K429" s="594" t="s">
        <v>25</v>
      </c>
      <c r="L429" s="594" t="s">
        <v>25</v>
      </c>
      <c r="M429" s="594" t="s">
        <v>25</v>
      </c>
      <c r="N429" s="594" t="s">
        <v>25</v>
      </c>
      <c r="O429" s="594" t="s">
        <v>25</v>
      </c>
      <c r="P429" s="594" t="s">
        <v>25</v>
      </c>
      <c r="Q429" s="594" t="s">
        <v>25</v>
      </c>
      <c r="R429" s="473">
        <v>111</v>
      </c>
      <c r="S429" s="594" t="s">
        <v>25</v>
      </c>
      <c r="T429" s="594" t="s">
        <v>25</v>
      </c>
      <c r="U429" s="473">
        <v>59.2</v>
      </c>
      <c r="V429" s="469">
        <v>59.2</v>
      </c>
      <c r="W429" s="469">
        <v>111</v>
      </c>
    </row>
    <row r="430" spans="1:23" x14ac:dyDescent="0.3">
      <c r="A430" s="722"/>
      <c r="B430" s="515" t="s">
        <v>26</v>
      </c>
      <c r="C430" s="480">
        <v>73610</v>
      </c>
      <c r="D430" s="480">
        <v>320</v>
      </c>
      <c r="E430" s="306">
        <v>539</v>
      </c>
      <c r="F430" s="618">
        <v>269.5</v>
      </c>
      <c r="G430" s="594" t="s">
        <v>25</v>
      </c>
      <c r="H430" s="594" t="s">
        <v>25</v>
      </c>
      <c r="I430" s="594" t="s">
        <v>25</v>
      </c>
      <c r="J430" s="594" t="s">
        <v>25</v>
      </c>
      <c r="K430" s="594" t="s">
        <v>25</v>
      </c>
      <c r="L430" s="594">
        <v>343.34300000000002</v>
      </c>
      <c r="M430" s="594">
        <v>291.59900000000005</v>
      </c>
      <c r="N430" s="594" t="s">
        <v>25</v>
      </c>
      <c r="O430" s="594" t="s">
        <v>25</v>
      </c>
      <c r="P430" s="594" t="s">
        <v>25</v>
      </c>
      <c r="Q430" s="594" t="s">
        <v>25</v>
      </c>
      <c r="R430" s="473">
        <v>404.25</v>
      </c>
      <c r="S430" s="473">
        <v>404.25</v>
      </c>
      <c r="T430" s="594" t="s">
        <v>25</v>
      </c>
      <c r="U430" s="473">
        <v>215.60000000000002</v>
      </c>
      <c r="V430" s="469">
        <v>215.60000000000002</v>
      </c>
      <c r="W430" s="469">
        <v>404.25</v>
      </c>
    </row>
    <row r="431" spans="1:23" x14ac:dyDescent="0.3">
      <c r="A431" s="723" t="s">
        <v>222</v>
      </c>
      <c r="B431" s="510" t="s">
        <v>59</v>
      </c>
      <c r="C431" s="509">
        <v>73620</v>
      </c>
      <c r="D431" s="509">
        <v>972</v>
      </c>
      <c r="E431" s="487">
        <v>138</v>
      </c>
      <c r="F431" s="618">
        <v>69</v>
      </c>
      <c r="G431" s="594" t="s">
        <v>25</v>
      </c>
      <c r="H431" s="594" t="s">
        <v>25</v>
      </c>
      <c r="I431" s="594" t="s">
        <v>25</v>
      </c>
      <c r="J431" s="594" t="s">
        <v>25</v>
      </c>
      <c r="K431" s="594" t="s">
        <v>25</v>
      </c>
      <c r="L431" s="594" t="s">
        <v>25</v>
      </c>
      <c r="M431" s="594" t="s">
        <v>25</v>
      </c>
      <c r="N431" s="594" t="s">
        <v>25</v>
      </c>
      <c r="O431" s="594" t="s">
        <v>25</v>
      </c>
      <c r="P431" s="594" t="s">
        <v>25</v>
      </c>
      <c r="Q431" s="594" t="s">
        <v>25</v>
      </c>
      <c r="R431" s="473">
        <v>103.5</v>
      </c>
      <c r="S431" s="594" t="s">
        <v>25</v>
      </c>
      <c r="T431" s="594" t="s">
        <v>25</v>
      </c>
      <c r="U431" s="473">
        <v>55.2</v>
      </c>
      <c r="V431" s="469">
        <v>55.2</v>
      </c>
      <c r="W431" s="469">
        <v>103.5</v>
      </c>
    </row>
    <row r="432" spans="1:23" x14ac:dyDescent="0.3">
      <c r="A432" s="724"/>
      <c r="B432" s="540" t="s">
        <v>26</v>
      </c>
      <c r="C432" s="393">
        <v>73620</v>
      </c>
      <c r="D432" s="393">
        <v>320</v>
      </c>
      <c r="E432" s="488">
        <v>642</v>
      </c>
      <c r="F432" s="618">
        <v>321</v>
      </c>
      <c r="G432" s="594" t="s">
        <v>25</v>
      </c>
      <c r="H432" s="594" t="s">
        <v>25</v>
      </c>
      <c r="I432" s="594" t="s">
        <v>25</v>
      </c>
      <c r="J432" s="594" t="s">
        <v>25</v>
      </c>
      <c r="K432" s="594" t="s">
        <v>25</v>
      </c>
      <c r="L432" s="594">
        <v>408.95400000000001</v>
      </c>
      <c r="M432" s="594">
        <v>347.322</v>
      </c>
      <c r="N432" s="594" t="s">
        <v>25</v>
      </c>
      <c r="O432" s="594" t="s">
        <v>25</v>
      </c>
      <c r="P432" s="594" t="s">
        <v>25</v>
      </c>
      <c r="Q432" s="594" t="s">
        <v>25</v>
      </c>
      <c r="R432" s="473">
        <v>481.5</v>
      </c>
      <c r="S432" s="473">
        <v>481.5</v>
      </c>
      <c r="T432" s="594" t="s">
        <v>25</v>
      </c>
      <c r="U432" s="473">
        <v>256.8</v>
      </c>
      <c r="V432" s="469">
        <v>256.8</v>
      </c>
      <c r="W432" s="469">
        <v>481.5</v>
      </c>
    </row>
    <row r="433" spans="1:23" x14ac:dyDescent="0.3">
      <c r="A433" s="722" t="s">
        <v>223</v>
      </c>
      <c r="B433" s="520" t="s">
        <v>59</v>
      </c>
      <c r="C433" s="550">
        <v>73630</v>
      </c>
      <c r="D433" s="509">
        <v>972</v>
      </c>
      <c r="E433" s="525">
        <v>143</v>
      </c>
      <c r="F433" s="618">
        <v>71.5</v>
      </c>
      <c r="G433" s="594" t="s">
        <v>25</v>
      </c>
      <c r="H433" s="594" t="s">
        <v>25</v>
      </c>
      <c r="I433" s="594" t="s">
        <v>25</v>
      </c>
      <c r="J433" s="594" t="s">
        <v>25</v>
      </c>
      <c r="K433" s="594" t="s">
        <v>25</v>
      </c>
      <c r="L433" s="594" t="s">
        <v>25</v>
      </c>
      <c r="M433" s="594" t="s">
        <v>25</v>
      </c>
      <c r="N433" s="594" t="s">
        <v>25</v>
      </c>
      <c r="O433" s="594" t="s">
        <v>25</v>
      </c>
      <c r="P433" s="594" t="s">
        <v>25</v>
      </c>
      <c r="Q433" s="594" t="s">
        <v>25</v>
      </c>
      <c r="R433" s="473">
        <v>107.25</v>
      </c>
      <c r="S433" s="594" t="s">
        <v>25</v>
      </c>
      <c r="T433" s="594" t="s">
        <v>25</v>
      </c>
      <c r="U433" s="473">
        <v>57.2</v>
      </c>
      <c r="V433" s="469">
        <v>57.2</v>
      </c>
      <c r="W433" s="469">
        <v>107.25</v>
      </c>
    </row>
    <row r="434" spans="1:23" x14ac:dyDescent="0.3">
      <c r="A434" s="722"/>
      <c r="B434" s="515" t="s">
        <v>26</v>
      </c>
      <c r="C434" s="480">
        <v>73630</v>
      </c>
      <c r="D434" s="480">
        <v>320</v>
      </c>
      <c r="E434" s="492">
        <v>770</v>
      </c>
      <c r="F434" s="618">
        <v>385</v>
      </c>
      <c r="G434" s="594" t="s">
        <v>25</v>
      </c>
      <c r="H434" s="594" t="s">
        <v>25</v>
      </c>
      <c r="I434" s="594" t="s">
        <v>25</v>
      </c>
      <c r="J434" s="594" t="s">
        <v>25</v>
      </c>
      <c r="K434" s="594" t="s">
        <v>25</v>
      </c>
      <c r="L434" s="594">
        <v>490.49</v>
      </c>
      <c r="M434" s="594">
        <v>416.57000000000005</v>
      </c>
      <c r="N434" s="594" t="s">
        <v>25</v>
      </c>
      <c r="O434" s="594" t="s">
        <v>25</v>
      </c>
      <c r="P434" s="594" t="s">
        <v>25</v>
      </c>
      <c r="Q434" s="594" t="s">
        <v>25</v>
      </c>
      <c r="R434" s="473">
        <v>577.5</v>
      </c>
      <c r="S434" s="473">
        <v>577.5</v>
      </c>
      <c r="T434" s="594" t="s">
        <v>25</v>
      </c>
      <c r="U434" s="473">
        <v>308</v>
      </c>
      <c r="V434" s="469">
        <v>308</v>
      </c>
      <c r="W434" s="469">
        <v>577.5</v>
      </c>
    </row>
    <row r="435" spans="1:23" x14ac:dyDescent="0.3">
      <c r="A435" s="723" t="s">
        <v>224</v>
      </c>
      <c r="B435" s="510" t="s">
        <v>59</v>
      </c>
      <c r="C435" s="509">
        <v>73650</v>
      </c>
      <c r="D435" s="509">
        <v>972</v>
      </c>
      <c r="E435" s="487">
        <v>140</v>
      </c>
      <c r="F435" s="618">
        <v>70</v>
      </c>
      <c r="G435" s="594" t="s">
        <v>25</v>
      </c>
      <c r="H435" s="594" t="s">
        <v>25</v>
      </c>
      <c r="I435" s="594" t="s">
        <v>25</v>
      </c>
      <c r="J435" s="594" t="s">
        <v>25</v>
      </c>
      <c r="K435" s="594" t="s">
        <v>25</v>
      </c>
      <c r="L435" s="594" t="s">
        <v>25</v>
      </c>
      <c r="M435" s="594" t="s">
        <v>25</v>
      </c>
      <c r="N435" s="594" t="s">
        <v>25</v>
      </c>
      <c r="O435" s="594" t="s">
        <v>25</v>
      </c>
      <c r="P435" s="594" t="s">
        <v>25</v>
      </c>
      <c r="Q435" s="594" t="s">
        <v>25</v>
      </c>
      <c r="R435" s="473">
        <v>105</v>
      </c>
      <c r="S435" s="594" t="s">
        <v>25</v>
      </c>
      <c r="T435" s="594" t="s">
        <v>25</v>
      </c>
      <c r="U435" s="473">
        <v>56</v>
      </c>
      <c r="V435" s="469">
        <v>56</v>
      </c>
      <c r="W435" s="469">
        <v>105</v>
      </c>
    </row>
    <row r="436" spans="1:23" x14ac:dyDescent="0.3">
      <c r="A436" s="724"/>
      <c r="B436" s="540" t="s">
        <v>26</v>
      </c>
      <c r="C436" s="393">
        <v>73650</v>
      </c>
      <c r="D436" s="393">
        <v>320</v>
      </c>
      <c r="E436" s="488">
        <v>617</v>
      </c>
      <c r="F436" s="618">
        <v>308.5</v>
      </c>
      <c r="G436" s="594" t="s">
        <v>25</v>
      </c>
      <c r="H436" s="594" t="s">
        <v>25</v>
      </c>
      <c r="I436" s="594" t="s">
        <v>25</v>
      </c>
      <c r="J436" s="594" t="s">
        <v>25</v>
      </c>
      <c r="K436" s="594" t="s">
        <v>25</v>
      </c>
      <c r="L436" s="594">
        <v>393.029</v>
      </c>
      <c r="M436" s="594">
        <v>333.79700000000003</v>
      </c>
      <c r="N436" s="594" t="s">
        <v>25</v>
      </c>
      <c r="O436" s="594" t="s">
        <v>25</v>
      </c>
      <c r="P436" s="594" t="s">
        <v>25</v>
      </c>
      <c r="Q436" s="594" t="s">
        <v>25</v>
      </c>
      <c r="R436" s="473">
        <v>462.75</v>
      </c>
      <c r="S436" s="473">
        <v>462.75</v>
      </c>
      <c r="T436" s="594" t="s">
        <v>25</v>
      </c>
      <c r="U436" s="473">
        <v>246.8</v>
      </c>
      <c r="V436" s="469">
        <v>246.8</v>
      </c>
      <c r="W436" s="469">
        <v>462.75</v>
      </c>
    </row>
    <row r="437" spans="1:23" x14ac:dyDescent="0.3">
      <c r="A437" s="722" t="s">
        <v>225</v>
      </c>
      <c r="B437" s="520" t="s">
        <v>59</v>
      </c>
      <c r="C437" s="550">
        <v>73700</v>
      </c>
      <c r="D437" s="509">
        <v>972</v>
      </c>
      <c r="E437" s="525">
        <v>617.94000000000005</v>
      </c>
      <c r="F437" s="618">
        <v>308.97000000000003</v>
      </c>
      <c r="G437" s="594" t="s">
        <v>25</v>
      </c>
      <c r="H437" s="594" t="s">
        <v>25</v>
      </c>
      <c r="I437" s="594" t="s">
        <v>25</v>
      </c>
      <c r="J437" s="594" t="s">
        <v>25</v>
      </c>
      <c r="K437" s="594" t="s">
        <v>25</v>
      </c>
      <c r="L437" s="594" t="s">
        <v>25</v>
      </c>
      <c r="M437" s="594" t="s">
        <v>25</v>
      </c>
      <c r="N437" s="594" t="s">
        <v>25</v>
      </c>
      <c r="O437" s="594" t="s">
        <v>25</v>
      </c>
      <c r="P437" s="594" t="s">
        <v>25</v>
      </c>
      <c r="Q437" s="594" t="s">
        <v>25</v>
      </c>
      <c r="R437" s="473">
        <v>463.45500000000004</v>
      </c>
      <c r="S437" s="594" t="s">
        <v>25</v>
      </c>
      <c r="T437" s="594" t="s">
        <v>25</v>
      </c>
      <c r="U437" s="473">
        <v>247.17600000000004</v>
      </c>
      <c r="V437" s="469">
        <v>247.17600000000004</v>
      </c>
      <c r="W437" s="469">
        <v>463.45500000000004</v>
      </c>
    </row>
    <row r="438" spans="1:23" x14ac:dyDescent="0.3">
      <c r="A438" s="722"/>
      <c r="B438" s="515" t="s">
        <v>26</v>
      </c>
      <c r="C438" s="480">
        <v>73700</v>
      </c>
      <c r="D438" s="480">
        <v>352</v>
      </c>
      <c r="E438" s="492">
        <v>5951</v>
      </c>
      <c r="F438" s="618">
        <v>2975.5</v>
      </c>
      <c r="G438" s="594" t="s">
        <v>25</v>
      </c>
      <c r="H438" s="594" t="s">
        <v>25</v>
      </c>
      <c r="I438" s="594" t="s">
        <v>25</v>
      </c>
      <c r="J438" s="594" t="s">
        <v>25</v>
      </c>
      <c r="K438" s="594" t="s">
        <v>25</v>
      </c>
      <c r="L438" s="594">
        <v>3790.7870000000003</v>
      </c>
      <c r="M438" s="594">
        <v>3219.4910000000004</v>
      </c>
      <c r="N438" s="594" t="s">
        <v>25</v>
      </c>
      <c r="O438" s="594" t="s">
        <v>25</v>
      </c>
      <c r="P438" s="594" t="s">
        <v>25</v>
      </c>
      <c r="Q438" s="594" t="s">
        <v>25</v>
      </c>
      <c r="R438" s="473">
        <v>4463.25</v>
      </c>
      <c r="S438" s="473">
        <v>4463.25</v>
      </c>
      <c r="T438" s="594" t="s">
        <v>25</v>
      </c>
      <c r="U438" s="473">
        <v>2380.4</v>
      </c>
      <c r="V438" s="469">
        <v>2380.4</v>
      </c>
      <c r="W438" s="469">
        <v>4463.25</v>
      </c>
    </row>
    <row r="439" spans="1:23" x14ac:dyDescent="0.3">
      <c r="A439" s="723" t="s">
        <v>226</v>
      </c>
      <c r="B439" s="510" t="s">
        <v>59</v>
      </c>
      <c r="C439" s="509">
        <v>73701</v>
      </c>
      <c r="D439" s="509">
        <v>972</v>
      </c>
      <c r="E439" s="487">
        <v>871.92</v>
      </c>
      <c r="F439" s="618">
        <v>435.96</v>
      </c>
      <c r="G439" s="594" t="s">
        <v>25</v>
      </c>
      <c r="H439" s="594" t="s">
        <v>25</v>
      </c>
      <c r="I439" s="594" t="s">
        <v>25</v>
      </c>
      <c r="J439" s="594" t="s">
        <v>25</v>
      </c>
      <c r="K439" s="594" t="s">
        <v>25</v>
      </c>
      <c r="L439" s="594" t="s">
        <v>25</v>
      </c>
      <c r="M439" s="594" t="s">
        <v>25</v>
      </c>
      <c r="N439" s="594" t="s">
        <v>25</v>
      </c>
      <c r="O439" s="594" t="s">
        <v>25</v>
      </c>
      <c r="P439" s="594" t="s">
        <v>25</v>
      </c>
      <c r="Q439" s="594" t="s">
        <v>25</v>
      </c>
      <c r="R439" s="473">
        <v>653.93999999999994</v>
      </c>
      <c r="S439" s="594" t="s">
        <v>25</v>
      </c>
      <c r="T439" s="594" t="s">
        <v>25</v>
      </c>
      <c r="U439" s="473">
        <v>348.76800000000003</v>
      </c>
      <c r="V439" s="469">
        <v>348.76800000000003</v>
      </c>
      <c r="W439" s="469">
        <v>653.93999999999994</v>
      </c>
    </row>
    <row r="440" spans="1:23" x14ac:dyDescent="0.3">
      <c r="A440" s="724"/>
      <c r="B440" s="540" t="s">
        <v>26</v>
      </c>
      <c r="C440" s="393">
        <v>73701</v>
      </c>
      <c r="D440" s="393">
        <v>352</v>
      </c>
      <c r="E440" s="488">
        <v>6381</v>
      </c>
      <c r="F440" s="618">
        <v>3190.5</v>
      </c>
      <c r="G440" s="594" t="s">
        <v>25</v>
      </c>
      <c r="H440" s="594" t="s">
        <v>25</v>
      </c>
      <c r="I440" s="594" t="s">
        <v>25</v>
      </c>
      <c r="J440" s="594" t="s">
        <v>25</v>
      </c>
      <c r="K440" s="594" t="s">
        <v>25</v>
      </c>
      <c r="L440" s="594">
        <v>4064.6970000000001</v>
      </c>
      <c r="M440" s="594">
        <v>3452.1210000000001</v>
      </c>
      <c r="N440" s="594" t="s">
        <v>25</v>
      </c>
      <c r="O440" s="594" t="s">
        <v>25</v>
      </c>
      <c r="P440" s="594" t="s">
        <v>25</v>
      </c>
      <c r="Q440" s="594" t="s">
        <v>25</v>
      </c>
      <c r="R440" s="473">
        <v>4785.75</v>
      </c>
      <c r="S440" s="473">
        <v>4785.75</v>
      </c>
      <c r="T440" s="594" t="s">
        <v>25</v>
      </c>
      <c r="U440" s="473">
        <v>2552.4</v>
      </c>
      <c r="V440" s="469">
        <v>2552.4</v>
      </c>
      <c r="W440" s="469">
        <v>4785.75</v>
      </c>
    </row>
    <row r="441" spans="1:23" ht="43.2" customHeight="1" x14ac:dyDescent="0.3">
      <c r="A441" s="722" t="s">
        <v>227</v>
      </c>
      <c r="B441" s="520" t="s">
        <v>59</v>
      </c>
      <c r="C441" s="550">
        <v>73706</v>
      </c>
      <c r="D441" s="509">
        <v>972</v>
      </c>
      <c r="E441" s="525">
        <v>1120.6500000000001</v>
      </c>
      <c r="F441" s="618">
        <v>560.32500000000005</v>
      </c>
      <c r="G441" s="594" t="s">
        <v>25</v>
      </c>
      <c r="H441" s="594" t="s">
        <v>25</v>
      </c>
      <c r="I441" s="594" t="s">
        <v>25</v>
      </c>
      <c r="J441" s="594" t="s">
        <v>25</v>
      </c>
      <c r="K441" s="594" t="s">
        <v>25</v>
      </c>
      <c r="L441" s="594" t="s">
        <v>25</v>
      </c>
      <c r="M441" s="594" t="s">
        <v>25</v>
      </c>
      <c r="N441" s="594" t="s">
        <v>25</v>
      </c>
      <c r="O441" s="594" t="s">
        <v>25</v>
      </c>
      <c r="P441" s="594" t="s">
        <v>25</v>
      </c>
      <c r="Q441" s="594" t="s">
        <v>25</v>
      </c>
      <c r="R441" s="473">
        <v>840.48750000000007</v>
      </c>
      <c r="S441" s="594" t="s">
        <v>25</v>
      </c>
      <c r="T441" s="594" t="s">
        <v>25</v>
      </c>
      <c r="U441" s="473">
        <v>448.26000000000005</v>
      </c>
      <c r="V441" s="469">
        <v>448.26000000000005</v>
      </c>
      <c r="W441" s="469">
        <v>840.48750000000007</v>
      </c>
    </row>
    <row r="442" spans="1:23" x14ac:dyDescent="0.3">
      <c r="A442" s="722"/>
      <c r="B442" s="515" t="s">
        <v>26</v>
      </c>
      <c r="C442" s="480">
        <v>73706</v>
      </c>
      <c r="D442" s="480">
        <v>352</v>
      </c>
      <c r="E442" s="492">
        <v>8793</v>
      </c>
      <c r="F442" s="618">
        <v>4396.5</v>
      </c>
      <c r="G442" s="594" t="s">
        <v>25</v>
      </c>
      <c r="H442" s="594" t="s">
        <v>25</v>
      </c>
      <c r="I442" s="594" t="s">
        <v>25</v>
      </c>
      <c r="J442" s="594" t="s">
        <v>25</v>
      </c>
      <c r="K442" s="594" t="s">
        <v>25</v>
      </c>
      <c r="L442" s="594">
        <v>5601.1410000000005</v>
      </c>
      <c r="M442" s="594">
        <v>4757.0129999999999</v>
      </c>
      <c r="N442" s="594" t="s">
        <v>25</v>
      </c>
      <c r="O442" s="594" t="s">
        <v>25</v>
      </c>
      <c r="P442" s="594" t="s">
        <v>25</v>
      </c>
      <c r="Q442" s="594" t="s">
        <v>25</v>
      </c>
      <c r="R442" s="473">
        <v>6594.75</v>
      </c>
      <c r="S442" s="473">
        <v>6594.75</v>
      </c>
      <c r="T442" s="594" t="s">
        <v>25</v>
      </c>
      <c r="U442" s="473">
        <v>3517.2000000000003</v>
      </c>
      <c r="V442" s="469">
        <v>3517.2000000000003</v>
      </c>
      <c r="W442" s="469">
        <v>6594.75</v>
      </c>
    </row>
    <row r="443" spans="1:23" ht="28.95" customHeight="1" x14ac:dyDescent="0.3">
      <c r="A443" s="723" t="s">
        <v>228</v>
      </c>
      <c r="B443" s="510" t="s">
        <v>59</v>
      </c>
      <c r="C443" s="509">
        <v>73718</v>
      </c>
      <c r="D443" s="509">
        <v>972</v>
      </c>
      <c r="E443" s="487">
        <v>1086</v>
      </c>
      <c r="F443" s="618">
        <v>543</v>
      </c>
      <c r="G443" s="594" t="s">
        <v>25</v>
      </c>
      <c r="H443" s="594" t="s">
        <v>25</v>
      </c>
      <c r="I443" s="594" t="s">
        <v>25</v>
      </c>
      <c r="J443" s="594" t="s">
        <v>25</v>
      </c>
      <c r="K443" s="594" t="s">
        <v>25</v>
      </c>
      <c r="L443" s="594" t="s">
        <v>25</v>
      </c>
      <c r="M443" s="594" t="s">
        <v>25</v>
      </c>
      <c r="N443" s="594" t="s">
        <v>25</v>
      </c>
      <c r="O443" s="594" t="s">
        <v>25</v>
      </c>
      <c r="P443" s="594" t="s">
        <v>25</v>
      </c>
      <c r="Q443" s="594" t="s">
        <v>25</v>
      </c>
      <c r="R443" s="473">
        <v>814.5</v>
      </c>
      <c r="S443" s="594" t="s">
        <v>25</v>
      </c>
      <c r="T443" s="594" t="s">
        <v>25</v>
      </c>
      <c r="U443" s="473">
        <v>434.40000000000003</v>
      </c>
      <c r="V443" s="469">
        <v>434.40000000000003</v>
      </c>
      <c r="W443" s="469">
        <v>814.5</v>
      </c>
    </row>
    <row r="444" spans="1:23" x14ac:dyDescent="0.3">
      <c r="A444" s="724"/>
      <c r="B444" s="540" t="s">
        <v>26</v>
      </c>
      <c r="C444" s="393">
        <v>73718</v>
      </c>
      <c r="D444" s="393">
        <v>610</v>
      </c>
      <c r="E444" s="488">
        <v>4860</v>
      </c>
      <c r="F444" s="618">
        <v>2430</v>
      </c>
      <c r="G444" s="594" t="s">
        <v>25</v>
      </c>
      <c r="H444" s="594" t="s">
        <v>25</v>
      </c>
      <c r="I444" s="594" t="s">
        <v>25</v>
      </c>
      <c r="J444" s="594" t="s">
        <v>25</v>
      </c>
      <c r="K444" s="594" t="s">
        <v>25</v>
      </c>
      <c r="L444" s="594">
        <v>3095.82</v>
      </c>
      <c r="M444" s="594">
        <v>2629.26</v>
      </c>
      <c r="N444" s="594" t="s">
        <v>25</v>
      </c>
      <c r="O444" s="594" t="s">
        <v>25</v>
      </c>
      <c r="P444" s="594" t="s">
        <v>25</v>
      </c>
      <c r="Q444" s="594" t="s">
        <v>25</v>
      </c>
      <c r="R444" s="473">
        <v>3645</v>
      </c>
      <c r="S444" s="473">
        <v>3645</v>
      </c>
      <c r="T444" s="594" t="s">
        <v>25</v>
      </c>
      <c r="U444" s="473">
        <v>1944</v>
      </c>
      <c r="V444" s="469">
        <v>1944</v>
      </c>
      <c r="W444" s="469">
        <v>3645</v>
      </c>
    </row>
    <row r="445" spans="1:23" ht="43.2" customHeight="1" x14ac:dyDescent="0.3">
      <c r="A445" s="722" t="s">
        <v>229</v>
      </c>
      <c r="B445" s="520" t="s">
        <v>59</v>
      </c>
      <c r="C445" s="550">
        <v>73720</v>
      </c>
      <c r="D445" s="509">
        <v>972</v>
      </c>
      <c r="E445" s="525">
        <v>1038</v>
      </c>
      <c r="F445" s="618">
        <v>519</v>
      </c>
      <c r="G445" s="594" t="s">
        <v>25</v>
      </c>
      <c r="H445" s="594" t="s">
        <v>25</v>
      </c>
      <c r="I445" s="594" t="s">
        <v>25</v>
      </c>
      <c r="J445" s="594" t="s">
        <v>25</v>
      </c>
      <c r="K445" s="594" t="s">
        <v>25</v>
      </c>
      <c r="L445" s="594" t="s">
        <v>25</v>
      </c>
      <c r="M445" s="594" t="s">
        <v>25</v>
      </c>
      <c r="N445" s="594" t="s">
        <v>25</v>
      </c>
      <c r="O445" s="594" t="s">
        <v>25</v>
      </c>
      <c r="P445" s="594" t="s">
        <v>25</v>
      </c>
      <c r="Q445" s="594" t="s">
        <v>25</v>
      </c>
      <c r="R445" s="473">
        <v>778.5</v>
      </c>
      <c r="S445" s="594" t="s">
        <v>25</v>
      </c>
      <c r="T445" s="594" t="s">
        <v>25</v>
      </c>
      <c r="U445" s="473">
        <v>415.20000000000005</v>
      </c>
      <c r="V445" s="469">
        <v>415.20000000000005</v>
      </c>
      <c r="W445" s="469">
        <v>778.5</v>
      </c>
    </row>
    <row r="446" spans="1:23" x14ac:dyDescent="0.3">
      <c r="A446" s="722"/>
      <c r="B446" s="515" t="s">
        <v>26</v>
      </c>
      <c r="C446" s="480">
        <v>73720</v>
      </c>
      <c r="D446" s="480">
        <v>610</v>
      </c>
      <c r="E446" s="492">
        <v>7124</v>
      </c>
      <c r="F446" s="618">
        <v>3562</v>
      </c>
      <c r="G446" s="594" t="s">
        <v>25</v>
      </c>
      <c r="H446" s="594" t="s">
        <v>25</v>
      </c>
      <c r="I446" s="594" t="s">
        <v>25</v>
      </c>
      <c r="J446" s="594" t="s">
        <v>25</v>
      </c>
      <c r="K446" s="594" t="s">
        <v>25</v>
      </c>
      <c r="L446" s="594">
        <v>4537.9880000000003</v>
      </c>
      <c r="M446" s="594">
        <v>3854.0840000000003</v>
      </c>
      <c r="N446" s="594" t="s">
        <v>25</v>
      </c>
      <c r="O446" s="594" t="s">
        <v>25</v>
      </c>
      <c r="P446" s="594" t="s">
        <v>25</v>
      </c>
      <c r="Q446" s="594" t="s">
        <v>25</v>
      </c>
      <c r="R446" s="473">
        <v>5343</v>
      </c>
      <c r="S446" s="473">
        <v>5343</v>
      </c>
      <c r="T446" s="594" t="s">
        <v>25</v>
      </c>
      <c r="U446" s="473">
        <v>2849.6000000000004</v>
      </c>
      <c r="V446" s="469">
        <v>2849.6000000000004</v>
      </c>
      <c r="W446" s="469">
        <v>5343</v>
      </c>
    </row>
    <row r="447" spans="1:23" ht="28.95" customHeight="1" x14ac:dyDescent="0.3">
      <c r="A447" s="723" t="s">
        <v>230</v>
      </c>
      <c r="B447" s="510" t="s">
        <v>59</v>
      </c>
      <c r="C447" s="509">
        <v>73721</v>
      </c>
      <c r="D447" s="509">
        <v>972</v>
      </c>
      <c r="E447" s="487">
        <v>894</v>
      </c>
      <c r="F447" s="618">
        <v>447</v>
      </c>
      <c r="G447" s="594" t="s">
        <v>25</v>
      </c>
      <c r="H447" s="594" t="s">
        <v>25</v>
      </c>
      <c r="I447" s="594" t="s">
        <v>25</v>
      </c>
      <c r="J447" s="594" t="s">
        <v>25</v>
      </c>
      <c r="K447" s="594" t="s">
        <v>25</v>
      </c>
      <c r="L447" s="594" t="s">
        <v>25</v>
      </c>
      <c r="M447" s="594" t="s">
        <v>25</v>
      </c>
      <c r="N447" s="594" t="s">
        <v>25</v>
      </c>
      <c r="O447" s="594" t="s">
        <v>25</v>
      </c>
      <c r="P447" s="594" t="s">
        <v>25</v>
      </c>
      <c r="Q447" s="594" t="s">
        <v>25</v>
      </c>
      <c r="R447" s="473">
        <v>670.5</v>
      </c>
      <c r="S447" s="594" t="s">
        <v>25</v>
      </c>
      <c r="T447" s="594" t="s">
        <v>25</v>
      </c>
      <c r="U447" s="473">
        <v>357.6</v>
      </c>
      <c r="V447" s="469">
        <v>357.6</v>
      </c>
      <c r="W447" s="469">
        <v>670.5</v>
      </c>
    </row>
    <row r="448" spans="1:23" x14ac:dyDescent="0.3">
      <c r="A448" s="724"/>
      <c r="B448" s="540" t="s">
        <v>26</v>
      </c>
      <c r="C448" s="393">
        <v>73721</v>
      </c>
      <c r="D448" s="393">
        <v>610</v>
      </c>
      <c r="E448" s="499">
        <v>4029</v>
      </c>
      <c r="F448" s="618">
        <v>2014.5</v>
      </c>
      <c r="G448" s="594" t="s">
        <v>25</v>
      </c>
      <c r="H448" s="594" t="s">
        <v>25</v>
      </c>
      <c r="I448" s="594" t="s">
        <v>25</v>
      </c>
      <c r="J448" s="594" t="s">
        <v>25</v>
      </c>
      <c r="K448" s="594" t="s">
        <v>25</v>
      </c>
      <c r="L448" s="594">
        <v>2566.473</v>
      </c>
      <c r="M448" s="594">
        <v>2179.6890000000003</v>
      </c>
      <c r="N448" s="594" t="s">
        <v>25</v>
      </c>
      <c r="O448" s="594" t="s">
        <v>25</v>
      </c>
      <c r="P448" s="594" t="s">
        <v>25</v>
      </c>
      <c r="Q448" s="594" t="s">
        <v>25</v>
      </c>
      <c r="R448" s="473">
        <v>3021.75</v>
      </c>
      <c r="S448" s="473">
        <v>3021.75</v>
      </c>
      <c r="T448" s="594" t="s">
        <v>25</v>
      </c>
      <c r="U448" s="473">
        <v>1611.6000000000001</v>
      </c>
      <c r="V448" s="469">
        <v>1611.6000000000001</v>
      </c>
      <c r="W448" s="469">
        <v>3021.75</v>
      </c>
    </row>
    <row r="449" spans="1:23" ht="43.2" customHeight="1" x14ac:dyDescent="0.3">
      <c r="A449" s="722" t="s">
        <v>231</v>
      </c>
      <c r="B449" s="520" t="s">
        <v>59</v>
      </c>
      <c r="C449" s="550">
        <v>73723</v>
      </c>
      <c r="D449" s="509">
        <v>972</v>
      </c>
      <c r="E449" s="525">
        <v>1784.79</v>
      </c>
      <c r="F449" s="618">
        <v>892.39499999999998</v>
      </c>
      <c r="G449" s="594" t="s">
        <v>25</v>
      </c>
      <c r="H449" s="594" t="s">
        <v>25</v>
      </c>
      <c r="I449" s="594" t="s">
        <v>25</v>
      </c>
      <c r="J449" s="594" t="s">
        <v>25</v>
      </c>
      <c r="K449" s="594" t="s">
        <v>25</v>
      </c>
      <c r="L449" s="594" t="s">
        <v>25</v>
      </c>
      <c r="M449" s="594" t="s">
        <v>25</v>
      </c>
      <c r="N449" s="594" t="s">
        <v>25</v>
      </c>
      <c r="O449" s="594" t="s">
        <v>25</v>
      </c>
      <c r="P449" s="594" t="s">
        <v>25</v>
      </c>
      <c r="Q449" s="594" t="s">
        <v>25</v>
      </c>
      <c r="R449" s="473">
        <v>1338.5925</v>
      </c>
      <c r="S449" s="594" t="s">
        <v>25</v>
      </c>
      <c r="T449" s="594" t="s">
        <v>25</v>
      </c>
      <c r="U449" s="473">
        <v>713.91600000000005</v>
      </c>
      <c r="V449" s="469">
        <v>713.91600000000005</v>
      </c>
      <c r="W449" s="469">
        <v>1338.5925</v>
      </c>
    </row>
    <row r="450" spans="1:23" x14ac:dyDescent="0.3">
      <c r="A450" s="722"/>
      <c r="B450" s="515" t="s">
        <v>26</v>
      </c>
      <c r="C450" s="480">
        <v>73723</v>
      </c>
      <c r="D450" s="480">
        <v>610</v>
      </c>
      <c r="E450" s="492">
        <v>9314</v>
      </c>
      <c r="F450" s="618">
        <v>4657</v>
      </c>
      <c r="G450" s="594" t="s">
        <v>25</v>
      </c>
      <c r="H450" s="594" t="s">
        <v>25</v>
      </c>
      <c r="I450" s="594" t="s">
        <v>25</v>
      </c>
      <c r="J450" s="594" t="s">
        <v>25</v>
      </c>
      <c r="K450" s="594" t="s">
        <v>25</v>
      </c>
      <c r="L450" s="594">
        <v>5933.018</v>
      </c>
      <c r="M450" s="594">
        <v>5038.8740000000007</v>
      </c>
      <c r="N450" s="594" t="s">
        <v>25</v>
      </c>
      <c r="O450" s="594" t="s">
        <v>25</v>
      </c>
      <c r="P450" s="594" t="s">
        <v>25</v>
      </c>
      <c r="Q450" s="594" t="s">
        <v>25</v>
      </c>
      <c r="R450" s="473">
        <v>6985.5</v>
      </c>
      <c r="S450" s="473">
        <v>6985.5</v>
      </c>
      <c r="T450" s="594" t="s">
        <v>25</v>
      </c>
      <c r="U450" s="473">
        <v>3725.6000000000004</v>
      </c>
      <c r="V450" s="469">
        <v>3725.6000000000004</v>
      </c>
      <c r="W450" s="469">
        <v>6985.5</v>
      </c>
    </row>
    <row r="451" spans="1:23" x14ac:dyDescent="0.3">
      <c r="A451" s="723" t="s">
        <v>232</v>
      </c>
      <c r="B451" s="510" t="s">
        <v>59</v>
      </c>
      <c r="C451" s="509">
        <v>74018</v>
      </c>
      <c r="D451" s="509">
        <v>972</v>
      </c>
      <c r="E451" s="487">
        <v>155</v>
      </c>
      <c r="F451" s="618">
        <v>77.5</v>
      </c>
      <c r="G451" s="594" t="s">
        <v>25</v>
      </c>
      <c r="H451" s="594" t="s">
        <v>25</v>
      </c>
      <c r="I451" s="594" t="s">
        <v>25</v>
      </c>
      <c r="J451" s="594" t="s">
        <v>25</v>
      </c>
      <c r="K451" s="594" t="s">
        <v>25</v>
      </c>
      <c r="L451" s="594" t="s">
        <v>25</v>
      </c>
      <c r="M451" s="594" t="s">
        <v>25</v>
      </c>
      <c r="N451" s="594" t="s">
        <v>25</v>
      </c>
      <c r="O451" s="594" t="s">
        <v>25</v>
      </c>
      <c r="P451" s="594" t="s">
        <v>25</v>
      </c>
      <c r="Q451" s="594" t="s">
        <v>25</v>
      </c>
      <c r="R451" s="473">
        <v>116.25</v>
      </c>
      <c r="S451" s="594" t="s">
        <v>25</v>
      </c>
      <c r="T451" s="594" t="s">
        <v>25</v>
      </c>
      <c r="U451" s="473">
        <v>62</v>
      </c>
      <c r="V451" s="469">
        <v>62</v>
      </c>
      <c r="W451" s="469">
        <v>116.25</v>
      </c>
    </row>
    <row r="452" spans="1:23" x14ac:dyDescent="0.3">
      <c r="A452" s="724"/>
      <c r="B452" s="540" t="s">
        <v>26</v>
      </c>
      <c r="C452" s="393">
        <v>74018</v>
      </c>
      <c r="D452" s="393">
        <v>320</v>
      </c>
      <c r="E452" s="488">
        <v>520</v>
      </c>
      <c r="F452" s="618">
        <v>260</v>
      </c>
      <c r="G452" s="594" t="s">
        <v>25</v>
      </c>
      <c r="H452" s="594" t="s">
        <v>25</v>
      </c>
      <c r="I452" s="594" t="s">
        <v>25</v>
      </c>
      <c r="J452" s="594" t="s">
        <v>25</v>
      </c>
      <c r="K452" s="594" t="s">
        <v>25</v>
      </c>
      <c r="L452" s="594">
        <v>331.24</v>
      </c>
      <c r="M452" s="594">
        <v>281.32</v>
      </c>
      <c r="N452" s="594" t="s">
        <v>25</v>
      </c>
      <c r="O452" s="594" t="s">
        <v>25</v>
      </c>
      <c r="P452" s="594" t="s">
        <v>25</v>
      </c>
      <c r="Q452" s="594" t="s">
        <v>25</v>
      </c>
      <c r="R452" s="473">
        <v>390</v>
      </c>
      <c r="S452" s="473">
        <v>390</v>
      </c>
      <c r="T452" s="594" t="s">
        <v>25</v>
      </c>
      <c r="U452" s="473">
        <v>208</v>
      </c>
      <c r="V452" s="469">
        <v>208</v>
      </c>
      <c r="W452" s="469">
        <v>390</v>
      </c>
    </row>
    <row r="453" spans="1:23" x14ac:dyDescent="0.3">
      <c r="A453" s="722" t="s">
        <v>233</v>
      </c>
      <c r="B453" s="520" t="s">
        <v>59</v>
      </c>
      <c r="C453" s="550">
        <v>74019</v>
      </c>
      <c r="D453" s="509">
        <v>972</v>
      </c>
      <c r="E453" s="525">
        <v>1429</v>
      </c>
      <c r="F453" s="618">
        <v>714.5</v>
      </c>
      <c r="G453" s="594" t="s">
        <v>25</v>
      </c>
      <c r="H453" s="594" t="s">
        <v>25</v>
      </c>
      <c r="I453" s="594" t="s">
        <v>25</v>
      </c>
      <c r="J453" s="594" t="s">
        <v>25</v>
      </c>
      <c r="K453" s="594" t="s">
        <v>25</v>
      </c>
      <c r="L453" s="594" t="s">
        <v>25</v>
      </c>
      <c r="M453" s="594" t="s">
        <v>25</v>
      </c>
      <c r="N453" s="594" t="s">
        <v>25</v>
      </c>
      <c r="O453" s="594" t="s">
        <v>25</v>
      </c>
      <c r="P453" s="594" t="s">
        <v>25</v>
      </c>
      <c r="Q453" s="594" t="s">
        <v>25</v>
      </c>
      <c r="R453" s="473">
        <v>1071.75</v>
      </c>
      <c r="S453" s="594" t="s">
        <v>25</v>
      </c>
      <c r="T453" s="594" t="s">
        <v>25</v>
      </c>
      <c r="U453" s="473">
        <v>571.6</v>
      </c>
      <c r="V453" s="469">
        <v>571.6</v>
      </c>
      <c r="W453" s="469">
        <v>1071.75</v>
      </c>
    </row>
    <row r="454" spans="1:23" x14ac:dyDescent="0.3">
      <c r="A454" s="722"/>
      <c r="B454" s="515" t="s">
        <v>26</v>
      </c>
      <c r="C454" s="480">
        <v>74019</v>
      </c>
      <c r="D454" s="480">
        <v>320</v>
      </c>
      <c r="E454" s="492">
        <v>585</v>
      </c>
      <c r="F454" s="618">
        <v>292.5</v>
      </c>
      <c r="G454" s="594" t="s">
        <v>25</v>
      </c>
      <c r="H454" s="594" t="s">
        <v>25</v>
      </c>
      <c r="I454" s="594" t="s">
        <v>25</v>
      </c>
      <c r="J454" s="594" t="s">
        <v>25</v>
      </c>
      <c r="K454" s="594" t="s">
        <v>25</v>
      </c>
      <c r="L454" s="594">
        <v>372.64499999999998</v>
      </c>
      <c r="M454" s="594">
        <v>316.48500000000001</v>
      </c>
      <c r="N454" s="594" t="s">
        <v>25</v>
      </c>
      <c r="O454" s="594" t="s">
        <v>25</v>
      </c>
      <c r="P454" s="594" t="s">
        <v>25</v>
      </c>
      <c r="Q454" s="594" t="s">
        <v>25</v>
      </c>
      <c r="R454" s="473">
        <v>438.75</v>
      </c>
      <c r="S454" s="473">
        <v>438.75</v>
      </c>
      <c r="T454" s="594" t="s">
        <v>25</v>
      </c>
      <c r="U454" s="473">
        <v>234</v>
      </c>
      <c r="V454" s="469">
        <v>234</v>
      </c>
      <c r="W454" s="469">
        <v>438.75</v>
      </c>
    </row>
    <row r="455" spans="1:23" x14ac:dyDescent="0.3">
      <c r="A455" s="723" t="s">
        <v>234</v>
      </c>
      <c r="B455" s="510" t="s">
        <v>59</v>
      </c>
      <c r="C455" s="509">
        <v>74176</v>
      </c>
      <c r="D455" s="509">
        <v>972</v>
      </c>
      <c r="E455" s="487">
        <v>751.62</v>
      </c>
      <c r="F455" s="618">
        <v>375.81</v>
      </c>
      <c r="G455" s="594" t="s">
        <v>25</v>
      </c>
      <c r="H455" s="594" t="s">
        <v>25</v>
      </c>
      <c r="I455" s="594" t="s">
        <v>25</v>
      </c>
      <c r="J455" s="594" t="s">
        <v>25</v>
      </c>
      <c r="K455" s="594" t="s">
        <v>25</v>
      </c>
      <c r="L455" s="594" t="s">
        <v>25</v>
      </c>
      <c r="M455" s="594" t="s">
        <v>25</v>
      </c>
      <c r="N455" s="594" t="s">
        <v>25</v>
      </c>
      <c r="O455" s="594" t="s">
        <v>25</v>
      </c>
      <c r="P455" s="594" t="s">
        <v>25</v>
      </c>
      <c r="Q455" s="594" t="s">
        <v>25</v>
      </c>
      <c r="R455" s="473">
        <v>563.71500000000003</v>
      </c>
      <c r="S455" s="594" t="s">
        <v>25</v>
      </c>
      <c r="T455" s="594" t="s">
        <v>25</v>
      </c>
      <c r="U455" s="473">
        <v>300.64800000000002</v>
      </c>
      <c r="V455" s="469">
        <v>300.64800000000002</v>
      </c>
      <c r="W455" s="469">
        <v>563.71500000000003</v>
      </c>
    </row>
    <row r="456" spans="1:23" x14ac:dyDescent="0.3">
      <c r="A456" s="724"/>
      <c r="B456" s="540" t="s">
        <v>26</v>
      </c>
      <c r="C456" s="393">
        <v>74176</v>
      </c>
      <c r="D456" s="393">
        <v>352</v>
      </c>
      <c r="E456" s="488">
        <v>4901</v>
      </c>
      <c r="F456" s="618">
        <v>2450.5</v>
      </c>
      <c r="G456" s="594" t="s">
        <v>25</v>
      </c>
      <c r="H456" s="594" t="s">
        <v>25</v>
      </c>
      <c r="I456" s="594" t="s">
        <v>25</v>
      </c>
      <c r="J456" s="594" t="s">
        <v>25</v>
      </c>
      <c r="K456" s="594" t="s">
        <v>25</v>
      </c>
      <c r="L456" s="594">
        <v>3121.9369999999999</v>
      </c>
      <c r="M456" s="594">
        <v>2651.4410000000003</v>
      </c>
      <c r="N456" s="594" t="s">
        <v>25</v>
      </c>
      <c r="O456" s="594" t="s">
        <v>25</v>
      </c>
      <c r="P456" s="594" t="s">
        <v>25</v>
      </c>
      <c r="Q456" s="594" t="s">
        <v>25</v>
      </c>
      <c r="R456" s="473">
        <v>3675.75</v>
      </c>
      <c r="S456" s="473">
        <v>3675.75</v>
      </c>
      <c r="T456" s="594" t="s">
        <v>25</v>
      </c>
      <c r="U456" s="473">
        <v>1960.4</v>
      </c>
      <c r="V456" s="469">
        <v>1960.4</v>
      </c>
      <c r="W456" s="469">
        <v>3675.75</v>
      </c>
    </row>
    <row r="457" spans="1:23" x14ac:dyDescent="0.3">
      <c r="A457" s="722" t="s">
        <v>235</v>
      </c>
      <c r="B457" s="520" t="s">
        <v>59</v>
      </c>
      <c r="C457" s="550">
        <v>74177</v>
      </c>
      <c r="D457" s="509">
        <v>972</v>
      </c>
      <c r="E457" s="525">
        <v>1227.93</v>
      </c>
      <c r="F457" s="618">
        <v>613.96500000000003</v>
      </c>
      <c r="G457" s="594" t="s">
        <v>25</v>
      </c>
      <c r="H457" s="594" t="s">
        <v>25</v>
      </c>
      <c r="I457" s="594" t="s">
        <v>25</v>
      </c>
      <c r="J457" s="594" t="s">
        <v>25</v>
      </c>
      <c r="K457" s="594" t="s">
        <v>25</v>
      </c>
      <c r="L457" s="594" t="s">
        <v>25</v>
      </c>
      <c r="M457" s="594" t="s">
        <v>25</v>
      </c>
      <c r="N457" s="594" t="s">
        <v>25</v>
      </c>
      <c r="O457" s="594" t="s">
        <v>25</v>
      </c>
      <c r="P457" s="594" t="s">
        <v>25</v>
      </c>
      <c r="Q457" s="594" t="s">
        <v>25</v>
      </c>
      <c r="R457" s="473">
        <v>920.94749999999999</v>
      </c>
      <c r="S457" s="594" t="s">
        <v>25</v>
      </c>
      <c r="T457" s="594" t="s">
        <v>25</v>
      </c>
      <c r="U457" s="473">
        <v>491.17200000000003</v>
      </c>
      <c r="V457" s="469">
        <v>491.17200000000003</v>
      </c>
      <c r="W457" s="469">
        <v>920.94749999999999</v>
      </c>
    </row>
    <row r="458" spans="1:23" x14ac:dyDescent="0.3">
      <c r="A458" s="722"/>
      <c r="B458" s="515" t="s">
        <v>26</v>
      </c>
      <c r="C458" s="480">
        <v>74177</v>
      </c>
      <c r="D458" s="480">
        <v>352</v>
      </c>
      <c r="E458" s="492">
        <v>6293</v>
      </c>
      <c r="F458" s="618">
        <v>3146.5</v>
      </c>
      <c r="G458" s="594" t="s">
        <v>25</v>
      </c>
      <c r="H458" s="594" t="s">
        <v>25</v>
      </c>
      <c r="I458" s="594" t="s">
        <v>25</v>
      </c>
      <c r="J458" s="594" t="s">
        <v>25</v>
      </c>
      <c r="K458" s="594" t="s">
        <v>25</v>
      </c>
      <c r="L458" s="594">
        <v>4008.6410000000001</v>
      </c>
      <c r="M458" s="594">
        <v>3404.5130000000004</v>
      </c>
      <c r="N458" s="594" t="s">
        <v>25</v>
      </c>
      <c r="O458" s="594" t="s">
        <v>25</v>
      </c>
      <c r="P458" s="594" t="s">
        <v>25</v>
      </c>
      <c r="Q458" s="594" t="s">
        <v>25</v>
      </c>
      <c r="R458" s="473">
        <v>4719.75</v>
      </c>
      <c r="S458" s="473">
        <v>4719.75</v>
      </c>
      <c r="T458" s="594" t="s">
        <v>25</v>
      </c>
      <c r="U458" s="473">
        <v>2517.2000000000003</v>
      </c>
      <c r="V458" s="469">
        <v>2517.2000000000003</v>
      </c>
      <c r="W458" s="469">
        <v>4719.75</v>
      </c>
    </row>
    <row r="459" spans="1:23" ht="28.95" customHeight="1" x14ac:dyDescent="0.3">
      <c r="A459" s="723" t="s">
        <v>236</v>
      </c>
      <c r="B459" s="510" t="s">
        <v>59</v>
      </c>
      <c r="C459" s="509">
        <v>76536</v>
      </c>
      <c r="D459" s="509">
        <v>972</v>
      </c>
      <c r="E459" s="487">
        <v>446.52</v>
      </c>
      <c r="F459" s="618">
        <v>223.26</v>
      </c>
      <c r="G459" s="594" t="s">
        <v>25</v>
      </c>
      <c r="H459" s="594" t="s">
        <v>25</v>
      </c>
      <c r="I459" s="594" t="s">
        <v>25</v>
      </c>
      <c r="J459" s="594" t="s">
        <v>25</v>
      </c>
      <c r="K459" s="594" t="s">
        <v>25</v>
      </c>
      <c r="L459" s="594" t="s">
        <v>25</v>
      </c>
      <c r="M459" s="594" t="s">
        <v>25</v>
      </c>
      <c r="N459" s="594" t="s">
        <v>25</v>
      </c>
      <c r="O459" s="594" t="s">
        <v>25</v>
      </c>
      <c r="P459" s="594" t="s">
        <v>25</v>
      </c>
      <c r="Q459" s="594" t="s">
        <v>25</v>
      </c>
      <c r="R459" s="473">
        <v>334.89</v>
      </c>
      <c r="S459" s="594" t="s">
        <v>25</v>
      </c>
      <c r="T459" s="594" t="s">
        <v>25</v>
      </c>
      <c r="U459" s="473">
        <v>178.608</v>
      </c>
      <c r="V459" s="469">
        <v>178.608</v>
      </c>
      <c r="W459" s="469">
        <v>334.89</v>
      </c>
    </row>
    <row r="460" spans="1:23" x14ac:dyDescent="0.3">
      <c r="A460" s="724"/>
      <c r="B460" s="540" t="s">
        <v>26</v>
      </c>
      <c r="C460" s="393">
        <v>76536</v>
      </c>
      <c r="D460" s="393">
        <v>402</v>
      </c>
      <c r="E460" s="488">
        <v>1109</v>
      </c>
      <c r="F460" s="618">
        <v>554.5</v>
      </c>
      <c r="G460" s="594" t="s">
        <v>25</v>
      </c>
      <c r="H460" s="594" t="s">
        <v>25</v>
      </c>
      <c r="I460" s="594" t="s">
        <v>25</v>
      </c>
      <c r="J460" s="594" t="s">
        <v>25</v>
      </c>
      <c r="K460" s="594" t="s">
        <v>25</v>
      </c>
      <c r="L460" s="594">
        <v>706.43299999999999</v>
      </c>
      <c r="M460" s="594">
        <v>599.96900000000005</v>
      </c>
      <c r="N460" s="594" t="s">
        <v>25</v>
      </c>
      <c r="O460" s="594" t="s">
        <v>25</v>
      </c>
      <c r="P460" s="594" t="s">
        <v>25</v>
      </c>
      <c r="Q460" s="594" t="s">
        <v>25</v>
      </c>
      <c r="R460" s="473">
        <v>831.75</v>
      </c>
      <c r="S460" s="473">
        <v>831.75</v>
      </c>
      <c r="T460" s="594" t="s">
        <v>25</v>
      </c>
      <c r="U460" s="473">
        <v>443.6</v>
      </c>
      <c r="V460" s="469">
        <v>443.6</v>
      </c>
      <c r="W460" s="469">
        <v>831.75</v>
      </c>
    </row>
    <row r="461" spans="1:23" ht="28.95" customHeight="1" x14ac:dyDescent="0.3">
      <c r="A461" s="722" t="s">
        <v>237</v>
      </c>
      <c r="B461" s="520" t="s">
        <v>59</v>
      </c>
      <c r="C461" s="550">
        <v>76604</v>
      </c>
      <c r="D461" s="509">
        <v>972</v>
      </c>
      <c r="E461" s="525">
        <v>473</v>
      </c>
      <c r="F461" s="618">
        <v>236.5</v>
      </c>
      <c r="G461" s="594" t="s">
        <v>25</v>
      </c>
      <c r="H461" s="594" t="s">
        <v>25</v>
      </c>
      <c r="I461" s="594" t="s">
        <v>25</v>
      </c>
      <c r="J461" s="594" t="s">
        <v>25</v>
      </c>
      <c r="K461" s="594" t="s">
        <v>25</v>
      </c>
      <c r="L461" s="594" t="s">
        <v>25</v>
      </c>
      <c r="M461" s="594" t="s">
        <v>25</v>
      </c>
      <c r="N461" s="594" t="s">
        <v>25</v>
      </c>
      <c r="O461" s="594" t="s">
        <v>25</v>
      </c>
      <c r="P461" s="594" t="s">
        <v>25</v>
      </c>
      <c r="Q461" s="594" t="s">
        <v>25</v>
      </c>
      <c r="R461" s="473">
        <v>354.75</v>
      </c>
      <c r="S461" s="594" t="s">
        <v>25</v>
      </c>
      <c r="T461" s="594" t="s">
        <v>25</v>
      </c>
      <c r="U461" s="473">
        <v>189.20000000000002</v>
      </c>
      <c r="V461" s="469">
        <v>189.20000000000002</v>
      </c>
      <c r="W461" s="469">
        <v>354.75</v>
      </c>
    </row>
    <row r="462" spans="1:23" x14ac:dyDescent="0.3">
      <c r="A462" s="722"/>
      <c r="B462" s="515" t="s">
        <v>26</v>
      </c>
      <c r="C462" s="480">
        <v>76604</v>
      </c>
      <c r="D462" s="480">
        <v>402</v>
      </c>
      <c r="E462" s="492">
        <v>1017</v>
      </c>
      <c r="F462" s="618">
        <v>508.5</v>
      </c>
      <c r="G462" s="594" t="s">
        <v>25</v>
      </c>
      <c r="H462" s="594" t="s">
        <v>25</v>
      </c>
      <c r="I462" s="594" t="s">
        <v>25</v>
      </c>
      <c r="J462" s="594" t="s">
        <v>25</v>
      </c>
      <c r="K462" s="594" t="s">
        <v>25</v>
      </c>
      <c r="L462" s="594">
        <v>647.82900000000006</v>
      </c>
      <c r="M462" s="594">
        <v>550.197</v>
      </c>
      <c r="N462" s="594" t="s">
        <v>25</v>
      </c>
      <c r="O462" s="594" t="s">
        <v>25</v>
      </c>
      <c r="P462" s="594" t="s">
        <v>25</v>
      </c>
      <c r="Q462" s="594" t="s">
        <v>25</v>
      </c>
      <c r="R462" s="473">
        <v>762.75</v>
      </c>
      <c r="S462" s="473">
        <v>762.75</v>
      </c>
      <c r="T462" s="594" t="s">
        <v>25</v>
      </c>
      <c r="U462" s="473">
        <v>406.8</v>
      </c>
      <c r="V462" s="469">
        <v>406.8</v>
      </c>
      <c r="W462" s="469">
        <v>762.75</v>
      </c>
    </row>
    <row r="463" spans="1:23" ht="28.95" customHeight="1" x14ac:dyDescent="0.3">
      <c r="A463" s="723" t="s">
        <v>238</v>
      </c>
      <c r="B463" s="510" t="s">
        <v>59</v>
      </c>
      <c r="C463" s="509">
        <v>76641</v>
      </c>
      <c r="D463" s="509">
        <v>972</v>
      </c>
      <c r="E463" s="487">
        <v>408</v>
      </c>
      <c r="F463" s="618">
        <v>204</v>
      </c>
      <c r="G463" s="594" t="s">
        <v>25</v>
      </c>
      <c r="H463" s="594" t="s">
        <v>25</v>
      </c>
      <c r="I463" s="594" t="s">
        <v>25</v>
      </c>
      <c r="J463" s="594" t="s">
        <v>25</v>
      </c>
      <c r="K463" s="594" t="s">
        <v>25</v>
      </c>
      <c r="L463" s="594" t="s">
        <v>25</v>
      </c>
      <c r="M463" s="594" t="s">
        <v>25</v>
      </c>
      <c r="N463" s="594" t="s">
        <v>25</v>
      </c>
      <c r="O463" s="594" t="s">
        <v>25</v>
      </c>
      <c r="P463" s="594" t="s">
        <v>25</v>
      </c>
      <c r="Q463" s="594" t="s">
        <v>25</v>
      </c>
      <c r="R463" s="473">
        <v>306</v>
      </c>
      <c r="S463" s="594" t="s">
        <v>25</v>
      </c>
      <c r="T463" s="594" t="s">
        <v>25</v>
      </c>
      <c r="U463" s="473">
        <v>163.20000000000002</v>
      </c>
      <c r="V463" s="469">
        <v>163.20000000000002</v>
      </c>
      <c r="W463" s="469">
        <v>306</v>
      </c>
    </row>
    <row r="464" spans="1:23" x14ac:dyDescent="0.3">
      <c r="A464" s="724"/>
      <c r="B464" s="540" t="s">
        <v>26</v>
      </c>
      <c r="C464" s="393">
        <v>76641</v>
      </c>
      <c r="D464" s="393">
        <v>402</v>
      </c>
      <c r="E464" s="488">
        <v>927</v>
      </c>
      <c r="F464" s="618">
        <v>463.5</v>
      </c>
      <c r="G464" s="594" t="s">
        <v>25</v>
      </c>
      <c r="H464" s="594" t="s">
        <v>25</v>
      </c>
      <c r="I464" s="594" t="s">
        <v>25</v>
      </c>
      <c r="J464" s="594" t="s">
        <v>25</v>
      </c>
      <c r="K464" s="594" t="s">
        <v>25</v>
      </c>
      <c r="L464" s="594">
        <v>590.49900000000002</v>
      </c>
      <c r="M464" s="594">
        <v>501.50700000000006</v>
      </c>
      <c r="N464" s="594" t="s">
        <v>25</v>
      </c>
      <c r="O464" s="594" t="s">
        <v>25</v>
      </c>
      <c r="P464" s="594" t="s">
        <v>25</v>
      </c>
      <c r="Q464" s="594" t="s">
        <v>25</v>
      </c>
      <c r="R464" s="473">
        <v>695.25</v>
      </c>
      <c r="S464" s="473">
        <v>695.25</v>
      </c>
      <c r="T464" s="594" t="s">
        <v>25</v>
      </c>
      <c r="U464" s="473">
        <v>370.8</v>
      </c>
      <c r="V464" s="469">
        <v>370.8</v>
      </c>
      <c r="W464" s="469">
        <v>695.25</v>
      </c>
    </row>
    <row r="465" spans="1:23" ht="28.95" customHeight="1" x14ac:dyDescent="0.3">
      <c r="A465" s="722" t="s">
        <v>239</v>
      </c>
      <c r="B465" s="520" t="s">
        <v>59</v>
      </c>
      <c r="C465" s="550">
        <v>76642</v>
      </c>
      <c r="D465" s="509">
        <v>972</v>
      </c>
      <c r="E465" s="525">
        <v>738</v>
      </c>
      <c r="F465" s="618">
        <v>369</v>
      </c>
      <c r="G465" s="594" t="s">
        <v>25</v>
      </c>
      <c r="H465" s="594" t="s">
        <v>25</v>
      </c>
      <c r="I465" s="594" t="s">
        <v>25</v>
      </c>
      <c r="J465" s="594" t="s">
        <v>25</v>
      </c>
      <c r="K465" s="594" t="s">
        <v>25</v>
      </c>
      <c r="L465" s="594" t="s">
        <v>25</v>
      </c>
      <c r="M465" s="594" t="s">
        <v>25</v>
      </c>
      <c r="N465" s="594" t="s">
        <v>25</v>
      </c>
      <c r="O465" s="594" t="s">
        <v>25</v>
      </c>
      <c r="P465" s="594" t="s">
        <v>25</v>
      </c>
      <c r="Q465" s="594" t="s">
        <v>25</v>
      </c>
      <c r="R465" s="473">
        <v>553.5</v>
      </c>
      <c r="S465" s="594" t="s">
        <v>25</v>
      </c>
      <c r="T465" s="594" t="s">
        <v>25</v>
      </c>
      <c r="U465" s="473">
        <v>295.2</v>
      </c>
      <c r="V465" s="469">
        <v>295.2</v>
      </c>
      <c r="W465" s="469">
        <v>553.5</v>
      </c>
    </row>
    <row r="466" spans="1:23" x14ac:dyDescent="0.3">
      <c r="A466" s="722"/>
      <c r="B466" s="515" t="s">
        <v>26</v>
      </c>
      <c r="C466" s="480">
        <v>76642</v>
      </c>
      <c r="D466" s="480">
        <v>402</v>
      </c>
      <c r="E466" s="492">
        <v>1107</v>
      </c>
      <c r="F466" s="618">
        <v>553.5</v>
      </c>
      <c r="G466" s="594" t="s">
        <v>25</v>
      </c>
      <c r="H466" s="594" t="s">
        <v>25</v>
      </c>
      <c r="I466" s="594" t="s">
        <v>25</v>
      </c>
      <c r="J466" s="594" t="s">
        <v>25</v>
      </c>
      <c r="K466" s="594" t="s">
        <v>25</v>
      </c>
      <c r="L466" s="594">
        <v>705.15899999999999</v>
      </c>
      <c r="M466" s="594">
        <v>598.88700000000006</v>
      </c>
      <c r="N466" s="594" t="s">
        <v>25</v>
      </c>
      <c r="O466" s="594" t="s">
        <v>25</v>
      </c>
      <c r="P466" s="594" t="s">
        <v>25</v>
      </c>
      <c r="Q466" s="594" t="s">
        <v>25</v>
      </c>
      <c r="R466" s="473">
        <v>830.25</v>
      </c>
      <c r="S466" s="473">
        <v>830.25</v>
      </c>
      <c r="T466" s="594" t="s">
        <v>25</v>
      </c>
      <c r="U466" s="473">
        <v>442.8</v>
      </c>
      <c r="V466" s="469">
        <v>442.8</v>
      </c>
      <c r="W466" s="469">
        <v>830.25</v>
      </c>
    </row>
    <row r="467" spans="1:23" x14ac:dyDescent="0.3">
      <c r="A467" s="723" t="s">
        <v>240</v>
      </c>
      <c r="B467" s="510" t="s">
        <v>59</v>
      </c>
      <c r="C467" s="509">
        <v>76700</v>
      </c>
      <c r="D467" s="509">
        <v>972</v>
      </c>
      <c r="E467" s="487">
        <v>464.58</v>
      </c>
      <c r="F467" s="618">
        <v>232.29</v>
      </c>
      <c r="G467" s="594" t="s">
        <v>25</v>
      </c>
      <c r="H467" s="594" t="s">
        <v>25</v>
      </c>
      <c r="I467" s="594" t="s">
        <v>25</v>
      </c>
      <c r="J467" s="594" t="s">
        <v>25</v>
      </c>
      <c r="K467" s="594" t="s">
        <v>25</v>
      </c>
      <c r="L467" s="594" t="s">
        <v>25</v>
      </c>
      <c r="M467" s="594" t="s">
        <v>25</v>
      </c>
      <c r="N467" s="594" t="s">
        <v>25</v>
      </c>
      <c r="O467" s="594" t="s">
        <v>25</v>
      </c>
      <c r="P467" s="594" t="s">
        <v>25</v>
      </c>
      <c r="Q467" s="594" t="s">
        <v>25</v>
      </c>
      <c r="R467" s="473">
        <v>348.435</v>
      </c>
      <c r="S467" s="594" t="s">
        <v>25</v>
      </c>
      <c r="T467" s="594" t="s">
        <v>25</v>
      </c>
      <c r="U467" s="473">
        <v>185.83199999999999</v>
      </c>
      <c r="V467" s="469">
        <v>185.83199999999999</v>
      </c>
      <c r="W467" s="469">
        <v>348.435</v>
      </c>
    </row>
    <row r="468" spans="1:23" x14ac:dyDescent="0.3">
      <c r="A468" s="724"/>
      <c r="B468" s="540" t="s">
        <v>26</v>
      </c>
      <c r="C468" s="393">
        <v>76700</v>
      </c>
      <c r="D468" s="393">
        <v>402</v>
      </c>
      <c r="E468" s="488">
        <v>1363</v>
      </c>
      <c r="F468" s="618">
        <v>681.5</v>
      </c>
      <c r="G468" s="594" t="s">
        <v>25</v>
      </c>
      <c r="H468" s="594" t="s">
        <v>25</v>
      </c>
      <c r="I468" s="594" t="s">
        <v>25</v>
      </c>
      <c r="J468" s="594" t="s">
        <v>25</v>
      </c>
      <c r="K468" s="594" t="s">
        <v>25</v>
      </c>
      <c r="L468" s="594">
        <v>868.23099999999999</v>
      </c>
      <c r="M468" s="594">
        <v>737.38300000000004</v>
      </c>
      <c r="N468" s="594" t="s">
        <v>25</v>
      </c>
      <c r="O468" s="594" t="s">
        <v>25</v>
      </c>
      <c r="P468" s="594" t="s">
        <v>25</v>
      </c>
      <c r="Q468" s="594" t="s">
        <v>25</v>
      </c>
      <c r="R468" s="473">
        <v>1022.25</v>
      </c>
      <c r="S468" s="473">
        <v>1022.25</v>
      </c>
      <c r="T468" s="594" t="s">
        <v>25</v>
      </c>
      <c r="U468" s="473">
        <v>545.20000000000005</v>
      </c>
      <c r="V468" s="469">
        <v>545.20000000000005</v>
      </c>
      <c r="W468" s="469">
        <v>1022.25</v>
      </c>
    </row>
    <row r="469" spans="1:23" ht="28.95" customHeight="1" x14ac:dyDescent="0.3">
      <c r="A469" s="722" t="s">
        <v>241</v>
      </c>
      <c r="B469" s="520" t="s">
        <v>59</v>
      </c>
      <c r="C469" s="550">
        <v>76705</v>
      </c>
      <c r="D469" s="509">
        <v>972</v>
      </c>
      <c r="E469" s="525">
        <v>398</v>
      </c>
      <c r="F469" s="618">
        <v>199</v>
      </c>
      <c r="G469" s="594" t="s">
        <v>25</v>
      </c>
      <c r="H469" s="594" t="s">
        <v>25</v>
      </c>
      <c r="I469" s="594" t="s">
        <v>25</v>
      </c>
      <c r="J469" s="594" t="s">
        <v>25</v>
      </c>
      <c r="K469" s="594" t="s">
        <v>25</v>
      </c>
      <c r="L469" s="594" t="s">
        <v>25</v>
      </c>
      <c r="M469" s="594" t="s">
        <v>25</v>
      </c>
      <c r="N469" s="594" t="s">
        <v>25</v>
      </c>
      <c r="O469" s="594" t="s">
        <v>25</v>
      </c>
      <c r="P469" s="594" t="s">
        <v>25</v>
      </c>
      <c r="Q469" s="594" t="s">
        <v>25</v>
      </c>
      <c r="R469" s="473">
        <v>298.5</v>
      </c>
      <c r="S469" s="594" t="s">
        <v>25</v>
      </c>
      <c r="T469" s="594" t="s">
        <v>25</v>
      </c>
      <c r="U469" s="473">
        <v>159.20000000000002</v>
      </c>
      <c r="V469" s="469">
        <v>159.20000000000002</v>
      </c>
      <c r="W469" s="469">
        <v>298.5</v>
      </c>
    </row>
    <row r="470" spans="1:23" x14ac:dyDescent="0.3">
      <c r="A470" s="722"/>
      <c r="B470" s="515" t="s">
        <v>26</v>
      </c>
      <c r="C470" s="480">
        <v>76705</v>
      </c>
      <c r="D470" s="480">
        <v>402</v>
      </c>
      <c r="E470" s="492">
        <v>1000</v>
      </c>
      <c r="F470" s="618">
        <v>500</v>
      </c>
      <c r="G470" s="594" t="s">
        <v>25</v>
      </c>
      <c r="H470" s="594" t="s">
        <v>25</v>
      </c>
      <c r="I470" s="594" t="s">
        <v>25</v>
      </c>
      <c r="J470" s="594" t="s">
        <v>25</v>
      </c>
      <c r="K470" s="594" t="s">
        <v>25</v>
      </c>
      <c r="L470" s="594">
        <v>637</v>
      </c>
      <c r="M470" s="594">
        <v>541</v>
      </c>
      <c r="N470" s="594" t="s">
        <v>25</v>
      </c>
      <c r="O470" s="594" t="s">
        <v>25</v>
      </c>
      <c r="P470" s="594" t="s">
        <v>25</v>
      </c>
      <c r="Q470" s="594" t="s">
        <v>25</v>
      </c>
      <c r="R470" s="473">
        <v>750</v>
      </c>
      <c r="S470" s="473">
        <v>750</v>
      </c>
      <c r="T470" s="594" t="s">
        <v>25</v>
      </c>
      <c r="U470" s="473">
        <v>400</v>
      </c>
      <c r="V470" s="469">
        <v>400</v>
      </c>
      <c r="W470" s="469">
        <v>750</v>
      </c>
    </row>
    <row r="471" spans="1:23" ht="28.95" customHeight="1" x14ac:dyDescent="0.3">
      <c r="A471" s="723" t="s">
        <v>242</v>
      </c>
      <c r="B471" s="510" t="s">
        <v>59</v>
      </c>
      <c r="C471" s="509">
        <v>76770</v>
      </c>
      <c r="D471" s="509">
        <v>972</v>
      </c>
      <c r="E471" s="487">
        <v>438</v>
      </c>
      <c r="F471" s="618">
        <v>219</v>
      </c>
      <c r="G471" s="594" t="s">
        <v>25</v>
      </c>
      <c r="H471" s="594" t="s">
        <v>25</v>
      </c>
      <c r="I471" s="594" t="s">
        <v>25</v>
      </c>
      <c r="J471" s="594" t="s">
        <v>25</v>
      </c>
      <c r="K471" s="594" t="s">
        <v>25</v>
      </c>
      <c r="L471" s="594" t="s">
        <v>25</v>
      </c>
      <c r="M471" s="594" t="s">
        <v>25</v>
      </c>
      <c r="N471" s="594" t="s">
        <v>25</v>
      </c>
      <c r="O471" s="594" t="s">
        <v>25</v>
      </c>
      <c r="P471" s="594" t="s">
        <v>25</v>
      </c>
      <c r="Q471" s="594" t="s">
        <v>25</v>
      </c>
      <c r="R471" s="473">
        <v>328.5</v>
      </c>
      <c r="S471" s="594" t="s">
        <v>25</v>
      </c>
      <c r="T471" s="594" t="s">
        <v>25</v>
      </c>
      <c r="U471" s="473">
        <v>175.20000000000002</v>
      </c>
      <c r="V471" s="469">
        <v>175.20000000000002</v>
      </c>
      <c r="W471" s="469">
        <v>328.5</v>
      </c>
    </row>
    <row r="472" spans="1:23" x14ac:dyDescent="0.3">
      <c r="A472" s="724"/>
      <c r="B472" s="540" t="s">
        <v>26</v>
      </c>
      <c r="C472" s="393">
        <v>76770</v>
      </c>
      <c r="D472" s="393">
        <v>402</v>
      </c>
      <c r="E472" s="488">
        <v>1328</v>
      </c>
      <c r="F472" s="618">
        <v>664</v>
      </c>
      <c r="G472" s="594" t="s">
        <v>25</v>
      </c>
      <c r="H472" s="594" t="s">
        <v>25</v>
      </c>
      <c r="I472" s="594" t="s">
        <v>25</v>
      </c>
      <c r="J472" s="594" t="s">
        <v>25</v>
      </c>
      <c r="K472" s="594" t="s">
        <v>25</v>
      </c>
      <c r="L472" s="594">
        <v>845.93600000000004</v>
      </c>
      <c r="M472" s="594">
        <v>718.44800000000009</v>
      </c>
      <c r="N472" s="594" t="s">
        <v>25</v>
      </c>
      <c r="O472" s="594" t="s">
        <v>25</v>
      </c>
      <c r="P472" s="594" t="s">
        <v>25</v>
      </c>
      <c r="Q472" s="594" t="s">
        <v>25</v>
      </c>
      <c r="R472" s="473">
        <v>996</v>
      </c>
      <c r="S472" s="473">
        <v>996</v>
      </c>
      <c r="T472" s="594" t="s">
        <v>25</v>
      </c>
      <c r="U472" s="473">
        <v>531.20000000000005</v>
      </c>
      <c r="V472" s="469">
        <v>531.20000000000005</v>
      </c>
      <c r="W472" s="469">
        <v>996</v>
      </c>
    </row>
    <row r="473" spans="1:23" ht="28.95" customHeight="1" x14ac:dyDescent="0.3">
      <c r="A473" s="722" t="s">
        <v>243</v>
      </c>
      <c r="B473" s="520" t="s">
        <v>59</v>
      </c>
      <c r="C473" s="550">
        <v>76775</v>
      </c>
      <c r="D473" s="509">
        <v>972</v>
      </c>
      <c r="E473" s="525">
        <v>334</v>
      </c>
      <c r="F473" s="618">
        <v>167</v>
      </c>
      <c r="G473" s="594" t="s">
        <v>25</v>
      </c>
      <c r="H473" s="594" t="s">
        <v>25</v>
      </c>
      <c r="I473" s="594" t="s">
        <v>25</v>
      </c>
      <c r="J473" s="594" t="s">
        <v>25</v>
      </c>
      <c r="K473" s="594" t="s">
        <v>25</v>
      </c>
      <c r="L473" s="594" t="s">
        <v>25</v>
      </c>
      <c r="M473" s="594" t="s">
        <v>25</v>
      </c>
      <c r="N473" s="594" t="s">
        <v>25</v>
      </c>
      <c r="O473" s="594" t="s">
        <v>25</v>
      </c>
      <c r="P473" s="594" t="s">
        <v>25</v>
      </c>
      <c r="Q473" s="594" t="s">
        <v>25</v>
      </c>
      <c r="R473" s="473">
        <v>250.5</v>
      </c>
      <c r="S473" s="594" t="s">
        <v>25</v>
      </c>
      <c r="T473" s="594" t="s">
        <v>25</v>
      </c>
      <c r="U473" s="473">
        <v>133.6</v>
      </c>
      <c r="V473" s="469">
        <v>133.6</v>
      </c>
      <c r="W473" s="469">
        <v>250.5</v>
      </c>
    </row>
    <row r="474" spans="1:23" x14ac:dyDescent="0.3">
      <c r="A474" s="722"/>
      <c r="B474" s="515" t="s">
        <v>26</v>
      </c>
      <c r="C474" s="480">
        <v>76775</v>
      </c>
      <c r="D474" s="480">
        <v>402</v>
      </c>
      <c r="E474" s="492">
        <v>1017</v>
      </c>
      <c r="F474" s="618">
        <v>508.5</v>
      </c>
      <c r="G474" s="594" t="s">
        <v>25</v>
      </c>
      <c r="H474" s="594" t="s">
        <v>25</v>
      </c>
      <c r="I474" s="594" t="s">
        <v>25</v>
      </c>
      <c r="J474" s="594" t="s">
        <v>25</v>
      </c>
      <c r="K474" s="594" t="s">
        <v>25</v>
      </c>
      <c r="L474" s="594">
        <v>647.82900000000006</v>
      </c>
      <c r="M474" s="594">
        <v>550.197</v>
      </c>
      <c r="N474" s="594" t="s">
        <v>25</v>
      </c>
      <c r="O474" s="594" t="s">
        <v>25</v>
      </c>
      <c r="P474" s="594" t="s">
        <v>25</v>
      </c>
      <c r="Q474" s="594" t="s">
        <v>25</v>
      </c>
      <c r="R474" s="473">
        <v>762.75</v>
      </c>
      <c r="S474" s="473">
        <v>762.75</v>
      </c>
      <c r="T474" s="594" t="s">
        <v>25</v>
      </c>
      <c r="U474" s="473">
        <v>406.8</v>
      </c>
      <c r="V474" s="469">
        <v>406.8</v>
      </c>
      <c r="W474" s="469">
        <v>762.75</v>
      </c>
    </row>
    <row r="475" spans="1:23" ht="13.2" customHeight="1" x14ac:dyDescent="0.3">
      <c r="A475" s="723" t="s">
        <v>244</v>
      </c>
      <c r="B475" s="510" t="s">
        <v>59</v>
      </c>
      <c r="C475" s="509">
        <v>76801</v>
      </c>
      <c r="D475" s="509">
        <v>972</v>
      </c>
      <c r="E475" s="487">
        <v>426.06</v>
      </c>
      <c r="F475" s="618">
        <v>213.03</v>
      </c>
      <c r="G475" s="594" t="s">
        <v>25</v>
      </c>
      <c r="H475" s="594" t="s">
        <v>25</v>
      </c>
      <c r="I475" s="594" t="s">
        <v>25</v>
      </c>
      <c r="J475" s="594" t="s">
        <v>25</v>
      </c>
      <c r="K475" s="594" t="s">
        <v>25</v>
      </c>
      <c r="L475" s="594" t="s">
        <v>25</v>
      </c>
      <c r="M475" s="594" t="s">
        <v>25</v>
      </c>
      <c r="N475" s="594" t="s">
        <v>25</v>
      </c>
      <c r="O475" s="594" t="s">
        <v>25</v>
      </c>
      <c r="P475" s="594" t="s">
        <v>25</v>
      </c>
      <c r="Q475" s="594" t="s">
        <v>25</v>
      </c>
      <c r="R475" s="473">
        <v>319.54500000000002</v>
      </c>
      <c r="S475" s="594" t="s">
        <v>25</v>
      </c>
      <c r="T475" s="594" t="s">
        <v>25</v>
      </c>
      <c r="U475" s="473">
        <v>170.42400000000001</v>
      </c>
      <c r="V475" s="469">
        <v>170.42400000000001</v>
      </c>
      <c r="W475" s="469">
        <v>319.54500000000002</v>
      </c>
    </row>
    <row r="476" spans="1:23" ht="13.2" customHeight="1" x14ac:dyDescent="0.3">
      <c r="A476" s="724"/>
      <c r="B476" s="540" t="s">
        <v>26</v>
      </c>
      <c r="C476" s="393">
        <v>76801</v>
      </c>
      <c r="D476" s="393">
        <v>402</v>
      </c>
      <c r="E476" s="488">
        <v>1132</v>
      </c>
      <c r="F476" s="618">
        <v>566</v>
      </c>
      <c r="G476" s="594" t="s">
        <v>25</v>
      </c>
      <c r="H476" s="594" t="s">
        <v>25</v>
      </c>
      <c r="I476" s="594" t="s">
        <v>25</v>
      </c>
      <c r="J476" s="594" t="s">
        <v>25</v>
      </c>
      <c r="K476" s="594" t="s">
        <v>25</v>
      </c>
      <c r="L476" s="594">
        <v>721.08400000000006</v>
      </c>
      <c r="M476" s="594">
        <v>612.41200000000003</v>
      </c>
      <c r="N476" s="594" t="s">
        <v>25</v>
      </c>
      <c r="O476" s="594" t="s">
        <v>25</v>
      </c>
      <c r="P476" s="594" t="s">
        <v>25</v>
      </c>
      <c r="Q476" s="594" t="s">
        <v>25</v>
      </c>
      <c r="R476" s="473">
        <v>849</v>
      </c>
      <c r="S476" s="473">
        <v>849</v>
      </c>
      <c r="T476" s="594" t="s">
        <v>25</v>
      </c>
      <c r="U476" s="473">
        <v>452.8</v>
      </c>
      <c r="V476" s="469">
        <v>452.8</v>
      </c>
      <c r="W476" s="469">
        <v>849</v>
      </c>
    </row>
    <row r="477" spans="1:23" ht="43.2" customHeight="1" x14ac:dyDescent="0.3">
      <c r="A477" s="722" t="s">
        <v>245</v>
      </c>
      <c r="B477" s="520" t="s">
        <v>59</v>
      </c>
      <c r="C477" s="550">
        <v>76802</v>
      </c>
      <c r="D477" s="509">
        <v>972</v>
      </c>
      <c r="E477" s="525">
        <v>231</v>
      </c>
      <c r="F477" s="618">
        <v>115.5</v>
      </c>
      <c r="G477" s="594" t="s">
        <v>25</v>
      </c>
      <c r="H477" s="594" t="s">
        <v>25</v>
      </c>
      <c r="I477" s="594" t="s">
        <v>25</v>
      </c>
      <c r="J477" s="594" t="s">
        <v>25</v>
      </c>
      <c r="K477" s="594" t="s">
        <v>25</v>
      </c>
      <c r="L477" s="594" t="s">
        <v>25</v>
      </c>
      <c r="M477" s="594" t="s">
        <v>25</v>
      </c>
      <c r="N477" s="594" t="s">
        <v>25</v>
      </c>
      <c r="O477" s="594" t="s">
        <v>25</v>
      </c>
      <c r="P477" s="594" t="s">
        <v>25</v>
      </c>
      <c r="Q477" s="594" t="s">
        <v>25</v>
      </c>
      <c r="R477" s="473">
        <v>173.25</v>
      </c>
      <c r="S477" s="594" t="s">
        <v>25</v>
      </c>
      <c r="T477" s="594" t="s">
        <v>25</v>
      </c>
      <c r="U477" s="473">
        <v>92.4</v>
      </c>
      <c r="V477" s="469">
        <v>92.4</v>
      </c>
      <c r="W477" s="469">
        <v>173.25</v>
      </c>
    </row>
    <row r="478" spans="1:23" x14ac:dyDescent="0.3">
      <c r="A478" s="722"/>
      <c r="B478" s="515" t="s">
        <v>26</v>
      </c>
      <c r="C478" s="480">
        <v>76802</v>
      </c>
      <c r="D478" s="480">
        <v>402</v>
      </c>
      <c r="E478" s="492">
        <v>399</v>
      </c>
      <c r="F478" s="618">
        <v>199.5</v>
      </c>
      <c r="G478" s="594" t="s">
        <v>25</v>
      </c>
      <c r="H478" s="594" t="s">
        <v>25</v>
      </c>
      <c r="I478" s="594" t="s">
        <v>25</v>
      </c>
      <c r="J478" s="594" t="s">
        <v>25</v>
      </c>
      <c r="K478" s="594" t="s">
        <v>25</v>
      </c>
      <c r="L478" s="594">
        <v>254.16300000000001</v>
      </c>
      <c r="M478" s="594">
        <v>215.85900000000001</v>
      </c>
      <c r="N478" s="594" t="s">
        <v>25</v>
      </c>
      <c r="O478" s="594" t="s">
        <v>25</v>
      </c>
      <c r="P478" s="594" t="s">
        <v>25</v>
      </c>
      <c r="Q478" s="594" t="s">
        <v>25</v>
      </c>
      <c r="R478" s="473">
        <v>299.25</v>
      </c>
      <c r="S478" s="473">
        <v>299.25</v>
      </c>
      <c r="T478" s="594" t="s">
        <v>25</v>
      </c>
      <c r="U478" s="473">
        <v>159.60000000000002</v>
      </c>
      <c r="V478" s="469">
        <v>159.60000000000002</v>
      </c>
      <c r="W478" s="469">
        <v>299.25</v>
      </c>
    </row>
    <row r="479" spans="1:23" ht="43.2" customHeight="1" x14ac:dyDescent="0.3">
      <c r="A479" s="723" t="s">
        <v>246</v>
      </c>
      <c r="B479" s="510" t="s">
        <v>59</v>
      </c>
      <c r="C479" s="509">
        <v>76805</v>
      </c>
      <c r="D479" s="509">
        <v>972</v>
      </c>
      <c r="E479" s="487">
        <v>534.15</v>
      </c>
      <c r="F479" s="618">
        <v>267.07499999999999</v>
      </c>
      <c r="G479" s="594" t="s">
        <v>25</v>
      </c>
      <c r="H479" s="594" t="s">
        <v>25</v>
      </c>
      <c r="I479" s="594" t="s">
        <v>25</v>
      </c>
      <c r="J479" s="594" t="s">
        <v>25</v>
      </c>
      <c r="K479" s="594" t="s">
        <v>25</v>
      </c>
      <c r="L479" s="594" t="s">
        <v>25</v>
      </c>
      <c r="M479" s="594" t="s">
        <v>25</v>
      </c>
      <c r="N479" s="594" t="s">
        <v>25</v>
      </c>
      <c r="O479" s="594" t="s">
        <v>25</v>
      </c>
      <c r="P479" s="594" t="s">
        <v>25</v>
      </c>
      <c r="Q479" s="594" t="s">
        <v>25</v>
      </c>
      <c r="R479" s="473">
        <v>400.61249999999995</v>
      </c>
      <c r="S479" s="594" t="s">
        <v>25</v>
      </c>
      <c r="T479" s="594" t="s">
        <v>25</v>
      </c>
      <c r="U479" s="473">
        <v>213.66</v>
      </c>
      <c r="V479" s="469">
        <v>213.66</v>
      </c>
      <c r="W479" s="469">
        <v>400.61249999999995</v>
      </c>
    </row>
    <row r="480" spans="1:23" x14ac:dyDescent="0.3">
      <c r="A480" s="724"/>
      <c r="B480" s="540" t="s">
        <v>26</v>
      </c>
      <c r="C480" s="393">
        <v>76805</v>
      </c>
      <c r="D480" s="393">
        <v>402</v>
      </c>
      <c r="E480" s="488">
        <v>1781</v>
      </c>
      <c r="F480" s="618">
        <v>890.5</v>
      </c>
      <c r="G480" s="594" t="s">
        <v>25</v>
      </c>
      <c r="H480" s="594" t="s">
        <v>25</v>
      </c>
      <c r="I480" s="594" t="s">
        <v>25</v>
      </c>
      <c r="J480" s="594" t="s">
        <v>25</v>
      </c>
      <c r="K480" s="594" t="s">
        <v>25</v>
      </c>
      <c r="L480" s="594">
        <v>1134.4970000000001</v>
      </c>
      <c r="M480" s="594">
        <v>963.52100000000007</v>
      </c>
      <c r="N480" s="594" t="s">
        <v>25</v>
      </c>
      <c r="O480" s="594" t="s">
        <v>25</v>
      </c>
      <c r="P480" s="594" t="s">
        <v>25</v>
      </c>
      <c r="Q480" s="594" t="s">
        <v>25</v>
      </c>
      <c r="R480" s="473">
        <v>1335.75</v>
      </c>
      <c r="S480" s="473">
        <v>1335.75</v>
      </c>
      <c r="T480" s="594" t="s">
        <v>25</v>
      </c>
      <c r="U480" s="473">
        <v>712.40000000000009</v>
      </c>
      <c r="V480" s="469">
        <v>712.40000000000009</v>
      </c>
      <c r="W480" s="469">
        <v>1335.75</v>
      </c>
    </row>
    <row r="481" spans="1:23" ht="43.2" customHeight="1" x14ac:dyDescent="0.3">
      <c r="A481" s="722" t="s">
        <v>247</v>
      </c>
      <c r="B481" s="520" t="s">
        <v>59</v>
      </c>
      <c r="C481" s="550">
        <v>76815</v>
      </c>
      <c r="D481" s="509">
        <v>972</v>
      </c>
      <c r="E481" s="525">
        <v>838</v>
      </c>
      <c r="F481" s="618">
        <v>419</v>
      </c>
      <c r="G481" s="594" t="s">
        <v>25</v>
      </c>
      <c r="H481" s="594" t="s">
        <v>25</v>
      </c>
      <c r="I481" s="594" t="s">
        <v>25</v>
      </c>
      <c r="J481" s="594" t="s">
        <v>25</v>
      </c>
      <c r="K481" s="594" t="s">
        <v>25</v>
      </c>
      <c r="L481" s="594" t="s">
        <v>25</v>
      </c>
      <c r="M481" s="594" t="s">
        <v>25</v>
      </c>
      <c r="N481" s="594" t="s">
        <v>25</v>
      </c>
      <c r="O481" s="594" t="s">
        <v>25</v>
      </c>
      <c r="P481" s="594" t="s">
        <v>25</v>
      </c>
      <c r="Q481" s="594" t="s">
        <v>25</v>
      </c>
      <c r="R481" s="473">
        <v>628.5</v>
      </c>
      <c r="S481" s="594" t="s">
        <v>25</v>
      </c>
      <c r="T481" s="594" t="s">
        <v>25</v>
      </c>
      <c r="U481" s="473">
        <v>335.20000000000005</v>
      </c>
      <c r="V481" s="469">
        <v>335.20000000000005</v>
      </c>
      <c r="W481" s="469">
        <v>628.5</v>
      </c>
    </row>
    <row r="482" spans="1:23" x14ac:dyDescent="0.3">
      <c r="A482" s="722"/>
      <c r="B482" s="515" t="s">
        <v>26</v>
      </c>
      <c r="C482" s="480">
        <v>76815</v>
      </c>
      <c r="D482" s="480">
        <v>402</v>
      </c>
      <c r="E482" s="492">
        <v>926</v>
      </c>
      <c r="F482" s="618">
        <v>463</v>
      </c>
      <c r="G482" s="594" t="s">
        <v>25</v>
      </c>
      <c r="H482" s="594" t="s">
        <v>25</v>
      </c>
      <c r="I482" s="594" t="s">
        <v>25</v>
      </c>
      <c r="J482" s="594" t="s">
        <v>25</v>
      </c>
      <c r="K482" s="594" t="s">
        <v>25</v>
      </c>
      <c r="L482" s="594">
        <v>589.86199999999997</v>
      </c>
      <c r="M482" s="594">
        <v>500.96600000000001</v>
      </c>
      <c r="N482" s="594" t="s">
        <v>25</v>
      </c>
      <c r="O482" s="594" t="s">
        <v>25</v>
      </c>
      <c r="P482" s="594" t="s">
        <v>25</v>
      </c>
      <c r="Q482" s="594" t="s">
        <v>25</v>
      </c>
      <c r="R482" s="473">
        <v>694.5</v>
      </c>
      <c r="S482" s="473">
        <v>694.5</v>
      </c>
      <c r="T482" s="594" t="s">
        <v>25</v>
      </c>
      <c r="U482" s="473">
        <v>370.40000000000003</v>
      </c>
      <c r="V482" s="469">
        <v>370.40000000000003</v>
      </c>
      <c r="W482" s="469">
        <v>694.5</v>
      </c>
    </row>
    <row r="483" spans="1:23" ht="72" customHeight="1" x14ac:dyDescent="0.3">
      <c r="A483" s="723" t="s">
        <v>248</v>
      </c>
      <c r="B483" s="510" t="s">
        <v>59</v>
      </c>
      <c r="C483" s="509">
        <v>76816</v>
      </c>
      <c r="D483" s="509">
        <v>972</v>
      </c>
      <c r="E483" s="487">
        <v>431.91</v>
      </c>
      <c r="F483" s="618">
        <v>215.95500000000001</v>
      </c>
      <c r="G483" s="594" t="s">
        <v>25</v>
      </c>
      <c r="H483" s="594" t="s">
        <v>25</v>
      </c>
      <c r="I483" s="594" t="s">
        <v>25</v>
      </c>
      <c r="J483" s="594" t="s">
        <v>25</v>
      </c>
      <c r="K483" s="594" t="s">
        <v>25</v>
      </c>
      <c r="L483" s="594" t="s">
        <v>25</v>
      </c>
      <c r="M483" s="594" t="s">
        <v>25</v>
      </c>
      <c r="N483" s="594" t="s">
        <v>25</v>
      </c>
      <c r="O483" s="594" t="s">
        <v>25</v>
      </c>
      <c r="P483" s="594" t="s">
        <v>25</v>
      </c>
      <c r="Q483" s="594" t="s">
        <v>25</v>
      </c>
      <c r="R483" s="473">
        <v>323.9325</v>
      </c>
      <c r="S483" s="594" t="s">
        <v>25</v>
      </c>
      <c r="T483" s="594" t="s">
        <v>25</v>
      </c>
      <c r="U483" s="473">
        <v>172.76400000000001</v>
      </c>
      <c r="V483" s="469">
        <v>172.76400000000001</v>
      </c>
      <c r="W483" s="469">
        <v>323.9325</v>
      </c>
    </row>
    <row r="484" spans="1:23" x14ac:dyDescent="0.3">
      <c r="A484" s="724"/>
      <c r="B484" s="540" t="s">
        <v>26</v>
      </c>
      <c r="C484" s="393">
        <v>76816</v>
      </c>
      <c r="D484" s="393">
        <v>402</v>
      </c>
      <c r="E484" s="488">
        <v>1070</v>
      </c>
      <c r="F484" s="618">
        <v>535</v>
      </c>
      <c r="G484" s="594" t="s">
        <v>25</v>
      </c>
      <c r="H484" s="594" t="s">
        <v>25</v>
      </c>
      <c r="I484" s="594" t="s">
        <v>25</v>
      </c>
      <c r="J484" s="594" t="s">
        <v>25</v>
      </c>
      <c r="K484" s="594" t="s">
        <v>25</v>
      </c>
      <c r="L484" s="594">
        <v>681.59</v>
      </c>
      <c r="M484" s="594">
        <v>578.87</v>
      </c>
      <c r="N484" s="594" t="s">
        <v>25</v>
      </c>
      <c r="O484" s="594" t="s">
        <v>25</v>
      </c>
      <c r="P484" s="594" t="s">
        <v>25</v>
      </c>
      <c r="Q484" s="594" t="s">
        <v>25</v>
      </c>
      <c r="R484" s="473">
        <v>802.5</v>
      </c>
      <c r="S484" s="473">
        <v>802.5</v>
      </c>
      <c r="T484" s="594" t="s">
        <v>25</v>
      </c>
      <c r="U484" s="473">
        <v>428</v>
      </c>
      <c r="V484" s="469">
        <v>428</v>
      </c>
      <c r="W484" s="469">
        <v>802.5</v>
      </c>
    </row>
    <row r="485" spans="1:23" ht="28.95" customHeight="1" x14ac:dyDescent="0.3">
      <c r="A485" s="722" t="s">
        <v>249</v>
      </c>
      <c r="B485" s="520" t="s">
        <v>59</v>
      </c>
      <c r="C485" s="550">
        <v>76817</v>
      </c>
      <c r="D485" s="509">
        <v>972</v>
      </c>
      <c r="E485" s="525">
        <v>407</v>
      </c>
      <c r="F485" s="618">
        <v>203.5</v>
      </c>
      <c r="G485" s="594" t="s">
        <v>25</v>
      </c>
      <c r="H485" s="594" t="s">
        <v>25</v>
      </c>
      <c r="I485" s="594" t="s">
        <v>25</v>
      </c>
      <c r="J485" s="594" t="s">
        <v>25</v>
      </c>
      <c r="K485" s="594" t="s">
        <v>25</v>
      </c>
      <c r="L485" s="594" t="s">
        <v>25</v>
      </c>
      <c r="M485" s="594" t="s">
        <v>25</v>
      </c>
      <c r="N485" s="594" t="s">
        <v>25</v>
      </c>
      <c r="O485" s="594" t="s">
        <v>25</v>
      </c>
      <c r="P485" s="594" t="s">
        <v>25</v>
      </c>
      <c r="Q485" s="594" t="s">
        <v>25</v>
      </c>
      <c r="R485" s="473">
        <v>305.25</v>
      </c>
      <c r="S485" s="594" t="s">
        <v>25</v>
      </c>
      <c r="T485" s="594" t="s">
        <v>25</v>
      </c>
      <c r="U485" s="473">
        <v>162.80000000000001</v>
      </c>
      <c r="V485" s="469">
        <v>162.80000000000001</v>
      </c>
      <c r="W485" s="469">
        <v>305.25</v>
      </c>
    </row>
    <row r="486" spans="1:23" x14ac:dyDescent="0.3">
      <c r="A486" s="722"/>
      <c r="B486" s="515" t="s">
        <v>26</v>
      </c>
      <c r="C486" s="480">
        <v>76817</v>
      </c>
      <c r="D486" s="480">
        <v>402</v>
      </c>
      <c r="E486" s="492">
        <v>926</v>
      </c>
      <c r="F486" s="618">
        <v>463</v>
      </c>
      <c r="G486" s="594" t="s">
        <v>25</v>
      </c>
      <c r="H486" s="594" t="s">
        <v>25</v>
      </c>
      <c r="I486" s="594" t="s">
        <v>25</v>
      </c>
      <c r="J486" s="594" t="s">
        <v>25</v>
      </c>
      <c r="K486" s="594" t="s">
        <v>25</v>
      </c>
      <c r="L486" s="594">
        <v>589.86199999999997</v>
      </c>
      <c r="M486" s="594">
        <v>500.96600000000001</v>
      </c>
      <c r="N486" s="594" t="s">
        <v>25</v>
      </c>
      <c r="O486" s="594" t="s">
        <v>25</v>
      </c>
      <c r="P486" s="594" t="s">
        <v>25</v>
      </c>
      <c r="Q486" s="594" t="s">
        <v>25</v>
      </c>
      <c r="R486" s="473">
        <v>694.5</v>
      </c>
      <c r="S486" s="473">
        <v>694.5</v>
      </c>
      <c r="T486" s="594" t="s">
        <v>25</v>
      </c>
      <c r="U486" s="473">
        <v>370.40000000000003</v>
      </c>
      <c r="V486" s="469">
        <v>370.40000000000003</v>
      </c>
      <c r="W486" s="469">
        <v>694.5</v>
      </c>
    </row>
    <row r="487" spans="1:23" x14ac:dyDescent="0.3">
      <c r="A487" s="723" t="s">
        <v>250</v>
      </c>
      <c r="B487" s="510" t="s">
        <v>59</v>
      </c>
      <c r="C487" s="509">
        <v>76830</v>
      </c>
      <c r="D487" s="509">
        <v>972</v>
      </c>
      <c r="E487" s="487">
        <v>469.26</v>
      </c>
      <c r="F487" s="618">
        <v>234.63</v>
      </c>
      <c r="G487" s="594" t="s">
        <v>25</v>
      </c>
      <c r="H487" s="594" t="s">
        <v>25</v>
      </c>
      <c r="I487" s="594" t="s">
        <v>25</v>
      </c>
      <c r="J487" s="594" t="s">
        <v>25</v>
      </c>
      <c r="K487" s="594" t="s">
        <v>25</v>
      </c>
      <c r="L487" s="594" t="s">
        <v>25</v>
      </c>
      <c r="M487" s="594" t="s">
        <v>25</v>
      </c>
      <c r="N487" s="594" t="s">
        <v>25</v>
      </c>
      <c r="O487" s="594" t="s">
        <v>25</v>
      </c>
      <c r="P487" s="594" t="s">
        <v>25</v>
      </c>
      <c r="Q487" s="594" t="s">
        <v>25</v>
      </c>
      <c r="R487" s="473">
        <v>351.94499999999999</v>
      </c>
      <c r="S487" s="594" t="s">
        <v>25</v>
      </c>
      <c r="T487" s="594" t="s">
        <v>25</v>
      </c>
      <c r="U487" s="473">
        <v>187.70400000000001</v>
      </c>
      <c r="V487" s="469">
        <v>187.70400000000001</v>
      </c>
      <c r="W487" s="469">
        <v>351.94499999999999</v>
      </c>
    </row>
    <row r="488" spans="1:23" x14ac:dyDescent="0.3">
      <c r="A488" s="724"/>
      <c r="B488" s="540" t="s">
        <v>26</v>
      </c>
      <c r="C488" s="393">
        <v>76830</v>
      </c>
      <c r="D488" s="393">
        <v>402</v>
      </c>
      <c r="E488" s="488">
        <v>1015</v>
      </c>
      <c r="F488" s="618">
        <v>507.5</v>
      </c>
      <c r="G488" s="594" t="s">
        <v>25</v>
      </c>
      <c r="H488" s="594" t="s">
        <v>25</v>
      </c>
      <c r="I488" s="594" t="s">
        <v>25</v>
      </c>
      <c r="J488" s="594" t="s">
        <v>25</v>
      </c>
      <c r="K488" s="594" t="s">
        <v>25</v>
      </c>
      <c r="L488" s="594">
        <v>646.55500000000006</v>
      </c>
      <c r="M488" s="594">
        <v>549.11500000000001</v>
      </c>
      <c r="N488" s="594" t="s">
        <v>25</v>
      </c>
      <c r="O488" s="594" t="s">
        <v>25</v>
      </c>
      <c r="P488" s="594" t="s">
        <v>25</v>
      </c>
      <c r="Q488" s="594" t="s">
        <v>25</v>
      </c>
      <c r="R488" s="473">
        <v>761.25</v>
      </c>
      <c r="S488" s="473">
        <v>761.25</v>
      </c>
      <c r="T488" s="594" t="s">
        <v>25</v>
      </c>
      <c r="U488" s="473">
        <v>406</v>
      </c>
      <c r="V488" s="469">
        <v>406</v>
      </c>
      <c r="W488" s="469">
        <v>761.25</v>
      </c>
    </row>
    <row r="489" spans="1:23" ht="28.95" customHeight="1" x14ac:dyDescent="0.3">
      <c r="A489" s="722" t="s">
        <v>251</v>
      </c>
      <c r="B489" s="520" t="s">
        <v>59</v>
      </c>
      <c r="C489" s="550">
        <v>76856</v>
      </c>
      <c r="D489" s="509">
        <v>972</v>
      </c>
      <c r="E489" s="525">
        <v>432</v>
      </c>
      <c r="F489" s="618">
        <v>216</v>
      </c>
      <c r="G489" s="594" t="s">
        <v>25</v>
      </c>
      <c r="H489" s="594" t="s">
        <v>25</v>
      </c>
      <c r="I489" s="594" t="s">
        <v>25</v>
      </c>
      <c r="J489" s="594" t="s">
        <v>25</v>
      </c>
      <c r="K489" s="594" t="s">
        <v>25</v>
      </c>
      <c r="L489" s="594" t="s">
        <v>25</v>
      </c>
      <c r="M489" s="594" t="s">
        <v>25</v>
      </c>
      <c r="N489" s="594" t="s">
        <v>25</v>
      </c>
      <c r="O489" s="594" t="s">
        <v>25</v>
      </c>
      <c r="P489" s="594" t="s">
        <v>25</v>
      </c>
      <c r="Q489" s="594" t="s">
        <v>25</v>
      </c>
      <c r="R489" s="473">
        <v>324</v>
      </c>
      <c r="S489" s="594" t="s">
        <v>25</v>
      </c>
      <c r="T489" s="594" t="s">
        <v>25</v>
      </c>
      <c r="U489" s="473">
        <v>172.8</v>
      </c>
      <c r="V489" s="469">
        <v>172.8</v>
      </c>
      <c r="W489" s="469">
        <v>324</v>
      </c>
    </row>
    <row r="490" spans="1:23" x14ac:dyDescent="0.3">
      <c r="A490" s="722"/>
      <c r="B490" s="515" t="s">
        <v>26</v>
      </c>
      <c r="C490" s="480">
        <v>76856</v>
      </c>
      <c r="D490" s="480">
        <v>402</v>
      </c>
      <c r="E490" s="492">
        <v>1134</v>
      </c>
      <c r="F490" s="618">
        <v>567</v>
      </c>
      <c r="G490" s="594" t="s">
        <v>25</v>
      </c>
      <c r="H490" s="594" t="s">
        <v>25</v>
      </c>
      <c r="I490" s="594" t="s">
        <v>25</v>
      </c>
      <c r="J490" s="594" t="s">
        <v>25</v>
      </c>
      <c r="K490" s="594" t="s">
        <v>25</v>
      </c>
      <c r="L490" s="594">
        <v>722.35800000000006</v>
      </c>
      <c r="M490" s="594">
        <v>613.49400000000003</v>
      </c>
      <c r="N490" s="594" t="s">
        <v>25</v>
      </c>
      <c r="O490" s="594" t="s">
        <v>25</v>
      </c>
      <c r="P490" s="594" t="s">
        <v>25</v>
      </c>
      <c r="Q490" s="594" t="s">
        <v>25</v>
      </c>
      <c r="R490" s="473">
        <v>850.5</v>
      </c>
      <c r="S490" s="473">
        <v>850.5</v>
      </c>
      <c r="T490" s="594" t="s">
        <v>25</v>
      </c>
      <c r="U490" s="473">
        <v>453.6</v>
      </c>
      <c r="V490" s="469">
        <v>453.6</v>
      </c>
      <c r="W490" s="469">
        <v>850.5</v>
      </c>
    </row>
    <row r="491" spans="1:23" ht="28.95" customHeight="1" x14ac:dyDescent="0.3">
      <c r="A491" s="723" t="s">
        <v>252</v>
      </c>
      <c r="B491" s="510" t="s">
        <v>59</v>
      </c>
      <c r="C491" s="509">
        <v>76857</v>
      </c>
      <c r="D491" s="509">
        <v>972</v>
      </c>
      <c r="E491" s="487">
        <v>223</v>
      </c>
      <c r="F491" s="618">
        <v>111.5</v>
      </c>
      <c r="G491" s="594" t="s">
        <v>25</v>
      </c>
      <c r="H491" s="594" t="s">
        <v>25</v>
      </c>
      <c r="I491" s="594" t="s">
        <v>25</v>
      </c>
      <c r="J491" s="594" t="s">
        <v>25</v>
      </c>
      <c r="K491" s="594" t="s">
        <v>25</v>
      </c>
      <c r="L491" s="594" t="s">
        <v>25</v>
      </c>
      <c r="M491" s="594" t="s">
        <v>25</v>
      </c>
      <c r="N491" s="594" t="s">
        <v>25</v>
      </c>
      <c r="O491" s="594" t="s">
        <v>25</v>
      </c>
      <c r="P491" s="594" t="s">
        <v>25</v>
      </c>
      <c r="Q491" s="594" t="s">
        <v>25</v>
      </c>
      <c r="R491" s="473">
        <v>167.25</v>
      </c>
      <c r="S491" s="594" t="s">
        <v>25</v>
      </c>
      <c r="T491" s="594" t="s">
        <v>25</v>
      </c>
      <c r="U491" s="473">
        <v>89.2</v>
      </c>
      <c r="V491" s="469">
        <v>89.2</v>
      </c>
      <c r="W491" s="469">
        <v>167.25</v>
      </c>
    </row>
    <row r="492" spans="1:23" x14ac:dyDescent="0.3">
      <c r="A492" s="724"/>
      <c r="B492" s="540" t="s">
        <v>26</v>
      </c>
      <c r="C492" s="393">
        <v>76857</v>
      </c>
      <c r="D492" s="393">
        <v>402</v>
      </c>
      <c r="E492" s="488">
        <v>650</v>
      </c>
      <c r="F492" s="618">
        <v>325</v>
      </c>
      <c r="G492" s="594" t="s">
        <v>25</v>
      </c>
      <c r="H492" s="594" t="s">
        <v>25</v>
      </c>
      <c r="I492" s="594" t="s">
        <v>25</v>
      </c>
      <c r="J492" s="594" t="s">
        <v>25</v>
      </c>
      <c r="K492" s="594" t="s">
        <v>25</v>
      </c>
      <c r="L492" s="594">
        <v>414.05</v>
      </c>
      <c r="M492" s="594">
        <v>351.65000000000003</v>
      </c>
      <c r="N492" s="594" t="s">
        <v>25</v>
      </c>
      <c r="O492" s="594" t="s">
        <v>25</v>
      </c>
      <c r="P492" s="594" t="s">
        <v>25</v>
      </c>
      <c r="Q492" s="594" t="s">
        <v>25</v>
      </c>
      <c r="R492" s="473">
        <v>487.5</v>
      </c>
      <c r="S492" s="473">
        <v>487.5</v>
      </c>
      <c r="T492" s="594" t="s">
        <v>25</v>
      </c>
      <c r="U492" s="473">
        <v>260</v>
      </c>
      <c r="V492" s="469">
        <v>260</v>
      </c>
      <c r="W492" s="469">
        <v>487.5</v>
      </c>
    </row>
    <row r="493" spans="1:23" ht="28.95" customHeight="1" x14ac:dyDescent="0.3">
      <c r="A493" s="722" t="s">
        <v>253</v>
      </c>
      <c r="B493" s="520" t="s">
        <v>59</v>
      </c>
      <c r="C493" s="550">
        <v>77065</v>
      </c>
      <c r="D493" s="550">
        <v>972</v>
      </c>
      <c r="E493" s="502">
        <v>512.30999999999995</v>
      </c>
      <c r="F493" s="618">
        <v>256.15499999999997</v>
      </c>
      <c r="G493" s="594" t="s">
        <v>25</v>
      </c>
      <c r="H493" s="594" t="s">
        <v>25</v>
      </c>
      <c r="I493" s="594" t="s">
        <v>25</v>
      </c>
      <c r="J493" s="594" t="s">
        <v>25</v>
      </c>
      <c r="K493" s="594" t="s">
        <v>25</v>
      </c>
      <c r="L493" s="594" t="s">
        <v>25</v>
      </c>
      <c r="M493" s="594" t="s">
        <v>25</v>
      </c>
      <c r="N493" s="594" t="s">
        <v>25</v>
      </c>
      <c r="O493" s="594" t="s">
        <v>25</v>
      </c>
      <c r="P493" s="594" t="s">
        <v>25</v>
      </c>
      <c r="Q493" s="594" t="s">
        <v>25</v>
      </c>
      <c r="R493" s="473">
        <v>384.23249999999996</v>
      </c>
      <c r="S493" s="594" t="s">
        <v>25</v>
      </c>
      <c r="T493" s="594" t="s">
        <v>25</v>
      </c>
      <c r="U493" s="473">
        <v>204.92399999999998</v>
      </c>
      <c r="V493" s="469">
        <v>204.92399999999998</v>
      </c>
      <c r="W493" s="469">
        <v>384.23249999999996</v>
      </c>
    </row>
    <row r="494" spans="1:23" x14ac:dyDescent="0.3">
      <c r="A494" s="732"/>
      <c r="B494" s="513" t="s">
        <v>26</v>
      </c>
      <c r="C494" s="390">
        <v>77065</v>
      </c>
      <c r="D494" s="390">
        <v>401</v>
      </c>
      <c r="E494" s="304">
        <v>475</v>
      </c>
      <c r="F494" s="618">
        <v>237.5</v>
      </c>
      <c r="G494" s="594" t="s">
        <v>25</v>
      </c>
      <c r="H494" s="594" t="s">
        <v>25</v>
      </c>
      <c r="I494" s="594" t="s">
        <v>25</v>
      </c>
      <c r="J494" s="594" t="s">
        <v>25</v>
      </c>
      <c r="K494" s="594" t="s">
        <v>25</v>
      </c>
      <c r="L494" s="594">
        <v>302.57499999999999</v>
      </c>
      <c r="M494" s="594">
        <v>256.97500000000002</v>
      </c>
      <c r="N494" s="594" t="s">
        <v>25</v>
      </c>
      <c r="O494" s="594" t="s">
        <v>25</v>
      </c>
      <c r="P494" s="594" t="s">
        <v>25</v>
      </c>
      <c r="Q494" s="594" t="s">
        <v>25</v>
      </c>
      <c r="R494" s="473">
        <v>356.25</v>
      </c>
      <c r="S494" s="473">
        <v>356.25</v>
      </c>
      <c r="T494" s="594" t="s">
        <v>25</v>
      </c>
      <c r="U494" s="473">
        <v>190</v>
      </c>
      <c r="V494" s="469">
        <v>190</v>
      </c>
      <c r="W494" s="469">
        <v>356.25</v>
      </c>
    </row>
    <row r="495" spans="1:23" ht="28.95" customHeight="1" x14ac:dyDescent="0.3">
      <c r="A495" s="733" t="s">
        <v>254</v>
      </c>
      <c r="B495" s="513" t="s">
        <v>59</v>
      </c>
      <c r="C495" s="390">
        <v>77066</v>
      </c>
      <c r="D495" s="390">
        <v>972</v>
      </c>
      <c r="E495" s="304">
        <v>649.47</v>
      </c>
      <c r="F495" s="618">
        <v>324.73500000000001</v>
      </c>
      <c r="G495" s="594" t="s">
        <v>25</v>
      </c>
      <c r="H495" s="594" t="s">
        <v>25</v>
      </c>
      <c r="I495" s="594" t="s">
        <v>25</v>
      </c>
      <c r="J495" s="594" t="s">
        <v>25</v>
      </c>
      <c r="K495" s="594" t="s">
        <v>25</v>
      </c>
      <c r="L495" s="594" t="s">
        <v>25</v>
      </c>
      <c r="M495" s="594" t="s">
        <v>25</v>
      </c>
      <c r="N495" s="594" t="s">
        <v>25</v>
      </c>
      <c r="O495" s="594" t="s">
        <v>25</v>
      </c>
      <c r="P495" s="594" t="s">
        <v>25</v>
      </c>
      <c r="Q495" s="594" t="s">
        <v>25</v>
      </c>
      <c r="R495" s="473">
        <v>487.10250000000002</v>
      </c>
      <c r="S495" s="594" t="s">
        <v>25</v>
      </c>
      <c r="T495" s="594" t="s">
        <v>25</v>
      </c>
      <c r="U495" s="473">
        <v>259.78800000000001</v>
      </c>
      <c r="V495" s="469">
        <v>259.78800000000001</v>
      </c>
      <c r="W495" s="469">
        <v>487.10250000000002</v>
      </c>
    </row>
    <row r="496" spans="1:23" x14ac:dyDescent="0.3">
      <c r="A496" s="722"/>
      <c r="B496" s="515" t="s">
        <v>26</v>
      </c>
      <c r="C496" s="480">
        <v>77066</v>
      </c>
      <c r="D496" s="480">
        <v>401</v>
      </c>
      <c r="E496" s="306">
        <v>601</v>
      </c>
      <c r="F496" s="618">
        <v>300.5</v>
      </c>
      <c r="G496" s="594" t="s">
        <v>25</v>
      </c>
      <c r="H496" s="594" t="s">
        <v>25</v>
      </c>
      <c r="I496" s="594" t="s">
        <v>25</v>
      </c>
      <c r="J496" s="594" t="s">
        <v>25</v>
      </c>
      <c r="K496" s="594" t="s">
        <v>25</v>
      </c>
      <c r="L496" s="594">
        <v>382.83699999999999</v>
      </c>
      <c r="M496" s="594">
        <v>325.14100000000002</v>
      </c>
      <c r="N496" s="594" t="s">
        <v>25</v>
      </c>
      <c r="O496" s="594" t="s">
        <v>25</v>
      </c>
      <c r="P496" s="594" t="s">
        <v>25</v>
      </c>
      <c r="Q496" s="594" t="s">
        <v>25</v>
      </c>
      <c r="R496" s="473">
        <v>450.75</v>
      </c>
      <c r="S496" s="473">
        <v>450.75</v>
      </c>
      <c r="T496" s="594" t="s">
        <v>25</v>
      </c>
      <c r="U496" s="473">
        <v>240.4</v>
      </c>
      <c r="V496" s="469">
        <v>240.4</v>
      </c>
      <c r="W496" s="469">
        <v>450.75</v>
      </c>
    </row>
    <row r="497" spans="1:23" ht="28.95" customHeight="1" x14ac:dyDescent="0.3">
      <c r="A497" s="723" t="s">
        <v>255</v>
      </c>
      <c r="B497" s="510" t="s">
        <v>59</v>
      </c>
      <c r="C497" s="509">
        <v>77067</v>
      </c>
      <c r="D497" s="509">
        <v>972</v>
      </c>
      <c r="E497" s="495">
        <v>524.66999999999996</v>
      </c>
      <c r="F497" s="618">
        <v>262.33499999999998</v>
      </c>
      <c r="G497" s="594" t="s">
        <v>25</v>
      </c>
      <c r="H497" s="594" t="s">
        <v>25</v>
      </c>
      <c r="I497" s="594" t="s">
        <v>25</v>
      </c>
      <c r="J497" s="594" t="s">
        <v>25</v>
      </c>
      <c r="K497" s="594" t="s">
        <v>25</v>
      </c>
      <c r="L497" s="594" t="s">
        <v>25</v>
      </c>
      <c r="M497" s="594" t="s">
        <v>25</v>
      </c>
      <c r="N497" s="594" t="s">
        <v>25</v>
      </c>
      <c r="O497" s="594" t="s">
        <v>25</v>
      </c>
      <c r="P497" s="594" t="s">
        <v>25</v>
      </c>
      <c r="Q497" s="594" t="s">
        <v>25</v>
      </c>
      <c r="R497" s="473">
        <v>393.50249999999994</v>
      </c>
      <c r="S497" s="594" t="s">
        <v>25</v>
      </c>
      <c r="T497" s="594" t="s">
        <v>25</v>
      </c>
      <c r="U497" s="473">
        <v>209.86799999999999</v>
      </c>
      <c r="V497" s="469">
        <v>209.86799999999999</v>
      </c>
      <c r="W497" s="469">
        <v>393.50249999999994</v>
      </c>
    </row>
    <row r="498" spans="1:23" x14ac:dyDescent="0.3">
      <c r="A498" s="724"/>
      <c r="B498" s="540" t="s">
        <v>26</v>
      </c>
      <c r="C498" s="393">
        <v>77067</v>
      </c>
      <c r="D498" s="393">
        <v>403</v>
      </c>
      <c r="E498" s="499">
        <v>483</v>
      </c>
      <c r="F498" s="618">
        <v>241.5</v>
      </c>
      <c r="G498" s="594" t="s">
        <v>25</v>
      </c>
      <c r="H498" s="594" t="s">
        <v>25</v>
      </c>
      <c r="I498" s="594" t="s">
        <v>25</v>
      </c>
      <c r="J498" s="594" t="s">
        <v>25</v>
      </c>
      <c r="K498" s="594" t="s">
        <v>25</v>
      </c>
      <c r="L498" s="594">
        <v>307.67099999999999</v>
      </c>
      <c r="M498" s="594">
        <v>261.303</v>
      </c>
      <c r="N498" s="594" t="s">
        <v>25</v>
      </c>
      <c r="O498" s="594" t="s">
        <v>25</v>
      </c>
      <c r="P498" s="594" t="s">
        <v>25</v>
      </c>
      <c r="Q498" s="594" t="s">
        <v>25</v>
      </c>
      <c r="R498" s="473">
        <v>362.25</v>
      </c>
      <c r="S498" s="473">
        <v>362.25</v>
      </c>
      <c r="T498" s="594" t="s">
        <v>25</v>
      </c>
      <c r="U498" s="473">
        <v>193.20000000000002</v>
      </c>
      <c r="V498" s="469">
        <v>193.20000000000002</v>
      </c>
      <c r="W498" s="469">
        <v>362.25</v>
      </c>
    </row>
    <row r="499" spans="1:23" x14ac:dyDescent="0.3">
      <c r="A499" s="722" t="s">
        <v>256</v>
      </c>
      <c r="B499" s="539" t="s">
        <v>257</v>
      </c>
      <c r="C499" s="550">
        <v>80048</v>
      </c>
      <c r="D499" s="550">
        <v>301</v>
      </c>
      <c r="E499" s="525">
        <v>442</v>
      </c>
      <c r="F499" s="618">
        <v>221</v>
      </c>
      <c r="G499" s="594" t="s">
        <v>25</v>
      </c>
      <c r="H499" s="594" t="s">
        <v>25</v>
      </c>
      <c r="I499" s="594" t="s">
        <v>25</v>
      </c>
      <c r="J499" s="594" t="s">
        <v>25</v>
      </c>
      <c r="K499" s="594" t="s">
        <v>25</v>
      </c>
      <c r="L499" s="594">
        <v>281.55400000000003</v>
      </c>
      <c r="M499" s="594">
        <v>239.12200000000001</v>
      </c>
      <c r="N499" s="594" t="s">
        <v>25</v>
      </c>
      <c r="O499" s="594" t="s">
        <v>25</v>
      </c>
      <c r="P499" s="594" t="s">
        <v>25</v>
      </c>
      <c r="Q499" s="594" t="s">
        <v>25</v>
      </c>
      <c r="R499" s="473">
        <v>331.5</v>
      </c>
      <c r="S499" s="473">
        <v>331.5</v>
      </c>
      <c r="T499" s="594" t="s">
        <v>25</v>
      </c>
      <c r="U499" s="473">
        <v>176.8</v>
      </c>
      <c r="V499" s="469">
        <v>176.8</v>
      </c>
      <c r="W499" s="469">
        <v>331.5</v>
      </c>
    </row>
    <row r="500" spans="1:23" x14ac:dyDescent="0.3">
      <c r="A500" s="722"/>
      <c r="B500" s="515" t="s">
        <v>258</v>
      </c>
      <c r="C500" s="392">
        <v>36415</v>
      </c>
      <c r="D500" s="392">
        <v>300</v>
      </c>
      <c r="E500" s="481">
        <v>52</v>
      </c>
      <c r="F500" s="618">
        <v>26</v>
      </c>
      <c r="G500" s="594" t="s">
        <v>25</v>
      </c>
      <c r="H500" s="594" t="s">
        <v>25</v>
      </c>
      <c r="I500" s="594" t="s">
        <v>25</v>
      </c>
      <c r="J500" s="594" t="s">
        <v>25</v>
      </c>
      <c r="K500" s="594" t="s">
        <v>25</v>
      </c>
      <c r="L500" s="594">
        <v>33.124000000000002</v>
      </c>
      <c r="M500" s="594">
        <v>28.132000000000001</v>
      </c>
      <c r="N500" s="594" t="s">
        <v>25</v>
      </c>
      <c r="O500" s="594" t="s">
        <v>25</v>
      </c>
      <c r="P500" s="594" t="s">
        <v>25</v>
      </c>
      <c r="Q500" s="594" t="s">
        <v>25</v>
      </c>
      <c r="R500" s="473">
        <v>39</v>
      </c>
      <c r="S500" s="473">
        <v>39</v>
      </c>
      <c r="T500" s="594" t="s">
        <v>25</v>
      </c>
      <c r="U500" s="473">
        <v>20.8</v>
      </c>
      <c r="V500" s="469">
        <v>20.8</v>
      </c>
      <c r="W500" s="469">
        <v>39</v>
      </c>
    </row>
    <row r="501" spans="1:23" x14ac:dyDescent="0.3">
      <c r="A501" s="726" t="s">
        <v>259</v>
      </c>
      <c r="B501" s="553" t="s">
        <v>257</v>
      </c>
      <c r="C501" s="509">
        <v>80053</v>
      </c>
      <c r="D501" s="509">
        <v>301</v>
      </c>
      <c r="E501" s="487">
        <v>564</v>
      </c>
      <c r="F501" s="618">
        <v>282</v>
      </c>
      <c r="G501" s="594" t="s">
        <v>25</v>
      </c>
      <c r="H501" s="594" t="s">
        <v>25</v>
      </c>
      <c r="I501" s="594" t="s">
        <v>25</v>
      </c>
      <c r="J501" s="594" t="s">
        <v>25</v>
      </c>
      <c r="K501" s="594" t="s">
        <v>25</v>
      </c>
      <c r="L501" s="594">
        <v>359.26800000000003</v>
      </c>
      <c r="M501" s="594">
        <v>305.12400000000002</v>
      </c>
      <c r="N501" s="594" t="s">
        <v>25</v>
      </c>
      <c r="O501" s="594" t="s">
        <v>25</v>
      </c>
      <c r="P501" s="594" t="s">
        <v>25</v>
      </c>
      <c r="Q501" s="594" t="s">
        <v>25</v>
      </c>
      <c r="R501" s="473">
        <v>423</v>
      </c>
      <c r="S501" s="473">
        <v>423</v>
      </c>
      <c r="T501" s="594" t="s">
        <v>25</v>
      </c>
      <c r="U501" s="473">
        <v>225.60000000000002</v>
      </c>
      <c r="V501" s="469">
        <v>225.60000000000002</v>
      </c>
      <c r="W501" s="469">
        <v>423</v>
      </c>
    </row>
    <row r="502" spans="1:23" x14ac:dyDescent="0.3">
      <c r="A502" s="727"/>
      <c r="B502" s="540" t="s">
        <v>258</v>
      </c>
      <c r="C502" s="498">
        <v>36415</v>
      </c>
      <c r="D502" s="498">
        <v>300</v>
      </c>
      <c r="E502" s="158">
        <v>52</v>
      </c>
      <c r="F502" s="618">
        <v>26</v>
      </c>
      <c r="G502" s="594" t="s">
        <v>25</v>
      </c>
      <c r="H502" s="594" t="s">
        <v>25</v>
      </c>
      <c r="I502" s="594" t="s">
        <v>25</v>
      </c>
      <c r="J502" s="594" t="s">
        <v>25</v>
      </c>
      <c r="K502" s="594" t="s">
        <v>25</v>
      </c>
      <c r="L502" s="594">
        <v>33.124000000000002</v>
      </c>
      <c r="M502" s="594">
        <v>28.132000000000001</v>
      </c>
      <c r="N502" s="594" t="s">
        <v>25</v>
      </c>
      <c r="O502" s="594" t="s">
        <v>25</v>
      </c>
      <c r="P502" s="594" t="s">
        <v>25</v>
      </c>
      <c r="Q502" s="594" t="s">
        <v>25</v>
      </c>
      <c r="R502" s="473">
        <v>39</v>
      </c>
      <c r="S502" s="473">
        <v>39</v>
      </c>
      <c r="T502" s="594" t="s">
        <v>25</v>
      </c>
      <c r="U502" s="473">
        <v>20.8</v>
      </c>
      <c r="V502" s="469">
        <v>20.8</v>
      </c>
      <c r="W502" s="469">
        <v>39</v>
      </c>
    </row>
    <row r="503" spans="1:23" x14ac:dyDescent="0.3">
      <c r="A503" s="725" t="s">
        <v>260</v>
      </c>
      <c r="B503" s="539" t="s">
        <v>257</v>
      </c>
      <c r="C503" s="550">
        <v>80061</v>
      </c>
      <c r="D503" s="550">
        <v>301</v>
      </c>
      <c r="E503" s="525">
        <v>306</v>
      </c>
      <c r="F503" s="618">
        <v>153</v>
      </c>
      <c r="G503" s="594" t="s">
        <v>25</v>
      </c>
      <c r="H503" s="594" t="s">
        <v>25</v>
      </c>
      <c r="I503" s="594" t="s">
        <v>25</v>
      </c>
      <c r="J503" s="594" t="s">
        <v>25</v>
      </c>
      <c r="K503" s="594" t="s">
        <v>25</v>
      </c>
      <c r="L503" s="594">
        <v>194.922</v>
      </c>
      <c r="M503" s="594">
        <v>165.54600000000002</v>
      </c>
      <c r="N503" s="594" t="s">
        <v>25</v>
      </c>
      <c r="O503" s="594" t="s">
        <v>25</v>
      </c>
      <c r="P503" s="594" t="s">
        <v>25</v>
      </c>
      <c r="Q503" s="594" t="s">
        <v>25</v>
      </c>
      <c r="R503" s="473">
        <v>229.5</v>
      </c>
      <c r="S503" s="473">
        <v>229.5</v>
      </c>
      <c r="T503" s="594" t="s">
        <v>25</v>
      </c>
      <c r="U503" s="473">
        <v>122.4</v>
      </c>
      <c r="V503" s="469">
        <v>122.4</v>
      </c>
      <c r="W503" s="469">
        <v>229.5</v>
      </c>
    </row>
    <row r="504" spans="1:23" x14ac:dyDescent="0.3">
      <c r="A504" s="725"/>
      <c r="B504" s="515" t="s">
        <v>258</v>
      </c>
      <c r="C504" s="392">
        <v>36415</v>
      </c>
      <c r="D504" s="392">
        <v>300</v>
      </c>
      <c r="E504" s="481">
        <v>52</v>
      </c>
      <c r="F504" s="618">
        <v>26</v>
      </c>
      <c r="G504" s="594" t="s">
        <v>25</v>
      </c>
      <c r="H504" s="594" t="s">
        <v>25</v>
      </c>
      <c r="I504" s="594" t="s">
        <v>25</v>
      </c>
      <c r="J504" s="594" t="s">
        <v>25</v>
      </c>
      <c r="K504" s="594" t="s">
        <v>25</v>
      </c>
      <c r="L504" s="594">
        <v>33.124000000000002</v>
      </c>
      <c r="M504" s="594">
        <v>28.132000000000001</v>
      </c>
      <c r="N504" s="594" t="s">
        <v>25</v>
      </c>
      <c r="O504" s="594" t="s">
        <v>25</v>
      </c>
      <c r="P504" s="594" t="s">
        <v>25</v>
      </c>
      <c r="Q504" s="594" t="s">
        <v>25</v>
      </c>
      <c r="R504" s="473">
        <v>39</v>
      </c>
      <c r="S504" s="473">
        <v>39</v>
      </c>
      <c r="T504" s="594" t="s">
        <v>25</v>
      </c>
      <c r="U504" s="473">
        <v>20.8</v>
      </c>
      <c r="V504" s="469">
        <v>20.8</v>
      </c>
      <c r="W504" s="469">
        <v>39</v>
      </c>
    </row>
    <row r="505" spans="1:23" x14ac:dyDescent="0.3">
      <c r="A505" s="726" t="s">
        <v>261</v>
      </c>
      <c r="B505" s="553" t="s">
        <v>257</v>
      </c>
      <c r="C505" s="509">
        <v>80076</v>
      </c>
      <c r="D505" s="509">
        <v>301</v>
      </c>
      <c r="E505" s="487">
        <v>317</v>
      </c>
      <c r="F505" s="618">
        <v>158.5</v>
      </c>
      <c r="G505" s="594" t="s">
        <v>25</v>
      </c>
      <c r="H505" s="594" t="s">
        <v>25</v>
      </c>
      <c r="I505" s="594" t="s">
        <v>25</v>
      </c>
      <c r="J505" s="594" t="s">
        <v>25</v>
      </c>
      <c r="K505" s="594" t="s">
        <v>25</v>
      </c>
      <c r="L505" s="594">
        <v>201.929</v>
      </c>
      <c r="M505" s="594">
        <v>171.49700000000001</v>
      </c>
      <c r="N505" s="594" t="s">
        <v>25</v>
      </c>
      <c r="O505" s="594" t="s">
        <v>25</v>
      </c>
      <c r="P505" s="594" t="s">
        <v>25</v>
      </c>
      <c r="Q505" s="594" t="s">
        <v>25</v>
      </c>
      <c r="R505" s="473">
        <v>237.75</v>
      </c>
      <c r="S505" s="473">
        <v>237.75</v>
      </c>
      <c r="T505" s="594" t="s">
        <v>25</v>
      </c>
      <c r="U505" s="473">
        <v>126.80000000000001</v>
      </c>
      <c r="V505" s="469">
        <v>126.80000000000001</v>
      </c>
      <c r="W505" s="469">
        <v>237.75</v>
      </c>
    </row>
    <row r="506" spans="1:23" x14ac:dyDescent="0.3">
      <c r="A506" s="727"/>
      <c r="B506" s="540" t="s">
        <v>258</v>
      </c>
      <c r="C506" s="498">
        <v>36415</v>
      </c>
      <c r="D506" s="554">
        <v>300</v>
      </c>
      <c r="E506" s="158">
        <v>52</v>
      </c>
      <c r="F506" s="618">
        <v>26</v>
      </c>
      <c r="G506" s="594" t="s">
        <v>25</v>
      </c>
      <c r="H506" s="594" t="s">
        <v>25</v>
      </c>
      <c r="I506" s="594" t="s">
        <v>25</v>
      </c>
      <c r="J506" s="594" t="s">
        <v>25</v>
      </c>
      <c r="K506" s="594" t="s">
        <v>25</v>
      </c>
      <c r="L506" s="594">
        <v>33.124000000000002</v>
      </c>
      <c r="M506" s="594">
        <v>28.132000000000001</v>
      </c>
      <c r="N506" s="594" t="s">
        <v>25</v>
      </c>
      <c r="O506" s="594" t="s">
        <v>25</v>
      </c>
      <c r="P506" s="594" t="s">
        <v>25</v>
      </c>
      <c r="Q506" s="594" t="s">
        <v>25</v>
      </c>
      <c r="R506" s="473">
        <v>39</v>
      </c>
      <c r="S506" s="473">
        <v>39</v>
      </c>
      <c r="T506" s="594" t="s">
        <v>25</v>
      </c>
      <c r="U506" s="473">
        <v>20.8</v>
      </c>
      <c r="V506" s="469">
        <v>20.8</v>
      </c>
      <c r="W506" s="469">
        <v>39</v>
      </c>
    </row>
    <row r="507" spans="1:23" x14ac:dyDescent="0.3">
      <c r="A507" s="699" t="s">
        <v>262</v>
      </c>
      <c r="B507" s="539" t="s">
        <v>257</v>
      </c>
      <c r="C507" s="550">
        <v>81001</v>
      </c>
      <c r="D507" s="550">
        <v>307</v>
      </c>
      <c r="E507" s="525">
        <v>177</v>
      </c>
      <c r="F507" s="618">
        <v>88.5</v>
      </c>
      <c r="G507" s="594" t="s">
        <v>25</v>
      </c>
      <c r="H507" s="594" t="s">
        <v>25</v>
      </c>
      <c r="I507" s="594" t="s">
        <v>25</v>
      </c>
      <c r="J507" s="594" t="s">
        <v>25</v>
      </c>
      <c r="K507" s="594" t="s">
        <v>25</v>
      </c>
      <c r="L507" s="594">
        <v>112.749</v>
      </c>
      <c r="M507" s="594">
        <v>95.757000000000005</v>
      </c>
      <c r="N507" s="594" t="s">
        <v>25</v>
      </c>
      <c r="O507" s="594" t="s">
        <v>25</v>
      </c>
      <c r="P507" s="594" t="s">
        <v>25</v>
      </c>
      <c r="Q507" s="594" t="s">
        <v>25</v>
      </c>
      <c r="R507" s="473">
        <v>132.75</v>
      </c>
      <c r="S507" s="473">
        <v>132.75</v>
      </c>
      <c r="T507" s="594" t="s">
        <v>25</v>
      </c>
      <c r="U507" s="473">
        <v>70.8</v>
      </c>
      <c r="V507" s="469">
        <v>70.8</v>
      </c>
      <c r="W507" s="469">
        <v>132.75</v>
      </c>
    </row>
    <row r="508" spans="1:23" x14ac:dyDescent="0.3">
      <c r="A508" s="697" t="s">
        <v>263</v>
      </c>
      <c r="B508" s="514" t="s">
        <v>257</v>
      </c>
      <c r="C508" s="390">
        <v>81002</v>
      </c>
      <c r="D508" s="390">
        <v>307</v>
      </c>
      <c r="E508" s="302">
        <v>99</v>
      </c>
      <c r="F508" s="618">
        <v>49.5</v>
      </c>
      <c r="G508" s="594" t="s">
        <v>25</v>
      </c>
      <c r="H508" s="594" t="s">
        <v>25</v>
      </c>
      <c r="I508" s="594" t="s">
        <v>25</v>
      </c>
      <c r="J508" s="594" t="s">
        <v>25</v>
      </c>
      <c r="K508" s="594" t="s">
        <v>25</v>
      </c>
      <c r="L508" s="594">
        <v>63.063000000000002</v>
      </c>
      <c r="M508" s="594">
        <v>53.559000000000005</v>
      </c>
      <c r="N508" s="594" t="s">
        <v>25</v>
      </c>
      <c r="O508" s="594" t="s">
        <v>25</v>
      </c>
      <c r="P508" s="594" t="s">
        <v>25</v>
      </c>
      <c r="Q508" s="594" t="s">
        <v>25</v>
      </c>
      <c r="R508" s="473">
        <v>74.25</v>
      </c>
      <c r="S508" s="473">
        <v>74.25</v>
      </c>
      <c r="T508" s="594" t="s">
        <v>25</v>
      </c>
      <c r="U508" s="473">
        <v>39.6</v>
      </c>
      <c r="V508" s="469">
        <v>39.6</v>
      </c>
      <c r="W508" s="469">
        <v>74.25</v>
      </c>
    </row>
    <row r="509" spans="1:23" x14ac:dyDescent="0.3">
      <c r="A509" s="697" t="s">
        <v>264</v>
      </c>
      <c r="B509" s="514" t="s">
        <v>257</v>
      </c>
      <c r="C509" s="390">
        <v>81003</v>
      </c>
      <c r="D509" s="390">
        <v>307</v>
      </c>
      <c r="E509" s="302">
        <v>119</v>
      </c>
      <c r="F509" s="618">
        <v>59.5</v>
      </c>
      <c r="G509" s="594" t="s">
        <v>25</v>
      </c>
      <c r="H509" s="594" t="s">
        <v>25</v>
      </c>
      <c r="I509" s="594" t="s">
        <v>25</v>
      </c>
      <c r="J509" s="594" t="s">
        <v>25</v>
      </c>
      <c r="K509" s="594" t="s">
        <v>25</v>
      </c>
      <c r="L509" s="594">
        <v>75.802999999999997</v>
      </c>
      <c r="M509" s="594">
        <v>64.379000000000005</v>
      </c>
      <c r="N509" s="594" t="s">
        <v>25</v>
      </c>
      <c r="O509" s="594" t="s">
        <v>25</v>
      </c>
      <c r="P509" s="594" t="s">
        <v>25</v>
      </c>
      <c r="Q509" s="594" t="s">
        <v>25</v>
      </c>
      <c r="R509" s="473">
        <v>89.25</v>
      </c>
      <c r="S509" s="473">
        <v>89.25</v>
      </c>
      <c r="T509" s="594" t="s">
        <v>25</v>
      </c>
      <c r="U509" s="473">
        <v>47.6</v>
      </c>
      <c r="V509" s="469">
        <v>47.6</v>
      </c>
      <c r="W509" s="469">
        <v>89.25</v>
      </c>
    </row>
    <row r="510" spans="1:23" x14ac:dyDescent="0.3">
      <c r="A510" s="697" t="s">
        <v>265</v>
      </c>
      <c r="B510" s="514" t="s">
        <v>257</v>
      </c>
      <c r="C510" s="390">
        <v>81025</v>
      </c>
      <c r="D510" s="390">
        <v>307</v>
      </c>
      <c r="E510" s="302">
        <v>232</v>
      </c>
      <c r="F510" s="618">
        <v>116</v>
      </c>
      <c r="G510" s="594" t="s">
        <v>25</v>
      </c>
      <c r="H510" s="594" t="s">
        <v>25</v>
      </c>
      <c r="I510" s="594" t="s">
        <v>25</v>
      </c>
      <c r="J510" s="594" t="s">
        <v>25</v>
      </c>
      <c r="K510" s="594" t="s">
        <v>25</v>
      </c>
      <c r="L510" s="594">
        <v>147.78399999999999</v>
      </c>
      <c r="M510" s="594">
        <v>125.51200000000001</v>
      </c>
      <c r="N510" s="594" t="s">
        <v>25</v>
      </c>
      <c r="O510" s="594" t="s">
        <v>25</v>
      </c>
      <c r="P510" s="594" t="s">
        <v>25</v>
      </c>
      <c r="Q510" s="594" t="s">
        <v>25</v>
      </c>
      <c r="R510" s="473">
        <v>174</v>
      </c>
      <c r="S510" s="473">
        <v>174</v>
      </c>
      <c r="T510" s="594" t="s">
        <v>25</v>
      </c>
      <c r="U510" s="473">
        <v>92.800000000000011</v>
      </c>
      <c r="V510" s="469">
        <v>92.800000000000011</v>
      </c>
      <c r="W510" s="469">
        <v>174</v>
      </c>
    </row>
    <row r="511" spans="1:23" x14ac:dyDescent="0.3">
      <c r="A511" s="697" t="s">
        <v>266</v>
      </c>
      <c r="B511" s="514" t="s">
        <v>257</v>
      </c>
      <c r="C511" s="390">
        <v>82272</v>
      </c>
      <c r="D511" s="390">
        <v>301</v>
      </c>
      <c r="E511" s="302">
        <v>88</v>
      </c>
      <c r="F511" s="618">
        <v>44</v>
      </c>
      <c r="G511" s="594" t="s">
        <v>25</v>
      </c>
      <c r="H511" s="594" t="s">
        <v>25</v>
      </c>
      <c r="I511" s="594" t="s">
        <v>25</v>
      </c>
      <c r="J511" s="594" t="s">
        <v>25</v>
      </c>
      <c r="K511" s="594" t="s">
        <v>25</v>
      </c>
      <c r="L511" s="594">
        <v>56.055999999999997</v>
      </c>
      <c r="M511" s="594">
        <v>47.608000000000004</v>
      </c>
      <c r="N511" s="594" t="s">
        <v>25</v>
      </c>
      <c r="O511" s="594" t="s">
        <v>25</v>
      </c>
      <c r="P511" s="594" t="s">
        <v>25</v>
      </c>
      <c r="Q511" s="594" t="s">
        <v>25</v>
      </c>
      <c r="R511" s="473">
        <v>66</v>
      </c>
      <c r="S511" s="473">
        <v>66</v>
      </c>
      <c r="T511" s="594" t="s">
        <v>25</v>
      </c>
      <c r="U511" s="473">
        <v>35.200000000000003</v>
      </c>
      <c r="V511" s="469">
        <v>35.200000000000003</v>
      </c>
      <c r="W511" s="469">
        <v>66</v>
      </c>
    </row>
    <row r="512" spans="1:23" x14ac:dyDescent="0.3">
      <c r="A512" s="697" t="s">
        <v>267</v>
      </c>
      <c r="B512" s="514" t="s">
        <v>257</v>
      </c>
      <c r="C512" s="390">
        <v>82274</v>
      </c>
      <c r="D512" s="390">
        <v>301</v>
      </c>
      <c r="E512" s="302">
        <v>204</v>
      </c>
      <c r="F512" s="618">
        <v>102</v>
      </c>
      <c r="G512" s="594" t="s">
        <v>25</v>
      </c>
      <c r="H512" s="594" t="s">
        <v>25</v>
      </c>
      <c r="I512" s="594" t="s">
        <v>25</v>
      </c>
      <c r="J512" s="594" t="s">
        <v>25</v>
      </c>
      <c r="K512" s="594" t="s">
        <v>25</v>
      </c>
      <c r="L512" s="594">
        <v>129.94800000000001</v>
      </c>
      <c r="M512" s="594">
        <v>110.364</v>
      </c>
      <c r="N512" s="594" t="s">
        <v>25</v>
      </c>
      <c r="O512" s="594" t="s">
        <v>25</v>
      </c>
      <c r="P512" s="594" t="s">
        <v>25</v>
      </c>
      <c r="Q512" s="594" t="s">
        <v>25</v>
      </c>
      <c r="R512" s="473">
        <v>153</v>
      </c>
      <c r="S512" s="473">
        <v>153</v>
      </c>
      <c r="T512" s="594" t="s">
        <v>25</v>
      </c>
      <c r="U512" s="473">
        <v>81.600000000000009</v>
      </c>
      <c r="V512" s="469">
        <v>81.600000000000009</v>
      </c>
      <c r="W512" s="469">
        <v>153</v>
      </c>
    </row>
    <row r="513" spans="1:23" x14ac:dyDescent="0.3">
      <c r="A513" s="700" t="s">
        <v>268</v>
      </c>
      <c r="B513" s="555" t="s">
        <v>257</v>
      </c>
      <c r="C513" s="480">
        <v>82570</v>
      </c>
      <c r="D513" s="480">
        <v>301</v>
      </c>
      <c r="E513" s="492">
        <v>135</v>
      </c>
      <c r="F513" s="618">
        <v>67.5</v>
      </c>
      <c r="G513" s="594" t="s">
        <v>25</v>
      </c>
      <c r="H513" s="594" t="s">
        <v>25</v>
      </c>
      <c r="I513" s="594" t="s">
        <v>25</v>
      </c>
      <c r="J513" s="594" t="s">
        <v>25</v>
      </c>
      <c r="K513" s="594" t="s">
        <v>25</v>
      </c>
      <c r="L513" s="594">
        <v>85.995000000000005</v>
      </c>
      <c r="M513" s="594">
        <v>73.035000000000011</v>
      </c>
      <c r="N513" s="594" t="s">
        <v>25</v>
      </c>
      <c r="O513" s="594" t="s">
        <v>25</v>
      </c>
      <c r="P513" s="594" t="s">
        <v>25</v>
      </c>
      <c r="Q513" s="594" t="s">
        <v>25</v>
      </c>
      <c r="R513" s="473">
        <v>101.25</v>
      </c>
      <c r="S513" s="473">
        <v>101.25</v>
      </c>
      <c r="T513" s="594" t="s">
        <v>25</v>
      </c>
      <c r="U513" s="473">
        <v>54</v>
      </c>
      <c r="V513" s="469">
        <v>54</v>
      </c>
      <c r="W513" s="469">
        <v>101.25</v>
      </c>
    </row>
    <row r="514" spans="1:23" x14ac:dyDescent="0.3">
      <c r="A514" s="726" t="s">
        <v>269</v>
      </c>
      <c r="B514" s="553" t="s">
        <v>257</v>
      </c>
      <c r="C514" s="509">
        <v>82607</v>
      </c>
      <c r="D514" s="509">
        <v>301</v>
      </c>
      <c r="E514" s="487">
        <v>232</v>
      </c>
      <c r="F514" s="618">
        <v>116</v>
      </c>
      <c r="G514" s="594" t="s">
        <v>25</v>
      </c>
      <c r="H514" s="594" t="s">
        <v>25</v>
      </c>
      <c r="I514" s="594" t="s">
        <v>25</v>
      </c>
      <c r="J514" s="594" t="s">
        <v>25</v>
      </c>
      <c r="K514" s="594" t="s">
        <v>25</v>
      </c>
      <c r="L514" s="594">
        <v>147.78399999999999</v>
      </c>
      <c r="M514" s="594">
        <v>125.51200000000001</v>
      </c>
      <c r="N514" s="594" t="s">
        <v>25</v>
      </c>
      <c r="O514" s="594" t="s">
        <v>25</v>
      </c>
      <c r="P514" s="594" t="s">
        <v>25</v>
      </c>
      <c r="Q514" s="594" t="s">
        <v>25</v>
      </c>
      <c r="R514" s="473">
        <v>174</v>
      </c>
      <c r="S514" s="473">
        <v>174</v>
      </c>
      <c r="T514" s="594" t="s">
        <v>25</v>
      </c>
      <c r="U514" s="473">
        <v>92.800000000000011</v>
      </c>
      <c r="V514" s="469">
        <v>92.800000000000011</v>
      </c>
      <c r="W514" s="469">
        <v>174</v>
      </c>
    </row>
    <row r="515" spans="1:23" x14ac:dyDescent="0.3">
      <c r="A515" s="727"/>
      <c r="B515" s="540" t="s">
        <v>258</v>
      </c>
      <c r="C515" s="498">
        <v>36415</v>
      </c>
      <c r="D515" s="554">
        <v>300</v>
      </c>
      <c r="E515" s="158">
        <v>52</v>
      </c>
      <c r="F515" s="618">
        <v>26</v>
      </c>
      <c r="G515" s="594" t="s">
        <v>25</v>
      </c>
      <c r="H515" s="594" t="s">
        <v>25</v>
      </c>
      <c r="I515" s="594" t="s">
        <v>25</v>
      </c>
      <c r="J515" s="594" t="s">
        <v>25</v>
      </c>
      <c r="K515" s="594" t="s">
        <v>25</v>
      </c>
      <c r="L515" s="594">
        <v>33.124000000000002</v>
      </c>
      <c r="M515" s="594">
        <v>28.132000000000001</v>
      </c>
      <c r="N515" s="594" t="s">
        <v>25</v>
      </c>
      <c r="O515" s="594" t="s">
        <v>25</v>
      </c>
      <c r="P515" s="594" t="s">
        <v>25</v>
      </c>
      <c r="Q515" s="594" t="s">
        <v>25</v>
      </c>
      <c r="R515" s="473">
        <v>39</v>
      </c>
      <c r="S515" s="473">
        <v>39</v>
      </c>
      <c r="T515" s="594" t="s">
        <v>25</v>
      </c>
      <c r="U515" s="473">
        <v>20.8</v>
      </c>
      <c r="V515" s="469">
        <v>20.8</v>
      </c>
      <c r="W515" s="469">
        <v>39</v>
      </c>
    </row>
    <row r="516" spans="1:23" x14ac:dyDescent="0.3">
      <c r="A516" s="726" t="s">
        <v>270</v>
      </c>
      <c r="B516" s="553" t="s">
        <v>257</v>
      </c>
      <c r="C516" s="509">
        <v>82747</v>
      </c>
      <c r="D516" s="509">
        <v>301</v>
      </c>
      <c r="E516" s="487">
        <v>24.2</v>
      </c>
      <c r="F516" s="618">
        <v>12.1</v>
      </c>
      <c r="G516" s="594" t="s">
        <v>25</v>
      </c>
      <c r="H516" s="594" t="s">
        <v>25</v>
      </c>
      <c r="I516" s="594" t="s">
        <v>25</v>
      </c>
      <c r="J516" s="594" t="s">
        <v>25</v>
      </c>
      <c r="K516" s="594" t="s">
        <v>25</v>
      </c>
      <c r="L516" s="594">
        <v>15.4154</v>
      </c>
      <c r="M516" s="594">
        <v>13.0922</v>
      </c>
      <c r="N516" s="594" t="s">
        <v>25</v>
      </c>
      <c r="O516" s="594" t="s">
        <v>25</v>
      </c>
      <c r="P516" s="594" t="s">
        <v>25</v>
      </c>
      <c r="Q516" s="594" t="s">
        <v>25</v>
      </c>
      <c r="R516" s="473">
        <v>18.149999999999999</v>
      </c>
      <c r="S516" s="473">
        <v>18.149999999999999</v>
      </c>
      <c r="T516" s="594" t="s">
        <v>25</v>
      </c>
      <c r="U516" s="473">
        <v>9.68</v>
      </c>
      <c r="V516" s="469">
        <v>9.68</v>
      </c>
      <c r="W516" s="469">
        <v>18.149999999999999</v>
      </c>
    </row>
    <row r="517" spans="1:23" x14ac:dyDescent="0.3">
      <c r="A517" s="727"/>
      <c r="B517" s="540" t="s">
        <v>258</v>
      </c>
      <c r="C517" s="498">
        <v>36415</v>
      </c>
      <c r="D517" s="554">
        <v>300</v>
      </c>
      <c r="E517" s="158">
        <v>52</v>
      </c>
      <c r="F517" s="618">
        <v>26</v>
      </c>
      <c r="G517" s="594" t="s">
        <v>25</v>
      </c>
      <c r="H517" s="594" t="s">
        <v>25</v>
      </c>
      <c r="I517" s="594" t="s">
        <v>25</v>
      </c>
      <c r="J517" s="594" t="s">
        <v>25</v>
      </c>
      <c r="K517" s="594" t="s">
        <v>25</v>
      </c>
      <c r="L517" s="594">
        <v>33.124000000000002</v>
      </c>
      <c r="M517" s="594">
        <v>28.132000000000001</v>
      </c>
      <c r="N517" s="594" t="s">
        <v>25</v>
      </c>
      <c r="O517" s="594" t="s">
        <v>25</v>
      </c>
      <c r="P517" s="594" t="s">
        <v>25</v>
      </c>
      <c r="Q517" s="594" t="s">
        <v>25</v>
      </c>
      <c r="R517" s="473">
        <v>39</v>
      </c>
      <c r="S517" s="473">
        <v>39</v>
      </c>
      <c r="T517" s="594" t="s">
        <v>25</v>
      </c>
      <c r="U517" s="473">
        <v>20.8</v>
      </c>
      <c r="V517" s="469">
        <v>20.8</v>
      </c>
      <c r="W517" s="469">
        <v>39</v>
      </c>
    </row>
    <row r="518" spans="1:23" x14ac:dyDescent="0.3">
      <c r="A518" s="698" t="s">
        <v>271</v>
      </c>
      <c r="B518" s="528" t="s">
        <v>257</v>
      </c>
      <c r="C518" s="556">
        <v>82962</v>
      </c>
      <c r="D518" s="556">
        <v>301</v>
      </c>
      <c r="E518" s="491">
        <v>158</v>
      </c>
      <c r="F518" s="618">
        <v>79</v>
      </c>
      <c r="G518" s="594" t="s">
        <v>25</v>
      </c>
      <c r="H518" s="594" t="s">
        <v>25</v>
      </c>
      <c r="I518" s="594" t="s">
        <v>25</v>
      </c>
      <c r="J518" s="594" t="s">
        <v>25</v>
      </c>
      <c r="K518" s="594" t="s">
        <v>25</v>
      </c>
      <c r="L518" s="594">
        <v>100.646</v>
      </c>
      <c r="M518" s="594">
        <v>85.478000000000009</v>
      </c>
      <c r="N518" s="594" t="s">
        <v>25</v>
      </c>
      <c r="O518" s="594" t="s">
        <v>25</v>
      </c>
      <c r="P518" s="594" t="s">
        <v>25</v>
      </c>
      <c r="Q518" s="594" t="s">
        <v>25</v>
      </c>
      <c r="R518" s="473">
        <v>118.5</v>
      </c>
      <c r="S518" s="473">
        <v>118.5</v>
      </c>
      <c r="T518" s="594" t="s">
        <v>25</v>
      </c>
      <c r="U518" s="473">
        <v>63.2</v>
      </c>
      <c r="V518" s="469">
        <v>63.2</v>
      </c>
      <c r="W518" s="469">
        <v>118.5</v>
      </c>
    </row>
    <row r="519" spans="1:23" x14ac:dyDescent="0.3">
      <c r="A519" s="726" t="s">
        <v>272</v>
      </c>
      <c r="B519" s="553" t="s">
        <v>257</v>
      </c>
      <c r="C519" s="509">
        <v>83036</v>
      </c>
      <c r="D519" s="509">
        <v>301</v>
      </c>
      <c r="E519" s="487">
        <v>8.3699999999999992</v>
      </c>
      <c r="F519" s="618">
        <v>4.1849999999999996</v>
      </c>
      <c r="G519" s="594" t="s">
        <v>25</v>
      </c>
      <c r="H519" s="594" t="s">
        <v>25</v>
      </c>
      <c r="I519" s="594" t="s">
        <v>25</v>
      </c>
      <c r="J519" s="594" t="s">
        <v>25</v>
      </c>
      <c r="K519" s="594" t="s">
        <v>25</v>
      </c>
      <c r="L519" s="594">
        <v>5.3316899999999992</v>
      </c>
      <c r="M519" s="594">
        <v>4.5281700000000003</v>
      </c>
      <c r="N519" s="594" t="s">
        <v>25</v>
      </c>
      <c r="O519" s="594" t="s">
        <v>25</v>
      </c>
      <c r="P519" s="594" t="s">
        <v>25</v>
      </c>
      <c r="Q519" s="594" t="s">
        <v>25</v>
      </c>
      <c r="R519" s="473">
        <v>6.2774999999999999</v>
      </c>
      <c r="S519" s="473">
        <v>6.2774999999999999</v>
      </c>
      <c r="T519" s="594" t="s">
        <v>25</v>
      </c>
      <c r="U519" s="473">
        <v>3.3479999999999999</v>
      </c>
      <c r="V519" s="469">
        <v>3.3479999999999999</v>
      </c>
      <c r="W519" s="469">
        <v>6.2774999999999999</v>
      </c>
    </row>
    <row r="520" spans="1:23" x14ac:dyDescent="0.3">
      <c r="A520" s="727"/>
      <c r="B520" s="540" t="s">
        <v>258</v>
      </c>
      <c r="C520" s="498">
        <v>36415</v>
      </c>
      <c r="D520" s="554">
        <v>300</v>
      </c>
      <c r="E520" s="158">
        <v>52</v>
      </c>
      <c r="F520" s="618">
        <v>26</v>
      </c>
      <c r="G520" s="594" t="s">
        <v>25</v>
      </c>
      <c r="H520" s="594" t="s">
        <v>25</v>
      </c>
      <c r="I520" s="594" t="s">
        <v>25</v>
      </c>
      <c r="J520" s="594" t="s">
        <v>25</v>
      </c>
      <c r="K520" s="594" t="s">
        <v>25</v>
      </c>
      <c r="L520" s="594">
        <v>33.124000000000002</v>
      </c>
      <c r="M520" s="594">
        <v>28.132000000000001</v>
      </c>
      <c r="N520" s="594" t="s">
        <v>25</v>
      </c>
      <c r="O520" s="594" t="s">
        <v>25</v>
      </c>
      <c r="P520" s="594" t="s">
        <v>25</v>
      </c>
      <c r="Q520" s="594" t="s">
        <v>25</v>
      </c>
      <c r="R520" s="473">
        <v>39</v>
      </c>
      <c r="S520" s="473">
        <v>39</v>
      </c>
      <c r="T520" s="594" t="s">
        <v>25</v>
      </c>
      <c r="U520" s="473">
        <v>20.8</v>
      </c>
      <c r="V520" s="469">
        <v>20.8</v>
      </c>
      <c r="W520" s="469">
        <v>39</v>
      </c>
    </row>
    <row r="521" spans="1:23" x14ac:dyDescent="0.3">
      <c r="A521" s="725" t="s">
        <v>273</v>
      </c>
      <c r="B521" s="539" t="s">
        <v>257</v>
      </c>
      <c r="C521" s="550">
        <v>83735</v>
      </c>
      <c r="D521" s="550">
        <v>301</v>
      </c>
      <c r="E521" s="525">
        <v>201</v>
      </c>
      <c r="F521" s="618">
        <v>100.5</v>
      </c>
      <c r="G521" s="594" t="s">
        <v>25</v>
      </c>
      <c r="H521" s="594" t="s">
        <v>25</v>
      </c>
      <c r="I521" s="594" t="s">
        <v>25</v>
      </c>
      <c r="J521" s="594" t="s">
        <v>25</v>
      </c>
      <c r="K521" s="594" t="s">
        <v>25</v>
      </c>
      <c r="L521" s="594">
        <v>128.03700000000001</v>
      </c>
      <c r="M521" s="594">
        <v>108.74100000000001</v>
      </c>
      <c r="N521" s="594" t="s">
        <v>25</v>
      </c>
      <c r="O521" s="594" t="s">
        <v>25</v>
      </c>
      <c r="P521" s="594" t="s">
        <v>25</v>
      </c>
      <c r="Q521" s="594" t="s">
        <v>25</v>
      </c>
      <c r="R521" s="473">
        <v>150.75</v>
      </c>
      <c r="S521" s="473">
        <v>150.75</v>
      </c>
      <c r="T521" s="594" t="s">
        <v>25</v>
      </c>
      <c r="U521" s="473">
        <v>80.400000000000006</v>
      </c>
      <c r="V521" s="469">
        <v>80.400000000000006</v>
      </c>
      <c r="W521" s="469">
        <v>150.75</v>
      </c>
    </row>
    <row r="522" spans="1:23" x14ac:dyDescent="0.3">
      <c r="A522" s="725"/>
      <c r="B522" s="515" t="s">
        <v>258</v>
      </c>
      <c r="C522" s="392">
        <v>36415</v>
      </c>
      <c r="D522" s="554">
        <v>300</v>
      </c>
      <c r="E522" s="481">
        <v>52</v>
      </c>
      <c r="F522" s="618">
        <v>26</v>
      </c>
      <c r="G522" s="594" t="s">
        <v>25</v>
      </c>
      <c r="H522" s="594" t="s">
        <v>25</v>
      </c>
      <c r="I522" s="594" t="s">
        <v>25</v>
      </c>
      <c r="J522" s="594" t="s">
        <v>25</v>
      </c>
      <c r="K522" s="594" t="s">
        <v>25</v>
      </c>
      <c r="L522" s="594">
        <v>33.124000000000002</v>
      </c>
      <c r="M522" s="594">
        <v>28.132000000000001</v>
      </c>
      <c r="N522" s="594" t="s">
        <v>25</v>
      </c>
      <c r="O522" s="594" t="s">
        <v>25</v>
      </c>
      <c r="P522" s="594" t="s">
        <v>25</v>
      </c>
      <c r="Q522" s="594" t="s">
        <v>25</v>
      </c>
      <c r="R522" s="473">
        <v>39</v>
      </c>
      <c r="S522" s="473">
        <v>39</v>
      </c>
      <c r="T522" s="594" t="s">
        <v>25</v>
      </c>
      <c r="U522" s="473">
        <v>20.8</v>
      </c>
      <c r="V522" s="469">
        <v>20.8</v>
      </c>
      <c r="W522" s="469">
        <v>39</v>
      </c>
    </row>
    <row r="523" spans="1:23" x14ac:dyDescent="0.3">
      <c r="A523" s="726" t="s">
        <v>274</v>
      </c>
      <c r="B523" s="553" t="s">
        <v>257</v>
      </c>
      <c r="C523" s="509">
        <v>84100</v>
      </c>
      <c r="D523" s="509">
        <v>301</v>
      </c>
      <c r="E523" s="487">
        <v>135</v>
      </c>
      <c r="F523" s="618">
        <v>67.5</v>
      </c>
      <c r="G523" s="594" t="s">
        <v>25</v>
      </c>
      <c r="H523" s="594" t="s">
        <v>25</v>
      </c>
      <c r="I523" s="594" t="s">
        <v>25</v>
      </c>
      <c r="J523" s="594" t="s">
        <v>25</v>
      </c>
      <c r="K523" s="594" t="s">
        <v>25</v>
      </c>
      <c r="L523" s="594">
        <v>85.995000000000005</v>
      </c>
      <c r="M523" s="594">
        <v>73.035000000000011</v>
      </c>
      <c r="N523" s="594" t="s">
        <v>25</v>
      </c>
      <c r="O523" s="594" t="s">
        <v>25</v>
      </c>
      <c r="P523" s="594" t="s">
        <v>25</v>
      </c>
      <c r="Q523" s="594" t="s">
        <v>25</v>
      </c>
      <c r="R523" s="473">
        <v>101.25</v>
      </c>
      <c r="S523" s="473">
        <v>101.25</v>
      </c>
      <c r="T523" s="594" t="s">
        <v>25</v>
      </c>
      <c r="U523" s="473">
        <v>54</v>
      </c>
      <c r="V523" s="469">
        <v>54</v>
      </c>
      <c r="W523" s="469">
        <v>101.25</v>
      </c>
    </row>
    <row r="524" spans="1:23" x14ac:dyDescent="0.3">
      <c r="A524" s="727"/>
      <c r="B524" s="540" t="s">
        <v>258</v>
      </c>
      <c r="C524" s="498">
        <v>36415</v>
      </c>
      <c r="D524" s="554">
        <v>300</v>
      </c>
      <c r="E524" s="158">
        <v>52</v>
      </c>
      <c r="F524" s="618">
        <v>26</v>
      </c>
      <c r="G524" s="594" t="s">
        <v>25</v>
      </c>
      <c r="H524" s="594" t="s">
        <v>25</v>
      </c>
      <c r="I524" s="594" t="s">
        <v>25</v>
      </c>
      <c r="J524" s="594" t="s">
        <v>25</v>
      </c>
      <c r="K524" s="594" t="s">
        <v>25</v>
      </c>
      <c r="L524" s="594">
        <v>33.124000000000002</v>
      </c>
      <c r="M524" s="594">
        <v>28.132000000000001</v>
      </c>
      <c r="N524" s="594" t="s">
        <v>25</v>
      </c>
      <c r="O524" s="594" t="s">
        <v>25</v>
      </c>
      <c r="P524" s="594" t="s">
        <v>25</v>
      </c>
      <c r="Q524" s="594" t="s">
        <v>25</v>
      </c>
      <c r="R524" s="473">
        <v>39</v>
      </c>
      <c r="S524" s="473">
        <v>39</v>
      </c>
      <c r="T524" s="594" t="s">
        <v>25</v>
      </c>
      <c r="U524" s="473">
        <v>20.8</v>
      </c>
      <c r="V524" s="469">
        <v>20.8</v>
      </c>
      <c r="W524" s="469">
        <v>39</v>
      </c>
    </row>
    <row r="525" spans="1:23" x14ac:dyDescent="0.3">
      <c r="A525" s="725" t="s">
        <v>275</v>
      </c>
      <c r="B525" s="539" t="s">
        <v>257</v>
      </c>
      <c r="C525" s="550">
        <v>84132</v>
      </c>
      <c r="D525" s="550">
        <v>301</v>
      </c>
      <c r="E525" s="525">
        <v>151</v>
      </c>
      <c r="F525" s="618">
        <v>75.5</v>
      </c>
      <c r="G525" s="594" t="s">
        <v>25</v>
      </c>
      <c r="H525" s="594" t="s">
        <v>25</v>
      </c>
      <c r="I525" s="594" t="s">
        <v>25</v>
      </c>
      <c r="J525" s="594" t="s">
        <v>25</v>
      </c>
      <c r="K525" s="594" t="s">
        <v>25</v>
      </c>
      <c r="L525" s="594">
        <v>96.186999999999998</v>
      </c>
      <c r="M525" s="594">
        <v>81.691000000000003</v>
      </c>
      <c r="N525" s="594" t="s">
        <v>25</v>
      </c>
      <c r="O525" s="594" t="s">
        <v>25</v>
      </c>
      <c r="P525" s="594" t="s">
        <v>25</v>
      </c>
      <c r="Q525" s="594" t="s">
        <v>25</v>
      </c>
      <c r="R525" s="473">
        <v>113.25</v>
      </c>
      <c r="S525" s="473">
        <v>113.25</v>
      </c>
      <c r="T525" s="594" t="s">
        <v>25</v>
      </c>
      <c r="U525" s="473">
        <v>60.400000000000006</v>
      </c>
      <c r="V525" s="469">
        <v>60.400000000000006</v>
      </c>
      <c r="W525" s="469">
        <v>113.25</v>
      </c>
    </row>
    <row r="526" spans="1:23" x14ac:dyDescent="0.3">
      <c r="A526" s="725"/>
      <c r="B526" s="515" t="s">
        <v>258</v>
      </c>
      <c r="C526" s="392">
        <v>36415</v>
      </c>
      <c r="D526" s="554">
        <v>300</v>
      </c>
      <c r="E526" s="481">
        <v>52</v>
      </c>
      <c r="F526" s="618">
        <v>26</v>
      </c>
      <c r="G526" s="594" t="s">
        <v>25</v>
      </c>
      <c r="H526" s="594" t="s">
        <v>25</v>
      </c>
      <c r="I526" s="594" t="s">
        <v>25</v>
      </c>
      <c r="J526" s="594" t="s">
        <v>25</v>
      </c>
      <c r="K526" s="594" t="s">
        <v>25</v>
      </c>
      <c r="L526" s="594">
        <v>33.124000000000002</v>
      </c>
      <c r="M526" s="594">
        <v>28.132000000000001</v>
      </c>
      <c r="N526" s="594" t="s">
        <v>25</v>
      </c>
      <c r="O526" s="594" t="s">
        <v>25</v>
      </c>
      <c r="P526" s="594" t="s">
        <v>25</v>
      </c>
      <c r="Q526" s="594" t="s">
        <v>25</v>
      </c>
      <c r="R526" s="473">
        <v>39</v>
      </c>
      <c r="S526" s="473">
        <v>39</v>
      </c>
      <c r="T526" s="594" t="s">
        <v>25</v>
      </c>
      <c r="U526" s="473">
        <v>20.8</v>
      </c>
      <c r="V526" s="469">
        <v>20.8</v>
      </c>
      <c r="W526" s="469">
        <v>39</v>
      </c>
    </row>
    <row r="527" spans="1:23" x14ac:dyDescent="0.3">
      <c r="A527" s="726" t="s">
        <v>276</v>
      </c>
      <c r="B527" s="553" t="s">
        <v>257</v>
      </c>
      <c r="C527" s="509">
        <v>84153</v>
      </c>
      <c r="D527" s="509">
        <v>301</v>
      </c>
      <c r="E527" s="487">
        <v>349</v>
      </c>
      <c r="F527" s="618">
        <v>174.5</v>
      </c>
      <c r="G527" s="594" t="s">
        <v>25</v>
      </c>
      <c r="H527" s="594" t="s">
        <v>25</v>
      </c>
      <c r="I527" s="594" t="s">
        <v>25</v>
      </c>
      <c r="J527" s="594" t="s">
        <v>25</v>
      </c>
      <c r="K527" s="594" t="s">
        <v>25</v>
      </c>
      <c r="L527" s="594">
        <v>222.31300000000002</v>
      </c>
      <c r="M527" s="594">
        <v>188.80900000000003</v>
      </c>
      <c r="N527" s="594" t="s">
        <v>25</v>
      </c>
      <c r="O527" s="594" t="s">
        <v>25</v>
      </c>
      <c r="P527" s="594" t="s">
        <v>25</v>
      </c>
      <c r="Q527" s="594" t="s">
        <v>25</v>
      </c>
      <c r="R527" s="473">
        <v>261.75</v>
      </c>
      <c r="S527" s="473">
        <v>261.75</v>
      </c>
      <c r="T527" s="594" t="s">
        <v>25</v>
      </c>
      <c r="U527" s="473">
        <v>139.6</v>
      </c>
      <c r="V527" s="469">
        <v>139.6</v>
      </c>
      <c r="W527" s="469">
        <v>261.75</v>
      </c>
    </row>
    <row r="528" spans="1:23" x14ac:dyDescent="0.3">
      <c r="A528" s="727"/>
      <c r="B528" s="540" t="s">
        <v>258</v>
      </c>
      <c r="C528" s="498">
        <v>36415</v>
      </c>
      <c r="D528" s="554">
        <v>300</v>
      </c>
      <c r="E528" s="158">
        <v>52</v>
      </c>
      <c r="F528" s="618">
        <v>26</v>
      </c>
      <c r="G528" s="594" t="s">
        <v>25</v>
      </c>
      <c r="H528" s="594" t="s">
        <v>25</v>
      </c>
      <c r="I528" s="594" t="s">
        <v>25</v>
      </c>
      <c r="J528" s="594" t="s">
        <v>25</v>
      </c>
      <c r="K528" s="594" t="s">
        <v>25</v>
      </c>
      <c r="L528" s="594">
        <v>33.124000000000002</v>
      </c>
      <c r="M528" s="594">
        <v>28.132000000000001</v>
      </c>
      <c r="N528" s="594" t="s">
        <v>25</v>
      </c>
      <c r="O528" s="594" t="s">
        <v>25</v>
      </c>
      <c r="P528" s="594" t="s">
        <v>25</v>
      </c>
      <c r="Q528" s="594" t="s">
        <v>25</v>
      </c>
      <c r="R528" s="473">
        <v>39</v>
      </c>
      <c r="S528" s="473">
        <v>39</v>
      </c>
      <c r="T528" s="594" t="s">
        <v>25</v>
      </c>
      <c r="U528" s="473">
        <v>20.8</v>
      </c>
      <c r="V528" s="469">
        <v>20.8</v>
      </c>
      <c r="W528" s="469">
        <v>39</v>
      </c>
    </row>
    <row r="529" spans="1:23" x14ac:dyDescent="0.3">
      <c r="A529" s="725" t="s">
        <v>277</v>
      </c>
      <c r="B529" s="539" t="s">
        <v>257</v>
      </c>
      <c r="C529" s="550">
        <v>84154</v>
      </c>
      <c r="D529" s="550">
        <v>301</v>
      </c>
      <c r="E529" s="525">
        <v>15</v>
      </c>
      <c r="F529" s="618">
        <v>7.5</v>
      </c>
      <c r="G529" s="594" t="s">
        <v>25</v>
      </c>
      <c r="H529" s="594" t="s">
        <v>25</v>
      </c>
      <c r="I529" s="594" t="s">
        <v>25</v>
      </c>
      <c r="J529" s="594" t="s">
        <v>25</v>
      </c>
      <c r="K529" s="594" t="s">
        <v>25</v>
      </c>
      <c r="L529" s="594">
        <v>9.5549999999999997</v>
      </c>
      <c r="M529" s="594">
        <v>8.1150000000000002</v>
      </c>
      <c r="N529" s="594" t="s">
        <v>25</v>
      </c>
      <c r="O529" s="594" t="s">
        <v>25</v>
      </c>
      <c r="P529" s="594" t="s">
        <v>25</v>
      </c>
      <c r="Q529" s="594" t="s">
        <v>25</v>
      </c>
      <c r="R529" s="473">
        <v>11.25</v>
      </c>
      <c r="S529" s="473">
        <v>11.25</v>
      </c>
      <c r="T529" s="594" t="s">
        <v>25</v>
      </c>
      <c r="U529" s="473">
        <v>6</v>
      </c>
      <c r="V529" s="469">
        <v>6</v>
      </c>
      <c r="W529" s="469">
        <v>11.25</v>
      </c>
    </row>
    <row r="530" spans="1:23" x14ac:dyDescent="0.3">
      <c r="A530" s="725"/>
      <c r="B530" s="515" t="s">
        <v>258</v>
      </c>
      <c r="C530" s="392">
        <v>36415</v>
      </c>
      <c r="D530" s="554">
        <v>300</v>
      </c>
      <c r="E530" s="481">
        <v>52</v>
      </c>
      <c r="F530" s="618">
        <v>26</v>
      </c>
      <c r="G530" s="594" t="s">
        <v>25</v>
      </c>
      <c r="H530" s="594" t="s">
        <v>25</v>
      </c>
      <c r="I530" s="594" t="s">
        <v>25</v>
      </c>
      <c r="J530" s="594" t="s">
        <v>25</v>
      </c>
      <c r="K530" s="594" t="s">
        <v>25</v>
      </c>
      <c r="L530" s="594">
        <v>33.124000000000002</v>
      </c>
      <c r="M530" s="594">
        <v>28.132000000000001</v>
      </c>
      <c r="N530" s="594" t="s">
        <v>25</v>
      </c>
      <c r="O530" s="594" t="s">
        <v>25</v>
      </c>
      <c r="P530" s="594" t="s">
        <v>25</v>
      </c>
      <c r="Q530" s="594" t="s">
        <v>25</v>
      </c>
      <c r="R530" s="473">
        <v>39</v>
      </c>
      <c r="S530" s="473">
        <v>39</v>
      </c>
      <c r="T530" s="594" t="s">
        <v>25</v>
      </c>
      <c r="U530" s="473">
        <v>20.8</v>
      </c>
      <c r="V530" s="469">
        <v>20.8</v>
      </c>
      <c r="W530" s="469">
        <v>39</v>
      </c>
    </row>
    <row r="531" spans="1:23" x14ac:dyDescent="0.3">
      <c r="A531" s="726" t="s">
        <v>278</v>
      </c>
      <c r="B531" s="553" t="s">
        <v>257</v>
      </c>
      <c r="C531" s="509">
        <v>84443</v>
      </c>
      <c r="D531" s="509">
        <v>301</v>
      </c>
      <c r="E531" s="487">
        <v>324</v>
      </c>
      <c r="F531" s="618">
        <v>162</v>
      </c>
      <c r="G531" s="594" t="s">
        <v>25</v>
      </c>
      <c r="H531" s="594" t="s">
        <v>25</v>
      </c>
      <c r="I531" s="594" t="s">
        <v>25</v>
      </c>
      <c r="J531" s="594" t="s">
        <v>25</v>
      </c>
      <c r="K531" s="594" t="s">
        <v>25</v>
      </c>
      <c r="L531" s="594">
        <v>206.38800000000001</v>
      </c>
      <c r="M531" s="594">
        <v>175.28400000000002</v>
      </c>
      <c r="N531" s="594" t="s">
        <v>25</v>
      </c>
      <c r="O531" s="594" t="s">
        <v>25</v>
      </c>
      <c r="P531" s="594" t="s">
        <v>25</v>
      </c>
      <c r="Q531" s="594" t="s">
        <v>25</v>
      </c>
      <c r="R531" s="473">
        <v>243</v>
      </c>
      <c r="S531" s="473">
        <v>243</v>
      </c>
      <c r="T531" s="594" t="s">
        <v>25</v>
      </c>
      <c r="U531" s="473">
        <v>129.6</v>
      </c>
      <c r="V531" s="469">
        <v>129.6</v>
      </c>
      <c r="W531" s="469">
        <v>243</v>
      </c>
    </row>
    <row r="532" spans="1:23" x14ac:dyDescent="0.3">
      <c r="A532" s="727"/>
      <c r="B532" s="540" t="s">
        <v>258</v>
      </c>
      <c r="C532" s="498">
        <v>36415</v>
      </c>
      <c r="D532" s="554">
        <v>300</v>
      </c>
      <c r="E532" s="158">
        <v>52</v>
      </c>
      <c r="F532" s="618">
        <v>26</v>
      </c>
      <c r="G532" s="594" t="s">
        <v>25</v>
      </c>
      <c r="H532" s="594" t="s">
        <v>25</v>
      </c>
      <c r="I532" s="594" t="s">
        <v>25</v>
      </c>
      <c r="J532" s="594" t="s">
        <v>25</v>
      </c>
      <c r="K532" s="594" t="s">
        <v>25</v>
      </c>
      <c r="L532" s="594">
        <v>33.124000000000002</v>
      </c>
      <c r="M532" s="594">
        <v>28.132000000000001</v>
      </c>
      <c r="N532" s="594" t="s">
        <v>25</v>
      </c>
      <c r="O532" s="594" t="s">
        <v>25</v>
      </c>
      <c r="P532" s="594" t="s">
        <v>25</v>
      </c>
      <c r="Q532" s="594" t="s">
        <v>25</v>
      </c>
      <c r="R532" s="473">
        <v>39</v>
      </c>
      <c r="S532" s="473">
        <v>39</v>
      </c>
      <c r="T532" s="594" t="s">
        <v>25</v>
      </c>
      <c r="U532" s="473">
        <v>20.8</v>
      </c>
      <c r="V532" s="469">
        <v>20.8</v>
      </c>
      <c r="W532" s="469">
        <v>39</v>
      </c>
    </row>
    <row r="533" spans="1:23" x14ac:dyDescent="0.3">
      <c r="A533" s="725" t="s">
        <v>279</v>
      </c>
      <c r="B533" s="539" t="s">
        <v>257</v>
      </c>
      <c r="C533" s="550">
        <v>85007</v>
      </c>
      <c r="D533" s="550">
        <v>305</v>
      </c>
      <c r="E533" s="525">
        <v>131</v>
      </c>
      <c r="F533" s="618">
        <v>65.5</v>
      </c>
      <c r="G533" s="594" t="s">
        <v>25</v>
      </c>
      <c r="H533" s="594" t="s">
        <v>25</v>
      </c>
      <c r="I533" s="594" t="s">
        <v>25</v>
      </c>
      <c r="J533" s="594" t="s">
        <v>25</v>
      </c>
      <c r="K533" s="594" t="s">
        <v>25</v>
      </c>
      <c r="L533" s="594">
        <v>83.447000000000003</v>
      </c>
      <c r="M533" s="594">
        <v>70.871000000000009</v>
      </c>
      <c r="N533" s="594" t="s">
        <v>25</v>
      </c>
      <c r="O533" s="594" t="s">
        <v>25</v>
      </c>
      <c r="P533" s="594" t="s">
        <v>25</v>
      </c>
      <c r="Q533" s="594" t="s">
        <v>25</v>
      </c>
      <c r="R533" s="473">
        <v>98.25</v>
      </c>
      <c r="S533" s="473">
        <v>98.25</v>
      </c>
      <c r="T533" s="594" t="s">
        <v>25</v>
      </c>
      <c r="U533" s="473">
        <v>52.400000000000006</v>
      </c>
      <c r="V533" s="469">
        <v>52.400000000000006</v>
      </c>
      <c r="W533" s="469">
        <v>98.25</v>
      </c>
    </row>
    <row r="534" spans="1:23" x14ac:dyDescent="0.3">
      <c r="A534" s="725"/>
      <c r="B534" s="515" t="s">
        <v>258</v>
      </c>
      <c r="C534" s="392">
        <v>36415</v>
      </c>
      <c r="D534" s="554">
        <v>300</v>
      </c>
      <c r="E534" s="481">
        <v>52</v>
      </c>
      <c r="F534" s="618">
        <v>26</v>
      </c>
      <c r="G534" s="594" t="s">
        <v>25</v>
      </c>
      <c r="H534" s="594" t="s">
        <v>25</v>
      </c>
      <c r="I534" s="594" t="s">
        <v>25</v>
      </c>
      <c r="J534" s="594" t="s">
        <v>25</v>
      </c>
      <c r="K534" s="594" t="s">
        <v>25</v>
      </c>
      <c r="L534" s="594">
        <v>33.124000000000002</v>
      </c>
      <c r="M534" s="594">
        <v>28.132000000000001</v>
      </c>
      <c r="N534" s="594" t="s">
        <v>25</v>
      </c>
      <c r="O534" s="594" t="s">
        <v>25</v>
      </c>
      <c r="P534" s="594" t="s">
        <v>25</v>
      </c>
      <c r="Q534" s="594" t="s">
        <v>25</v>
      </c>
      <c r="R534" s="473">
        <v>39</v>
      </c>
      <c r="S534" s="473">
        <v>39</v>
      </c>
      <c r="T534" s="594" t="s">
        <v>25</v>
      </c>
      <c r="U534" s="473">
        <v>20.8</v>
      </c>
      <c r="V534" s="469">
        <v>20.8</v>
      </c>
      <c r="W534" s="469">
        <v>39</v>
      </c>
    </row>
    <row r="535" spans="1:23" x14ac:dyDescent="0.3">
      <c r="A535" s="726" t="s">
        <v>280</v>
      </c>
      <c r="B535" s="553" t="s">
        <v>257</v>
      </c>
      <c r="C535" s="509">
        <v>85014</v>
      </c>
      <c r="D535" s="509">
        <v>305</v>
      </c>
      <c r="E535" s="487">
        <v>73</v>
      </c>
      <c r="F535" s="618">
        <v>36.5</v>
      </c>
      <c r="G535" s="594" t="s">
        <v>25</v>
      </c>
      <c r="H535" s="594" t="s">
        <v>25</v>
      </c>
      <c r="I535" s="594" t="s">
        <v>25</v>
      </c>
      <c r="J535" s="594" t="s">
        <v>25</v>
      </c>
      <c r="K535" s="594" t="s">
        <v>25</v>
      </c>
      <c r="L535" s="594">
        <v>46.500999999999998</v>
      </c>
      <c r="M535" s="594">
        <v>39.493000000000002</v>
      </c>
      <c r="N535" s="594" t="s">
        <v>25</v>
      </c>
      <c r="O535" s="594" t="s">
        <v>25</v>
      </c>
      <c r="P535" s="594" t="s">
        <v>25</v>
      </c>
      <c r="Q535" s="594" t="s">
        <v>25</v>
      </c>
      <c r="R535" s="473">
        <v>54.75</v>
      </c>
      <c r="S535" s="473">
        <v>54.75</v>
      </c>
      <c r="T535" s="594" t="s">
        <v>25</v>
      </c>
      <c r="U535" s="473">
        <v>29.200000000000003</v>
      </c>
      <c r="V535" s="469">
        <v>29.200000000000003</v>
      </c>
      <c r="W535" s="469">
        <v>54.75</v>
      </c>
    </row>
    <row r="536" spans="1:23" x14ac:dyDescent="0.3">
      <c r="A536" s="727"/>
      <c r="B536" s="540" t="s">
        <v>258</v>
      </c>
      <c r="C536" s="498">
        <v>36415</v>
      </c>
      <c r="D536" s="554">
        <v>300</v>
      </c>
      <c r="E536" s="158">
        <v>52</v>
      </c>
      <c r="F536" s="618">
        <v>26</v>
      </c>
      <c r="G536" s="594" t="s">
        <v>25</v>
      </c>
      <c r="H536" s="594" t="s">
        <v>25</v>
      </c>
      <c r="I536" s="594" t="s">
        <v>25</v>
      </c>
      <c r="J536" s="594" t="s">
        <v>25</v>
      </c>
      <c r="K536" s="594" t="s">
        <v>25</v>
      </c>
      <c r="L536" s="594">
        <v>33.124000000000002</v>
      </c>
      <c r="M536" s="594">
        <v>28.132000000000001</v>
      </c>
      <c r="N536" s="594" t="s">
        <v>25</v>
      </c>
      <c r="O536" s="594" t="s">
        <v>25</v>
      </c>
      <c r="P536" s="594" t="s">
        <v>25</v>
      </c>
      <c r="Q536" s="594" t="s">
        <v>25</v>
      </c>
      <c r="R536" s="473">
        <v>39</v>
      </c>
      <c r="S536" s="473">
        <v>39</v>
      </c>
      <c r="T536" s="594" t="s">
        <v>25</v>
      </c>
      <c r="U536" s="473">
        <v>20.8</v>
      </c>
      <c r="V536" s="469">
        <v>20.8</v>
      </c>
      <c r="W536" s="469">
        <v>39</v>
      </c>
    </row>
    <row r="537" spans="1:23" x14ac:dyDescent="0.3">
      <c r="A537" s="725" t="s">
        <v>281</v>
      </c>
      <c r="B537" s="539" t="s">
        <v>257</v>
      </c>
      <c r="C537" s="550">
        <v>85025</v>
      </c>
      <c r="D537" s="550">
        <v>305</v>
      </c>
      <c r="E537" s="525">
        <v>253</v>
      </c>
      <c r="F537" s="618">
        <v>126.5</v>
      </c>
      <c r="G537" s="594" t="s">
        <v>25</v>
      </c>
      <c r="H537" s="594" t="s">
        <v>25</v>
      </c>
      <c r="I537" s="594" t="s">
        <v>25</v>
      </c>
      <c r="J537" s="594" t="s">
        <v>25</v>
      </c>
      <c r="K537" s="594" t="s">
        <v>25</v>
      </c>
      <c r="L537" s="594">
        <v>161.161</v>
      </c>
      <c r="M537" s="594">
        <v>136.87300000000002</v>
      </c>
      <c r="N537" s="594" t="s">
        <v>25</v>
      </c>
      <c r="O537" s="594" t="s">
        <v>25</v>
      </c>
      <c r="P537" s="594" t="s">
        <v>25</v>
      </c>
      <c r="Q537" s="594" t="s">
        <v>25</v>
      </c>
      <c r="R537" s="473">
        <v>189.75</v>
      </c>
      <c r="S537" s="473">
        <v>189.75</v>
      </c>
      <c r="T537" s="594" t="s">
        <v>25</v>
      </c>
      <c r="U537" s="473">
        <v>101.2</v>
      </c>
      <c r="V537" s="469">
        <v>101.2</v>
      </c>
      <c r="W537" s="469">
        <v>189.75</v>
      </c>
    </row>
    <row r="538" spans="1:23" x14ac:dyDescent="0.3">
      <c r="A538" s="725"/>
      <c r="B538" s="515" t="s">
        <v>258</v>
      </c>
      <c r="C538" s="392">
        <v>36415</v>
      </c>
      <c r="D538" s="554">
        <v>300</v>
      </c>
      <c r="E538" s="481">
        <v>52</v>
      </c>
      <c r="F538" s="618">
        <v>26</v>
      </c>
      <c r="G538" s="594" t="s">
        <v>25</v>
      </c>
      <c r="H538" s="594" t="s">
        <v>25</v>
      </c>
      <c r="I538" s="594" t="s">
        <v>25</v>
      </c>
      <c r="J538" s="594" t="s">
        <v>25</v>
      </c>
      <c r="K538" s="594" t="s">
        <v>25</v>
      </c>
      <c r="L538" s="594">
        <v>33.124000000000002</v>
      </c>
      <c r="M538" s="594">
        <v>28.132000000000001</v>
      </c>
      <c r="N538" s="594" t="s">
        <v>25</v>
      </c>
      <c r="O538" s="594" t="s">
        <v>25</v>
      </c>
      <c r="P538" s="594" t="s">
        <v>25</v>
      </c>
      <c r="Q538" s="594" t="s">
        <v>25</v>
      </c>
      <c r="R538" s="473">
        <v>39</v>
      </c>
      <c r="S538" s="473">
        <v>39</v>
      </c>
      <c r="T538" s="594" t="s">
        <v>25</v>
      </c>
      <c r="U538" s="473">
        <v>20.8</v>
      </c>
      <c r="V538" s="469">
        <v>20.8</v>
      </c>
      <c r="W538" s="469">
        <v>39</v>
      </c>
    </row>
    <row r="539" spans="1:23" x14ac:dyDescent="0.3">
      <c r="A539" s="726" t="s">
        <v>282</v>
      </c>
      <c r="B539" s="553" t="s">
        <v>257</v>
      </c>
      <c r="C539" s="509">
        <v>85027</v>
      </c>
      <c r="D539" s="509">
        <v>305</v>
      </c>
      <c r="E539" s="487">
        <v>183</v>
      </c>
      <c r="F539" s="618">
        <v>91.5</v>
      </c>
      <c r="G539" s="594" t="s">
        <v>25</v>
      </c>
      <c r="H539" s="594" t="s">
        <v>25</v>
      </c>
      <c r="I539" s="594" t="s">
        <v>25</v>
      </c>
      <c r="J539" s="594" t="s">
        <v>25</v>
      </c>
      <c r="K539" s="594" t="s">
        <v>25</v>
      </c>
      <c r="L539" s="594">
        <v>116.571</v>
      </c>
      <c r="M539" s="594">
        <v>99.003</v>
      </c>
      <c r="N539" s="594" t="s">
        <v>25</v>
      </c>
      <c r="O539" s="594" t="s">
        <v>25</v>
      </c>
      <c r="P539" s="594" t="s">
        <v>25</v>
      </c>
      <c r="Q539" s="594" t="s">
        <v>25</v>
      </c>
      <c r="R539" s="473">
        <v>137.25</v>
      </c>
      <c r="S539" s="473">
        <v>137.25</v>
      </c>
      <c r="T539" s="594" t="s">
        <v>25</v>
      </c>
      <c r="U539" s="473">
        <v>73.2</v>
      </c>
      <c r="V539" s="469">
        <v>73.2</v>
      </c>
      <c r="W539" s="469">
        <v>137.25</v>
      </c>
    </row>
    <row r="540" spans="1:23" x14ac:dyDescent="0.3">
      <c r="A540" s="727"/>
      <c r="B540" s="540" t="s">
        <v>258</v>
      </c>
      <c r="C540" s="498">
        <v>36415</v>
      </c>
      <c r="D540" s="554">
        <v>300</v>
      </c>
      <c r="E540" s="158">
        <v>52</v>
      </c>
      <c r="F540" s="618">
        <v>26</v>
      </c>
      <c r="G540" s="594" t="s">
        <v>25</v>
      </c>
      <c r="H540" s="594" t="s">
        <v>25</v>
      </c>
      <c r="I540" s="594" t="s">
        <v>25</v>
      </c>
      <c r="J540" s="594" t="s">
        <v>25</v>
      </c>
      <c r="K540" s="594" t="s">
        <v>25</v>
      </c>
      <c r="L540" s="594">
        <v>33.124000000000002</v>
      </c>
      <c r="M540" s="594">
        <v>28.132000000000001</v>
      </c>
      <c r="N540" s="594" t="s">
        <v>25</v>
      </c>
      <c r="O540" s="594" t="s">
        <v>25</v>
      </c>
      <c r="P540" s="594" t="s">
        <v>25</v>
      </c>
      <c r="Q540" s="594" t="s">
        <v>25</v>
      </c>
      <c r="R540" s="473">
        <v>39</v>
      </c>
      <c r="S540" s="473">
        <v>39</v>
      </c>
      <c r="T540" s="594" t="s">
        <v>25</v>
      </c>
      <c r="U540" s="473">
        <v>20.8</v>
      </c>
      <c r="V540" s="469">
        <v>20.8</v>
      </c>
      <c r="W540" s="469">
        <v>39</v>
      </c>
    </row>
    <row r="541" spans="1:23" x14ac:dyDescent="0.3">
      <c r="A541" s="725" t="s">
        <v>283</v>
      </c>
      <c r="B541" s="539" t="s">
        <v>257</v>
      </c>
      <c r="C541" s="550">
        <v>85610</v>
      </c>
      <c r="D541" s="550">
        <v>305</v>
      </c>
      <c r="E541" s="525">
        <v>124</v>
      </c>
      <c r="F541" s="618">
        <v>62</v>
      </c>
      <c r="G541" s="594" t="s">
        <v>25</v>
      </c>
      <c r="H541" s="594" t="s">
        <v>25</v>
      </c>
      <c r="I541" s="594" t="s">
        <v>25</v>
      </c>
      <c r="J541" s="594" t="s">
        <v>25</v>
      </c>
      <c r="K541" s="594" t="s">
        <v>25</v>
      </c>
      <c r="L541" s="594">
        <v>78.988</v>
      </c>
      <c r="M541" s="594">
        <v>67.084000000000003</v>
      </c>
      <c r="N541" s="594" t="s">
        <v>25</v>
      </c>
      <c r="O541" s="594" t="s">
        <v>25</v>
      </c>
      <c r="P541" s="594" t="s">
        <v>25</v>
      </c>
      <c r="Q541" s="594" t="s">
        <v>25</v>
      </c>
      <c r="R541" s="473">
        <v>93</v>
      </c>
      <c r="S541" s="473">
        <v>93</v>
      </c>
      <c r="T541" s="594" t="s">
        <v>25</v>
      </c>
      <c r="U541" s="473">
        <v>49.6</v>
      </c>
      <c r="V541" s="469">
        <v>49.6</v>
      </c>
      <c r="W541" s="469">
        <v>93</v>
      </c>
    </row>
    <row r="542" spans="1:23" x14ac:dyDescent="0.3">
      <c r="A542" s="725"/>
      <c r="B542" s="515" t="s">
        <v>258</v>
      </c>
      <c r="C542" s="392">
        <v>36415</v>
      </c>
      <c r="D542" s="554">
        <v>300</v>
      </c>
      <c r="E542" s="481">
        <v>52</v>
      </c>
      <c r="F542" s="618">
        <v>26</v>
      </c>
      <c r="G542" s="594" t="s">
        <v>25</v>
      </c>
      <c r="H542" s="594" t="s">
        <v>25</v>
      </c>
      <c r="I542" s="594" t="s">
        <v>25</v>
      </c>
      <c r="J542" s="594" t="s">
        <v>25</v>
      </c>
      <c r="K542" s="594" t="s">
        <v>25</v>
      </c>
      <c r="L542" s="594">
        <v>33.124000000000002</v>
      </c>
      <c r="M542" s="594">
        <v>28.132000000000001</v>
      </c>
      <c r="N542" s="594" t="s">
        <v>25</v>
      </c>
      <c r="O542" s="594" t="s">
        <v>25</v>
      </c>
      <c r="P542" s="594" t="s">
        <v>25</v>
      </c>
      <c r="Q542" s="594" t="s">
        <v>25</v>
      </c>
      <c r="R542" s="473">
        <v>39</v>
      </c>
      <c r="S542" s="473">
        <v>39</v>
      </c>
      <c r="T542" s="594" t="s">
        <v>25</v>
      </c>
      <c r="U542" s="473">
        <v>20.8</v>
      </c>
      <c r="V542" s="469">
        <v>20.8</v>
      </c>
      <c r="W542" s="469">
        <v>39</v>
      </c>
    </row>
    <row r="543" spans="1:23" x14ac:dyDescent="0.3">
      <c r="A543" s="726" t="s">
        <v>284</v>
      </c>
      <c r="B543" s="553" t="s">
        <v>257</v>
      </c>
      <c r="C543" s="509">
        <v>85730</v>
      </c>
      <c r="D543" s="509">
        <v>305</v>
      </c>
      <c r="E543" s="487">
        <v>166</v>
      </c>
      <c r="F543" s="618">
        <v>83</v>
      </c>
      <c r="G543" s="594" t="s">
        <v>25</v>
      </c>
      <c r="H543" s="594" t="s">
        <v>25</v>
      </c>
      <c r="I543" s="594" t="s">
        <v>25</v>
      </c>
      <c r="J543" s="594" t="s">
        <v>25</v>
      </c>
      <c r="K543" s="594" t="s">
        <v>25</v>
      </c>
      <c r="L543" s="594">
        <v>105.742</v>
      </c>
      <c r="M543" s="594">
        <v>89.806000000000012</v>
      </c>
      <c r="N543" s="594" t="s">
        <v>25</v>
      </c>
      <c r="O543" s="594" t="s">
        <v>25</v>
      </c>
      <c r="P543" s="594" t="s">
        <v>25</v>
      </c>
      <c r="Q543" s="594" t="s">
        <v>25</v>
      </c>
      <c r="R543" s="473">
        <v>124.5</v>
      </c>
      <c r="S543" s="473">
        <v>124.5</v>
      </c>
      <c r="T543" s="594" t="s">
        <v>25</v>
      </c>
      <c r="U543" s="473">
        <v>66.400000000000006</v>
      </c>
      <c r="V543" s="469">
        <v>66.400000000000006</v>
      </c>
      <c r="W543" s="469">
        <v>124.5</v>
      </c>
    </row>
    <row r="544" spans="1:23" x14ac:dyDescent="0.3">
      <c r="A544" s="727"/>
      <c r="B544" s="540" t="s">
        <v>258</v>
      </c>
      <c r="C544" s="498">
        <v>36415</v>
      </c>
      <c r="D544" s="554">
        <v>300</v>
      </c>
      <c r="E544" s="158">
        <v>52</v>
      </c>
      <c r="F544" s="618">
        <v>26</v>
      </c>
      <c r="G544" s="594" t="s">
        <v>25</v>
      </c>
      <c r="H544" s="594" t="s">
        <v>25</v>
      </c>
      <c r="I544" s="594" t="s">
        <v>25</v>
      </c>
      <c r="J544" s="594" t="s">
        <v>25</v>
      </c>
      <c r="K544" s="594" t="s">
        <v>25</v>
      </c>
      <c r="L544" s="594">
        <v>33.124000000000002</v>
      </c>
      <c r="M544" s="594">
        <v>28.132000000000001</v>
      </c>
      <c r="N544" s="594" t="s">
        <v>25</v>
      </c>
      <c r="O544" s="594" t="s">
        <v>25</v>
      </c>
      <c r="P544" s="594" t="s">
        <v>25</v>
      </c>
      <c r="Q544" s="594" t="s">
        <v>25</v>
      </c>
      <c r="R544" s="473">
        <v>39</v>
      </c>
      <c r="S544" s="473">
        <v>39</v>
      </c>
      <c r="T544" s="594" t="s">
        <v>25</v>
      </c>
      <c r="U544" s="473">
        <v>20.8</v>
      </c>
      <c r="V544" s="469">
        <v>20.8</v>
      </c>
      <c r="W544" s="469">
        <v>39</v>
      </c>
    </row>
    <row r="545" spans="1:23" x14ac:dyDescent="0.3">
      <c r="A545" s="725" t="s">
        <v>285</v>
      </c>
      <c r="B545" s="539" t="s">
        <v>257</v>
      </c>
      <c r="C545" s="550">
        <v>86703</v>
      </c>
      <c r="D545" s="550">
        <v>302</v>
      </c>
      <c r="E545" s="525">
        <v>185</v>
      </c>
      <c r="F545" s="618">
        <v>92.5</v>
      </c>
      <c r="G545" s="594" t="s">
        <v>25</v>
      </c>
      <c r="H545" s="594" t="s">
        <v>25</v>
      </c>
      <c r="I545" s="594" t="s">
        <v>25</v>
      </c>
      <c r="J545" s="594" t="s">
        <v>25</v>
      </c>
      <c r="K545" s="594" t="s">
        <v>25</v>
      </c>
      <c r="L545" s="594">
        <v>117.845</v>
      </c>
      <c r="M545" s="594">
        <v>100.08500000000001</v>
      </c>
      <c r="N545" s="594" t="s">
        <v>25</v>
      </c>
      <c r="O545" s="594" t="s">
        <v>25</v>
      </c>
      <c r="P545" s="594" t="s">
        <v>25</v>
      </c>
      <c r="Q545" s="594" t="s">
        <v>25</v>
      </c>
      <c r="R545" s="473">
        <v>138.75</v>
      </c>
      <c r="S545" s="473">
        <v>138.75</v>
      </c>
      <c r="T545" s="594" t="s">
        <v>25</v>
      </c>
      <c r="U545" s="473">
        <v>74</v>
      </c>
      <c r="V545" s="469">
        <v>74</v>
      </c>
      <c r="W545" s="469">
        <v>138.75</v>
      </c>
    </row>
    <row r="546" spans="1:23" x14ac:dyDescent="0.3">
      <c r="A546" s="725"/>
      <c r="B546" s="515" t="s">
        <v>258</v>
      </c>
      <c r="C546" s="392">
        <v>36415</v>
      </c>
      <c r="D546" s="554">
        <v>300</v>
      </c>
      <c r="E546" s="481">
        <v>52</v>
      </c>
      <c r="F546" s="618">
        <v>26</v>
      </c>
      <c r="G546" s="594" t="s">
        <v>25</v>
      </c>
      <c r="H546" s="594" t="s">
        <v>25</v>
      </c>
      <c r="I546" s="594" t="s">
        <v>25</v>
      </c>
      <c r="J546" s="594" t="s">
        <v>25</v>
      </c>
      <c r="K546" s="594" t="s">
        <v>25</v>
      </c>
      <c r="L546" s="594">
        <v>33.124000000000002</v>
      </c>
      <c r="M546" s="594">
        <v>28.132000000000001</v>
      </c>
      <c r="N546" s="594" t="s">
        <v>25</v>
      </c>
      <c r="O546" s="594" t="s">
        <v>25</v>
      </c>
      <c r="P546" s="594" t="s">
        <v>25</v>
      </c>
      <c r="Q546" s="594" t="s">
        <v>25</v>
      </c>
      <c r="R546" s="473">
        <v>39</v>
      </c>
      <c r="S546" s="473">
        <v>39</v>
      </c>
      <c r="T546" s="594" t="s">
        <v>25</v>
      </c>
      <c r="U546" s="473">
        <v>20.8</v>
      </c>
      <c r="V546" s="469">
        <v>20.8</v>
      </c>
      <c r="W546" s="469">
        <v>39</v>
      </c>
    </row>
    <row r="547" spans="1:23" x14ac:dyDescent="0.3">
      <c r="A547" s="726" t="s">
        <v>286</v>
      </c>
      <c r="B547" s="553" t="s">
        <v>257</v>
      </c>
      <c r="C547" s="509">
        <v>86803</v>
      </c>
      <c r="D547" s="509">
        <v>302</v>
      </c>
      <c r="E547" s="487">
        <v>17</v>
      </c>
      <c r="F547" s="618">
        <v>8.5</v>
      </c>
      <c r="G547" s="594" t="s">
        <v>25</v>
      </c>
      <c r="H547" s="594" t="s">
        <v>25</v>
      </c>
      <c r="I547" s="594" t="s">
        <v>25</v>
      </c>
      <c r="J547" s="594" t="s">
        <v>25</v>
      </c>
      <c r="K547" s="594" t="s">
        <v>25</v>
      </c>
      <c r="L547" s="594">
        <v>10.829000000000001</v>
      </c>
      <c r="M547" s="594">
        <v>9.197000000000001</v>
      </c>
      <c r="N547" s="594" t="s">
        <v>25</v>
      </c>
      <c r="O547" s="594" t="s">
        <v>25</v>
      </c>
      <c r="P547" s="594" t="s">
        <v>25</v>
      </c>
      <c r="Q547" s="594" t="s">
        <v>25</v>
      </c>
      <c r="R547" s="473">
        <v>12.75</v>
      </c>
      <c r="S547" s="473">
        <v>12.75</v>
      </c>
      <c r="T547" s="594" t="s">
        <v>25</v>
      </c>
      <c r="U547" s="473">
        <v>6.8000000000000007</v>
      </c>
      <c r="V547" s="469">
        <v>6.8000000000000007</v>
      </c>
      <c r="W547" s="469">
        <v>12.75</v>
      </c>
    </row>
    <row r="548" spans="1:23" x14ac:dyDescent="0.3">
      <c r="A548" s="727"/>
      <c r="B548" s="540" t="s">
        <v>258</v>
      </c>
      <c r="C548" s="498">
        <v>36415</v>
      </c>
      <c r="D548" s="554">
        <v>300</v>
      </c>
      <c r="E548" s="158">
        <v>52</v>
      </c>
      <c r="F548" s="618">
        <v>26</v>
      </c>
      <c r="G548" s="594" t="s">
        <v>25</v>
      </c>
      <c r="H548" s="594" t="s">
        <v>25</v>
      </c>
      <c r="I548" s="594" t="s">
        <v>25</v>
      </c>
      <c r="J548" s="594" t="s">
        <v>25</v>
      </c>
      <c r="K548" s="594" t="s">
        <v>25</v>
      </c>
      <c r="L548" s="594">
        <v>33.124000000000002</v>
      </c>
      <c r="M548" s="594">
        <v>28.132000000000001</v>
      </c>
      <c r="N548" s="594" t="s">
        <v>25</v>
      </c>
      <c r="O548" s="594" t="s">
        <v>25</v>
      </c>
      <c r="P548" s="594" t="s">
        <v>25</v>
      </c>
      <c r="Q548" s="594" t="s">
        <v>25</v>
      </c>
      <c r="R548" s="473">
        <v>39</v>
      </c>
      <c r="S548" s="473">
        <v>39</v>
      </c>
      <c r="T548" s="594" t="s">
        <v>25</v>
      </c>
      <c r="U548" s="473">
        <v>20.8</v>
      </c>
      <c r="V548" s="469">
        <v>20.8</v>
      </c>
      <c r="W548" s="469">
        <v>39</v>
      </c>
    </row>
    <row r="549" spans="1:23" x14ac:dyDescent="0.3">
      <c r="A549" s="725" t="s">
        <v>287</v>
      </c>
      <c r="B549" s="539" t="s">
        <v>257</v>
      </c>
      <c r="C549" s="550">
        <v>86850</v>
      </c>
      <c r="D549" s="550">
        <v>302</v>
      </c>
      <c r="E549" s="525">
        <v>265</v>
      </c>
      <c r="F549" s="618">
        <v>132.5</v>
      </c>
      <c r="G549" s="594" t="s">
        <v>25</v>
      </c>
      <c r="H549" s="594" t="s">
        <v>25</v>
      </c>
      <c r="I549" s="594" t="s">
        <v>25</v>
      </c>
      <c r="J549" s="594" t="s">
        <v>25</v>
      </c>
      <c r="K549" s="594" t="s">
        <v>25</v>
      </c>
      <c r="L549" s="594">
        <v>168.80500000000001</v>
      </c>
      <c r="M549" s="594">
        <v>143.36500000000001</v>
      </c>
      <c r="N549" s="594" t="s">
        <v>25</v>
      </c>
      <c r="O549" s="594" t="s">
        <v>25</v>
      </c>
      <c r="P549" s="594" t="s">
        <v>25</v>
      </c>
      <c r="Q549" s="594" t="s">
        <v>25</v>
      </c>
      <c r="R549" s="473">
        <v>198.75</v>
      </c>
      <c r="S549" s="473">
        <v>198.75</v>
      </c>
      <c r="T549" s="594" t="s">
        <v>25</v>
      </c>
      <c r="U549" s="473">
        <v>106</v>
      </c>
      <c r="V549" s="469">
        <v>106</v>
      </c>
      <c r="W549" s="469">
        <v>198.75</v>
      </c>
    </row>
    <row r="550" spans="1:23" x14ac:dyDescent="0.3">
      <c r="A550" s="729"/>
      <c r="B550" s="513" t="s">
        <v>258</v>
      </c>
      <c r="C550" s="391">
        <v>36415</v>
      </c>
      <c r="D550" s="554">
        <v>300</v>
      </c>
      <c r="E550" s="189">
        <v>52</v>
      </c>
      <c r="F550" s="618">
        <v>26</v>
      </c>
      <c r="G550" s="594" t="s">
        <v>25</v>
      </c>
      <c r="H550" s="594" t="s">
        <v>25</v>
      </c>
      <c r="I550" s="594" t="s">
        <v>25</v>
      </c>
      <c r="J550" s="594" t="s">
        <v>25</v>
      </c>
      <c r="K550" s="594" t="s">
        <v>25</v>
      </c>
      <c r="L550" s="594">
        <v>33.124000000000002</v>
      </c>
      <c r="M550" s="594">
        <v>28.132000000000001</v>
      </c>
      <c r="N550" s="594" t="s">
        <v>25</v>
      </c>
      <c r="O550" s="594" t="s">
        <v>25</v>
      </c>
      <c r="P550" s="594" t="s">
        <v>25</v>
      </c>
      <c r="Q550" s="594" t="s">
        <v>25</v>
      </c>
      <c r="R550" s="473">
        <v>39</v>
      </c>
      <c r="S550" s="473">
        <v>39</v>
      </c>
      <c r="T550" s="594" t="s">
        <v>25</v>
      </c>
      <c r="U550" s="473">
        <v>20.8</v>
      </c>
      <c r="V550" s="469">
        <v>20.8</v>
      </c>
      <c r="W550" s="469">
        <v>39</v>
      </c>
    </row>
    <row r="551" spans="1:23" x14ac:dyDescent="0.3">
      <c r="A551" s="728" t="s">
        <v>288</v>
      </c>
      <c r="B551" s="514" t="s">
        <v>257</v>
      </c>
      <c r="C551" s="390">
        <v>86900</v>
      </c>
      <c r="D551" s="390">
        <v>300</v>
      </c>
      <c r="E551" s="302">
        <v>130</v>
      </c>
      <c r="F551" s="618">
        <v>65</v>
      </c>
      <c r="G551" s="594" t="s">
        <v>25</v>
      </c>
      <c r="H551" s="594" t="s">
        <v>25</v>
      </c>
      <c r="I551" s="594" t="s">
        <v>25</v>
      </c>
      <c r="J551" s="594" t="s">
        <v>25</v>
      </c>
      <c r="K551" s="594" t="s">
        <v>25</v>
      </c>
      <c r="L551" s="594">
        <v>82.81</v>
      </c>
      <c r="M551" s="594">
        <v>70.33</v>
      </c>
      <c r="N551" s="594" t="s">
        <v>25</v>
      </c>
      <c r="O551" s="594" t="s">
        <v>25</v>
      </c>
      <c r="P551" s="594" t="s">
        <v>25</v>
      </c>
      <c r="Q551" s="594" t="s">
        <v>25</v>
      </c>
      <c r="R551" s="473">
        <v>97.5</v>
      </c>
      <c r="S551" s="473">
        <v>97.5</v>
      </c>
      <c r="T551" s="594" t="s">
        <v>25</v>
      </c>
      <c r="U551" s="473">
        <v>52</v>
      </c>
      <c r="V551" s="469">
        <v>52</v>
      </c>
      <c r="W551" s="469">
        <v>97.5</v>
      </c>
    </row>
    <row r="552" spans="1:23" x14ac:dyDescent="0.3">
      <c r="A552" s="729"/>
      <c r="B552" s="513" t="s">
        <v>258</v>
      </c>
      <c r="C552" s="391">
        <v>36415</v>
      </c>
      <c r="D552" s="391">
        <v>300</v>
      </c>
      <c r="E552" s="189">
        <v>52</v>
      </c>
      <c r="F552" s="618">
        <v>26</v>
      </c>
      <c r="G552" s="594" t="s">
        <v>25</v>
      </c>
      <c r="H552" s="594" t="s">
        <v>25</v>
      </c>
      <c r="I552" s="594" t="s">
        <v>25</v>
      </c>
      <c r="J552" s="594" t="s">
        <v>25</v>
      </c>
      <c r="K552" s="594" t="s">
        <v>25</v>
      </c>
      <c r="L552" s="594">
        <v>33.124000000000002</v>
      </c>
      <c r="M552" s="594">
        <v>28.132000000000001</v>
      </c>
      <c r="N552" s="594" t="s">
        <v>25</v>
      </c>
      <c r="O552" s="594" t="s">
        <v>25</v>
      </c>
      <c r="P552" s="594" t="s">
        <v>25</v>
      </c>
      <c r="Q552" s="594" t="s">
        <v>25</v>
      </c>
      <c r="R552" s="473">
        <v>39</v>
      </c>
      <c r="S552" s="473">
        <v>39</v>
      </c>
      <c r="T552" s="594" t="s">
        <v>25</v>
      </c>
      <c r="U552" s="473">
        <v>20.8</v>
      </c>
      <c r="V552" s="469">
        <v>20.8</v>
      </c>
      <c r="W552" s="469">
        <v>39</v>
      </c>
    </row>
    <row r="553" spans="1:23" x14ac:dyDescent="0.3">
      <c r="A553" s="728" t="s">
        <v>289</v>
      </c>
      <c r="B553" s="514" t="s">
        <v>257</v>
      </c>
      <c r="C553" s="390">
        <v>86901</v>
      </c>
      <c r="D553" s="390">
        <v>300</v>
      </c>
      <c r="E553" s="302">
        <v>123</v>
      </c>
      <c r="F553" s="618">
        <v>61.5</v>
      </c>
      <c r="G553" s="594" t="s">
        <v>25</v>
      </c>
      <c r="H553" s="594" t="s">
        <v>25</v>
      </c>
      <c r="I553" s="594" t="s">
        <v>25</v>
      </c>
      <c r="J553" s="594" t="s">
        <v>25</v>
      </c>
      <c r="K553" s="594" t="s">
        <v>25</v>
      </c>
      <c r="L553" s="594">
        <v>78.350999999999999</v>
      </c>
      <c r="M553" s="594">
        <v>66.543000000000006</v>
      </c>
      <c r="N553" s="594" t="s">
        <v>25</v>
      </c>
      <c r="O553" s="594" t="s">
        <v>25</v>
      </c>
      <c r="P553" s="594" t="s">
        <v>25</v>
      </c>
      <c r="Q553" s="594" t="s">
        <v>25</v>
      </c>
      <c r="R553" s="473">
        <v>92.25</v>
      </c>
      <c r="S553" s="473">
        <v>92.25</v>
      </c>
      <c r="T553" s="594" t="s">
        <v>25</v>
      </c>
      <c r="U553" s="473">
        <v>49.2</v>
      </c>
      <c r="V553" s="469">
        <v>49.2</v>
      </c>
      <c r="W553" s="469">
        <v>92.25</v>
      </c>
    </row>
    <row r="554" spans="1:23" x14ac:dyDescent="0.3">
      <c r="A554" s="729"/>
      <c r="B554" s="513" t="s">
        <v>258</v>
      </c>
      <c r="C554" s="391">
        <v>36415</v>
      </c>
      <c r="D554" s="554">
        <v>300</v>
      </c>
      <c r="E554" s="189">
        <v>52</v>
      </c>
      <c r="F554" s="618">
        <v>26</v>
      </c>
      <c r="G554" s="594" t="s">
        <v>25</v>
      </c>
      <c r="H554" s="594" t="s">
        <v>25</v>
      </c>
      <c r="I554" s="594" t="s">
        <v>25</v>
      </c>
      <c r="J554" s="594" t="s">
        <v>25</v>
      </c>
      <c r="K554" s="594" t="s">
        <v>25</v>
      </c>
      <c r="L554" s="594">
        <v>33.124000000000002</v>
      </c>
      <c r="M554" s="594">
        <v>28.132000000000001</v>
      </c>
      <c r="N554" s="594" t="s">
        <v>25</v>
      </c>
      <c r="O554" s="594" t="s">
        <v>25</v>
      </c>
      <c r="P554" s="594" t="s">
        <v>25</v>
      </c>
      <c r="Q554" s="594" t="s">
        <v>25</v>
      </c>
      <c r="R554" s="473">
        <v>39</v>
      </c>
      <c r="S554" s="473">
        <v>39</v>
      </c>
      <c r="T554" s="594" t="s">
        <v>25</v>
      </c>
      <c r="U554" s="473">
        <v>20.8</v>
      </c>
      <c r="V554" s="469">
        <v>20.8</v>
      </c>
      <c r="W554" s="469">
        <v>39</v>
      </c>
    </row>
    <row r="555" spans="1:23" x14ac:dyDescent="0.3">
      <c r="A555" s="697" t="s">
        <v>290</v>
      </c>
      <c r="B555" s="514" t="s">
        <v>257</v>
      </c>
      <c r="C555" s="390">
        <v>87040</v>
      </c>
      <c r="D555" s="390">
        <v>306</v>
      </c>
      <c r="E555" s="302">
        <v>539</v>
      </c>
      <c r="F555" s="618">
        <v>269.5</v>
      </c>
      <c r="G555" s="594" t="s">
        <v>25</v>
      </c>
      <c r="H555" s="594" t="s">
        <v>25</v>
      </c>
      <c r="I555" s="594" t="s">
        <v>25</v>
      </c>
      <c r="J555" s="594" t="s">
        <v>25</v>
      </c>
      <c r="K555" s="594" t="s">
        <v>25</v>
      </c>
      <c r="L555" s="594">
        <v>343.34300000000002</v>
      </c>
      <c r="M555" s="594">
        <v>291.59900000000005</v>
      </c>
      <c r="N555" s="594" t="s">
        <v>25</v>
      </c>
      <c r="O555" s="594" t="s">
        <v>25</v>
      </c>
      <c r="P555" s="594" t="s">
        <v>25</v>
      </c>
      <c r="Q555" s="594" t="s">
        <v>25</v>
      </c>
      <c r="R555" s="473">
        <v>404.25</v>
      </c>
      <c r="S555" s="473">
        <v>404.25</v>
      </c>
      <c r="T555" s="594" t="s">
        <v>25</v>
      </c>
      <c r="U555" s="473">
        <v>215.60000000000002</v>
      </c>
      <c r="V555" s="469">
        <v>215.60000000000002</v>
      </c>
      <c r="W555" s="469">
        <v>404.25</v>
      </c>
    </row>
    <row r="556" spans="1:23" x14ac:dyDescent="0.3">
      <c r="A556" s="697" t="s">
        <v>291</v>
      </c>
      <c r="B556" s="514" t="s">
        <v>257</v>
      </c>
      <c r="C556" s="390">
        <v>87088</v>
      </c>
      <c r="D556" s="390">
        <v>306</v>
      </c>
      <c r="E556" s="302">
        <v>252</v>
      </c>
      <c r="F556" s="618">
        <v>126</v>
      </c>
      <c r="G556" s="594" t="s">
        <v>25</v>
      </c>
      <c r="H556" s="594" t="s">
        <v>25</v>
      </c>
      <c r="I556" s="594" t="s">
        <v>25</v>
      </c>
      <c r="J556" s="594" t="s">
        <v>25</v>
      </c>
      <c r="K556" s="594" t="s">
        <v>25</v>
      </c>
      <c r="L556" s="594">
        <v>160.524</v>
      </c>
      <c r="M556" s="594">
        <v>136.33200000000002</v>
      </c>
      <c r="N556" s="594" t="s">
        <v>25</v>
      </c>
      <c r="O556" s="594" t="s">
        <v>25</v>
      </c>
      <c r="P556" s="594" t="s">
        <v>25</v>
      </c>
      <c r="Q556" s="594" t="s">
        <v>25</v>
      </c>
      <c r="R556" s="473">
        <v>189</v>
      </c>
      <c r="S556" s="473">
        <v>189</v>
      </c>
      <c r="T556" s="594" t="s">
        <v>25</v>
      </c>
      <c r="U556" s="473">
        <v>100.80000000000001</v>
      </c>
      <c r="V556" s="469">
        <v>100.80000000000001</v>
      </c>
      <c r="W556" s="469">
        <v>189</v>
      </c>
    </row>
    <row r="557" spans="1:23" x14ac:dyDescent="0.3">
      <c r="A557" s="697" t="s">
        <v>292</v>
      </c>
      <c r="B557" s="514" t="s">
        <v>257</v>
      </c>
      <c r="C557" s="390">
        <v>87490</v>
      </c>
      <c r="D557" s="390">
        <v>306</v>
      </c>
      <c r="E557" s="302">
        <v>115</v>
      </c>
      <c r="F557" s="618">
        <v>57.5</v>
      </c>
      <c r="G557" s="594" t="s">
        <v>25</v>
      </c>
      <c r="H557" s="594" t="s">
        <v>25</v>
      </c>
      <c r="I557" s="594" t="s">
        <v>25</v>
      </c>
      <c r="J557" s="594" t="s">
        <v>25</v>
      </c>
      <c r="K557" s="594" t="s">
        <v>25</v>
      </c>
      <c r="L557" s="594">
        <v>73.254999999999995</v>
      </c>
      <c r="M557" s="594">
        <v>62.215000000000003</v>
      </c>
      <c r="N557" s="594" t="s">
        <v>25</v>
      </c>
      <c r="O557" s="594" t="s">
        <v>25</v>
      </c>
      <c r="P557" s="594" t="s">
        <v>25</v>
      </c>
      <c r="Q557" s="594" t="s">
        <v>25</v>
      </c>
      <c r="R557" s="473">
        <v>86.25</v>
      </c>
      <c r="S557" s="473">
        <v>86.25</v>
      </c>
      <c r="T557" s="594" t="s">
        <v>25</v>
      </c>
      <c r="U557" s="473">
        <v>46</v>
      </c>
      <c r="V557" s="469">
        <v>46</v>
      </c>
      <c r="W557" s="469">
        <v>86.25</v>
      </c>
    </row>
    <row r="558" spans="1:23" x14ac:dyDescent="0.3">
      <c r="A558" s="697" t="s">
        <v>293</v>
      </c>
      <c r="B558" s="514" t="s">
        <v>257</v>
      </c>
      <c r="C558" s="390">
        <v>87590</v>
      </c>
      <c r="D558" s="390">
        <v>306</v>
      </c>
      <c r="E558" s="302">
        <v>115</v>
      </c>
      <c r="F558" s="618">
        <v>57.5</v>
      </c>
      <c r="G558" s="594" t="s">
        <v>25</v>
      </c>
      <c r="H558" s="594" t="s">
        <v>25</v>
      </c>
      <c r="I558" s="594" t="s">
        <v>25</v>
      </c>
      <c r="J558" s="594" t="s">
        <v>25</v>
      </c>
      <c r="K558" s="594" t="s">
        <v>25</v>
      </c>
      <c r="L558" s="594">
        <v>73.254999999999995</v>
      </c>
      <c r="M558" s="594">
        <v>62.215000000000003</v>
      </c>
      <c r="N558" s="594" t="s">
        <v>25</v>
      </c>
      <c r="O558" s="594" t="s">
        <v>25</v>
      </c>
      <c r="P558" s="594" t="s">
        <v>25</v>
      </c>
      <c r="Q558" s="594" t="s">
        <v>25</v>
      </c>
      <c r="R558" s="473">
        <v>86.25</v>
      </c>
      <c r="S558" s="473">
        <v>86.25</v>
      </c>
      <c r="T558" s="594" t="s">
        <v>25</v>
      </c>
      <c r="U558" s="473">
        <v>46</v>
      </c>
      <c r="V558" s="469">
        <v>46</v>
      </c>
      <c r="W558" s="469">
        <v>86.25</v>
      </c>
    </row>
    <row r="559" spans="1:23" x14ac:dyDescent="0.3">
      <c r="A559" s="697" t="s">
        <v>294</v>
      </c>
      <c r="B559" s="514" t="s">
        <v>257</v>
      </c>
      <c r="C559" s="390">
        <v>88302</v>
      </c>
      <c r="D559" s="390">
        <v>312</v>
      </c>
      <c r="E559" s="302">
        <v>353</v>
      </c>
      <c r="F559" s="618">
        <v>176.5</v>
      </c>
      <c r="G559" s="594" t="s">
        <v>25</v>
      </c>
      <c r="H559" s="594" t="s">
        <v>25</v>
      </c>
      <c r="I559" s="594" t="s">
        <v>25</v>
      </c>
      <c r="J559" s="594" t="s">
        <v>25</v>
      </c>
      <c r="K559" s="594" t="s">
        <v>25</v>
      </c>
      <c r="L559" s="594">
        <v>224.86099999999999</v>
      </c>
      <c r="M559" s="594">
        <v>190.97300000000001</v>
      </c>
      <c r="N559" s="594" t="s">
        <v>25</v>
      </c>
      <c r="O559" s="594" t="s">
        <v>25</v>
      </c>
      <c r="P559" s="594" t="s">
        <v>25</v>
      </c>
      <c r="Q559" s="594" t="s">
        <v>25</v>
      </c>
      <c r="R559" s="473">
        <v>264.75</v>
      </c>
      <c r="S559" s="473">
        <v>264.75</v>
      </c>
      <c r="T559" s="594" t="s">
        <v>25</v>
      </c>
      <c r="U559" s="473">
        <v>141.20000000000002</v>
      </c>
      <c r="V559" s="469">
        <v>141.20000000000002</v>
      </c>
      <c r="W559" s="469">
        <v>264.75</v>
      </c>
    </row>
    <row r="560" spans="1:23" x14ac:dyDescent="0.3">
      <c r="A560" s="697" t="s">
        <v>295</v>
      </c>
      <c r="B560" s="514" t="s">
        <v>257</v>
      </c>
      <c r="C560" s="390">
        <v>88304</v>
      </c>
      <c r="D560" s="390">
        <v>310</v>
      </c>
      <c r="E560" s="302">
        <v>651</v>
      </c>
      <c r="F560" s="618">
        <v>325.5</v>
      </c>
      <c r="G560" s="594" t="s">
        <v>25</v>
      </c>
      <c r="H560" s="594" t="s">
        <v>25</v>
      </c>
      <c r="I560" s="594" t="s">
        <v>25</v>
      </c>
      <c r="J560" s="594" t="s">
        <v>25</v>
      </c>
      <c r="K560" s="594" t="s">
        <v>25</v>
      </c>
      <c r="L560" s="594">
        <v>414.68700000000001</v>
      </c>
      <c r="M560" s="594">
        <v>352.19100000000003</v>
      </c>
      <c r="N560" s="594" t="s">
        <v>25</v>
      </c>
      <c r="O560" s="594" t="s">
        <v>25</v>
      </c>
      <c r="P560" s="594" t="s">
        <v>25</v>
      </c>
      <c r="Q560" s="594" t="s">
        <v>25</v>
      </c>
      <c r="R560" s="473">
        <v>488.25</v>
      </c>
      <c r="S560" s="473">
        <v>488.25</v>
      </c>
      <c r="T560" s="594" t="s">
        <v>25</v>
      </c>
      <c r="U560" s="473">
        <v>260.40000000000003</v>
      </c>
      <c r="V560" s="469">
        <v>260.40000000000003</v>
      </c>
      <c r="W560" s="469">
        <v>488.25</v>
      </c>
    </row>
    <row r="561" spans="1:23" x14ac:dyDescent="0.3">
      <c r="A561" s="697" t="s">
        <v>296</v>
      </c>
      <c r="B561" s="514" t="s">
        <v>257</v>
      </c>
      <c r="C561" s="390">
        <v>88305</v>
      </c>
      <c r="D561" s="390">
        <v>312</v>
      </c>
      <c r="E561" s="302">
        <v>799</v>
      </c>
      <c r="F561" s="618">
        <v>399.5</v>
      </c>
      <c r="G561" s="594" t="s">
        <v>25</v>
      </c>
      <c r="H561" s="594" t="s">
        <v>25</v>
      </c>
      <c r="I561" s="594" t="s">
        <v>25</v>
      </c>
      <c r="J561" s="594" t="s">
        <v>25</v>
      </c>
      <c r="K561" s="594" t="s">
        <v>25</v>
      </c>
      <c r="L561" s="594">
        <v>508.96300000000002</v>
      </c>
      <c r="M561" s="594">
        <v>432.25900000000001</v>
      </c>
      <c r="N561" s="594" t="s">
        <v>25</v>
      </c>
      <c r="O561" s="594" t="s">
        <v>25</v>
      </c>
      <c r="P561" s="594" t="s">
        <v>25</v>
      </c>
      <c r="Q561" s="594" t="s">
        <v>25</v>
      </c>
      <c r="R561" s="473">
        <v>599.25</v>
      </c>
      <c r="S561" s="473">
        <v>599.25</v>
      </c>
      <c r="T561" s="594" t="s">
        <v>25</v>
      </c>
      <c r="U561" s="473">
        <v>319.60000000000002</v>
      </c>
      <c r="V561" s="469">
        <v>319.60000000000002</v>
      </c>
      <c r="W561" s="469">
        <v>599.25</v>
      </c>
    </row>
    <row r="562" spans="1:23" ht="72.599999999999994" customHeight="1" x14ac:dyDescent="0.3">
      <c r="A562" s="737" t="s">
        <v>297</v>
      </c>
      <c r="B562" s="514" t="s">
        <v>298</v>
      </c>
      <c r="C562" s="390">
        <v>90471</v>
      </c>
      <c r="D562" s="390">
        <v>960</v>
      </c>
      <c r="E562" s="302">
        <v>255</v>
      </c>
      <c r="F562" s="618">
        <v>127.5</v>
      </c>
      <c r="G562" s="594" t="s">
        <v>25</v>
      </c>
      <c r="H562" s="594" t="s">
        <v>25</v>
      </c>
      <c r="I562" s="594" t="s">
        <v>25</v>
      </c>
      <c r="J562" s="594" t="s">
        <v>25</v>
      </c>
      <c r="K562" s="594" t="s">
        <v>25</v>
      </c>
      <c r="L562" s="594" t="s">
        <v>25</v>
      </c>
      <c r="M562" s="594" t="s">
        <v>25</v>
      </c>
      <c r="N562" s="594" t="s">
        <v>25</v>
      </c>
      <c r="O562" s="594" t="s">
        <v>25</v>
      </c>
      <c r="P562" s="594" t="s">
        <v>25</v>
      </c>
      <c r="Q562" s="594" t="s">
        <v>25</v>
      </c>
      <c r="R562" s="473">
        <v>191.25</v>
      </c>
      <c r="S562" s="594" t="s">
        <v>25</v>
      </c>
      <c r="T562" s="594" t="s">
        <v>25</v>
      </c>
      <c r="U562" s="594" t="s">
        <v>25</v>
      </c>
      <c r="V562" s="469">
        <v>191.25</v>
      </c>
      <c r="W562" s="469">
        <v>191.25</v>
      </c>
    </row>
    <row r="563" spans="1:23" x14ac:dyDescent="0.3">
      <c r="A563" s="733"/>
      <c r="B563" s="555" t="s">
        <v>26</v>
      </c>
      <c r="C563" s="480">
        <v>90471</v>
      </c>
      <c r="D563" s="480">
        <v>771</v>
      </c>
      <c r="E563" s="492">
        <v>255</v>
      </c>
      <c r="F563" s="618">
        <v>127.5</v>
      </c>
      <c r="G563" s="594" t="s">
        <v>25</v>
      </c>
      <c r="H563" s="594" t="s">
        <v>25</v>
      </c>
      <c r="I563" s="594" t="s">
        <v>25</v>
      </c>
      <c r="J563" s="594" t="s">
        <v>25</v>
      </c>
      <c r="K563" s="594" t="s">
        <v>25</v>
      </c>
      <c r="L563" s="594" t="s">
        <v>25</v>
      </c>
      <c r="M563" s="594" t="s">
        <v>25</v>
      </c>
      <c r="N563" s="594" t="s">
        <v>25</v>
      </c>
      <c r="O563" s="594" t="s">
        <v>25</v>
      </c>
      <c r="P563" s="594" t="s">
        <v>25</v>
      </c>
      <c r="Q563" s="594" t="s">
        <v>25</v>
      </c>
      <c r="R563" s="473">
        <v>191.25</v>
      </c>
      <c r="S563" s="473">
        <v>191.25</v>
      </c>
      <c r="T563" s="594" t="s">
        <v>25</v>
      </c>
      <c r="U563" s="473">
        <v>102</v>
      </c>
      <c r="V563" s="469">
        <v>102</v>
      </c>
      <c r="W563" s="469">
        <v>191.25</v>
      </c>
    </row>
    <row r="564" spans="1:23" ht="15" customHeight="1" x14ac:dyDescent="0.3">
      <c r="A564" s="730" t="s">
        <v>299</v>
      </c>
      <c r="B564" s="553" t="s">
        <v>298</v>
      </c>
      <c r="C564" s="509">
        <v>92507</v>
      </c>
      <c r="D564" s="509">
        <v>960</v>
      </c>
      <c r="E564" s="487">
        <v>297.42</v>
      </c>
      <c r="F564" s="618">
        <v>148.71</v>
      </c>
      <c r="G564" s="594" t="s">
        <v>25</v>
      </c>
      <c r="H564" s="594" t="s">
        <v>25</v>
      </c>
      <c r="I564" s="594" t="s">
        <v>25</v>
      </c>
      <c r="J564" s="594" t="s">
        <v>25</v>
      </c>
      <c r="K564" s="594" t="s">
        <v>25</v>
      </c>
      <c r="L564" s="594" t="s">
        <v>25</v>
      </c>
      <c r="M564" s="594" t="s">
        <v>25</v>
      </c>
      <c r="N564" s="594" t="s">
        <v>25</v>
      </c>
      <c r="O564" s="594" t="s">
        <v>25</v>
      </c>
      <c r="P564" s="594" t="s">
        <v>25</v>
      </c>
      <c r="Q564" s="594" t="s">
        <v>25</v>
      </c>
      <c r="R564" s="473">
        <v>223.065</v>
      </c>
      <c r="S564" s="594" t="s">
        <v>25</v>
      </c>
      <c r="T564" s="594" t="s">
        <v>25</v>
      </c>
      <c r="U564" s="594" t="s">
        <v>25</v>
      </c>
      <c r="V564" s="469">
        <v>223.065</v>
      </c>
      <c r="W564" s="469">
        <v>223.065</v>
      </c>
    </row>
    <row r="565" spans="1:23" x14ac:dyDescent="0.3">
      <c r="A565" s="731"/>
      <c r="B565" s="557" t="s">
        <v>26</v>
      </c>
      <c r="C565" s="393">
        <v>92507</v>
      </c>
      <c r="D565" s="393">
        <v>440</v>
      </c>
      <c r="E565" s="488">
        <v>524</v>
      </c>
      <c r="F565" s="618">
        <v>262</v>
      </c>
      <c r="G565" s="594" t="s">
        <v>25</v>
      </c>
      <c r="H565" s="594" t="s">
        <v>25</v>
      </c>
      <c r="I565" s="594" t="s">
        <v>25</v>
      </c>
      <c r="J565" s="594" t="s">
        <v>25</v>
      </c>
      <c r="K565" s="594" t="s">
        <v>25</v>
      </c>
      <c r="L565" s="594">
        <v>333.78800000000001</v>
      </c>
      <c r="M565" s="594">
        <v>283.48400000000004</v>
      </c>
      <c r="N565" s="594" t="s">
        <v>25</v>
      </c>
      <c r="O565" s="594" t="s">
        <v>25</v>
      </c>
      <c r="P565" s="594" t="s">
        <v>25</v>
      </c>
      <c r="Q565" s="594" t="s">
        <v>25</v>
      </c>
      <c r="R565" s="473">
        <v>393</v>
      </c>
      <c r="S565" s="473">
        <v>393</v>
      </c>
      <c r="T565" s="594" t="s">
        <v>25</v>
      </c>
      <c r="U565" s="473">
        <v>209.60000000000002</v>
      </c>
      <c r="V565" s="469">
        <v>209.60000000000002</v>
      </c>
      <c r="W565" s="469">
        <v>393</v>
      </c>
    </row>
    <row r="566" spans="1:23" x14ac:dyDescent="0.3">
      <c r="A566" s="701" t="s">
        <v>300</v>
      </c>
      <c r="B566" s="528" t="s">
        <v>26</v>
      </c>
      <c r="C566" s="556">
        <v>92610</v>
      </c>
      <c r="D566" s="556">
        <v>444</v>
      </c>
      <c r="E566" s="491">
        <v>309.95999999999998</v>
      </c>
      <c r="F566" s="618">
        <v>154.97999999999999</v>
      </c>
      <c r="G566" s="594" t="s">
        <v>25</v>
      </c>
      <c r="H566" s="594" t="s">
        <v>25</v>
      </c>
      <c r="I566" s="594" t="s">
        <v>25</v>
      </c>
      <c r="J566" s="594" t="s">
        <v>25</v>
      </c>
      <c r="K566" s="594" t="s">
        <v>25</v>
      </c>
      <c r="L566" s="594">
        <v>197.44451999999998</v>
      </c>
      <c r="M566" s="594">
        <v>167.68835999999999</v>
      </c>
      <c r="N566" s="594" t="s">
        <v>25</v>
      </c>
      <c r="O566" s="594" t="s">
        <v>25</v>
      </c>
      <c r="P566" s="594" t="s">
        <v>25</v>
      </c>
      <c r="Q566" s="594" t="s">
        <v>25</v>
      </c>
      <c r="R566" s="473">
        <v>232.46999999999997</v>
      </c>
      <c r="S566" s="473">
        <v>232.46999999999997</v>
      </c>
      <c r="T566" s="594" t="s">
        <v>25</v>
      </c>
      <c r="U566" s="473">
        <v>123.98399999999999</v>
      </c>
      <c r="V566" s="469">
        <v>123.98399999999999</v>
      </c>
      <c r="W566" s="469">
        <v>232.46999999999997</v>
      </c>
    </row>
    <row r="567" spans="1:23" ht="28.8" x14ac:dyDescent="0.3">
      <c r="A567" s="702" t="s">
        <v>301</v>
      </c>
      <c r="B567" s="558" t="s">
        <v>26</v>
      </c>
      <c r="C567" s="559">
        <v>93005</v>
      </c>
      <c r="D567" s="559">
        <v>730</v>
      </c>
      <c r="E567" s="560">
        <v>33.39</v>
      </c>
      <c r="F567" s="618">
        <v>16.695</v>
      </c>
      <c r="G567" s="594" t="s">
        <v>25</v>
      </c>
      <c r="H567" s="594" t="s">
        <v>25</v>
      </c>
      <c r="I567" s="594" t="s">
        <v>25</v>
      </c>
      <c r="J567" s="594" t="s">
        <v>25</v>
      </c>
      <c r="K567" s="594" t="s">
        <v>25</v>
      </c>
      <c r="L567" s="594">
        <v>21.26943</v>
      </c>
      <c r="M567" s="594">
        <v>18.06399</v>
      </c>
      <c r="N567" s="594" t="s">
        <v>25</v>
      </c>
      <c r="O567" s="594" t="s">
        <v>25</v>
      </c>
      <c r="P567" s="594" t="s">
        <v>25</v>
      </c>
      <c r="Q567" s="594" t="s">
        <v>25</v>
      </c>
      <c r="R567" s="473">
        <v>25.0425</v>
      </c>
      <c r="S567" s="473">
        <v>25.0425</v>
      </c>
      <c r="T567" s="594" t="s">
        <v>25</v>
      </c>
      <c r="U567" s="473">
        <v>13.356000000000002</v>
      </c>
      <c r="V567" s="469">
        <v>13.356000000000002</v>
      </c>
      <c r="W567" s="469">
        <v>25.0425</v>
      </c>
    </row>
    <row r="568" spans="1:23" ht="43.2" x14ac:dyDescent="0.3">
      <c r="A568" s="701" t="s">
        <v>302</v>
      </c>
      <c r="B568" s="528" t="s">
        <v>26</v>
      </c>
      <c r="C568" s="556">
        <v>93017</v>
      </c>
      <c r="D568" s="556">
        <v>482</v>
      </c>
      <c r="E568" s="491">
        <v>136.56</v>
      </c>
      <c r="F568" s="618">
        <v>68.28</v>
      </c>
      <c r="G568" s="594" t="s">
        <v>25</v>
      </c>
      <c r="H568" s="594" t="s">
        <v>25</v>
      </c>
      <c r="I568" s="594" t="s">
        <v>25</v>
      </c>
      <c r="J568" s="594" t="s">
        <v>25</v>
      </c>
      <c r="K568" s="594" t="s">
        <v>25</v>
      </c>
      <c r="L568" s="594">
        <v>86.988720000000001</v>
      </c>
      <c r="M568" s="594">
        <v>73.878960000000006</v>
      </c>
      <c r="N568" s="594" t="s">
        <v>25</v>
      </c>
      <c r="O568" s="594" t="s">
        <v>25</v>
      </c>
      <c r="P568" s="594" t="s">
        <v>25</v>
      </c>
      <c r="Q568" s="594" t="s">
        <v>25</v>
      </c>
      <c r="R568" s="473">
        <v>102.42</v>
      </c>
      <c r="S568" s="594" t="s">
        <v>25</v>
      </c>
      <c r="T568" s="594" t="s">
        <v>25</v>
      </c>
      <c r="U568" s="473">
        <v>54.624000000000002</v>
      </c>
      <c r="V568" s="469">
        <v>54.624000000000002</v>
      </c>
      <c r="W568" s="469">
        <v>102.42</v>
      </c>
    </row>
    <row r="569" spans="1:23" ht="43.2" x14ac:dyDescent="0.3">
      <c r="A569" s="702" t="s">
        <v>303</v>
      </c>
      <c r="B569" s="558" t="s">
        <v>26</v>
      </c>
      <c r="C569" s="559">
        <v>93225</v>
      </c>
      <c r="D569" s="559">
        <v>731</v>
      </c>
      <c r="E569" s="560">
        <v>103.59</v>
      </c>
      <c r="F569" s="618">
        <v>51.795000000000002</v>
      </c>
      <c r="G569" s="594" t="s">
        <v>25</v>
      </c>
      <c r="H569" s="594" t="s">
        <v>25</v>
      </c>
      <c r="I569" s="594" t="s">
        <v>25</v>
      </c>
      <c r="J569" s="594" t="s">
        <v>25</v>
      </c>
      <c r="K569" s="594" t="s">
        <v>25</v>
      </c>
      <c r="L569" s="594">
        <v>65.986829999999998</v>
      </c>
      <c r="M569" s="594">
        <v>56.042190000000005</v>
      </c>
      <c r="N569" s="594" t="s">
        <v>25</v>
      </c>
      <c r="O569" s="594" t="s">
        <v>25</v>
      </c>
      <c r="P569" s="594" t="s">
        <v>25</v>
      </c>
      <c r="Q569" s="594" t="s">
        <v>25</v>
      </c>
      <c r="R569" s="473">
        <v>77.692499999999995</v>
      </c>
      <c r="S569" s="473">
        <v>77.692499999999995</v>
      </c>
      <c r="T569" s="594" t="s">
        <v>25</v>
      </c>
      <c r="U569" s="473">
        <v>41.436000000000007</v>
      </c>
      <c r="V569" s="469">
        <v>41.436000000000007</v>
      </c>
      <c r="W569" s="469">
        <v>77.692499999999995</v>
      </c>
    </row>
    <row r="570" spans="1:23" ht="28.95" customHeight="1" x14ac:dyDescent="0.3">
      <c r="A570" s="722" t="s">
        <v>304</v>
      </c>
      <c r="B570" s="539" t="s">
        <v>305</v>
      </c>
      <c r="C570" s="550">
        <v>93226</v>
      </c>
      <c r="D570" s="550">
        <v>960</v>
      </c>
      <c r="E570" s="525">
        <v>146.58000000000001</v>
      </c>
      <c r="F570" s="618">
        <v>73.290000000000006</v>
      </c>
      <c r="G570" s="594" t="s">
        <v>25</v>
      </c>
      <c r="H570" s="594" t="s">
        <v>25</v>
      </c>
      <c r="I570" s="594" t="s">
        <v>25</v>
      </c>
      <c r="J570" s="594" t="s">
        <v>25</v>
      </c>
      <c r="K570" s="594" t="s">
        <v>25</v>
      </c>
      <c r="L570" s="594" t="s">
        <v>25</v>
      </c>
      <c r="M570" s="594" t="s">
        <v>25</v>
      </c>
      <c r="N570" s="594" t="s">
        <v>25</v>
      </c>
      <c r="O570" s="594" t="s">
        <v>25</v>
      </c>
      <c r="P570" s="594" t="s">
        <v>25</v>
      </c>
      <c r="Q570" s="594" t="s">
        <v>25</v>
      </c>
      <c r="R570" s="473">
        <v>109.935</v>
      </c>
      <c r="S570" s="594" t="s">
        <v>25</v>
      </c>
      <c r="T570" s="594" t="s">
        <v>25</v>
      </c>
      <c r="U570" s="594" t="s">
        <v>25</v>
      </c>
      <c r="V570" s="469">
        <v>109.935</v>
      </c>
      <c r="W570" s="469">
        <v>109.935</v>
      </c>
    </row>
    <row r="571" spans="1:23" x14ac:dyDescent="0.3">
      <c r="A571" s="722"/>
      <c r="B571" s="555" t="s">
        <v>26</v>
      </c>
      <c r="C571" s="480">
        <v>93226</v>
      </c>
      <c r="D571" s="480">
        <v>731</v>
      </c>
      <c r="E571" s="492">
        <v>633</v>
      </c>
      <c r="F571" s="618">
        <v>316.5</v>
      </c>
      <c r="G571" s="594" t="s">
        <v>25</v>
      </c>
      <c r="H571" s="594" t="s">
        <v>25</v>
      </c>
      <c r="I571" s="594" t="s">
        <v>25</v>
      </c>
      <c r="J571" s="594" t="s">
        <v>25</v>
      </c>
      <c r="K571" s="594" t="s">
        <v>25</v>
      </c>
      <c r="L571" s="594">
        <v>403.221</v>
      </c>
      <c r="M571" s="594">
        <v>342.45300000000003</v>
      </c>
      <c r="N571" s="594" t="s">
        <v>25</v>
      </c>
      <c r="O571" s="594" t="s">
        <v>25</v>
      </c>
      <c r="P571" s="594" t="s">
        <v>25</v>
      </c>
      <c r="Q571" s="594" t="s">
        <v>25</v>
      </c>
      <c r="R571" s="473">
        <v>474.75</v>
      </c>
      <c r="S571" s="473">
        <v>474.75</v>
      </c>
      <c r="T571" s="594" t="s">
        <v>25</v>
      </c>
      <c r="U571" s="473">
        <v>253.20000000000002</v>
      </c>
      <c r="V571" s="469">
        <v>253.20000000000002</v>
      </c>
      <c r="W571" s="469">
        <v>474.75</v>
      </c>
    </row>
    <row r="572" spans="1:23" ht="43.2" customHeight="1" x14ac:dyDescent="0.3">
      <c r="A572" s="723" t="s">
        <v>306</v>
      </c>
      <c r="B572" s="553" t="s">
        <v>305</v>
      </c>
      <c r="C572" s="509">
        <v>93306</v>
      </c>
      <c r="D572" s="509">
        <v>483</v>
      </c>
      <c r="E572" s="487">
        <v>789.24</v>
      </c>
      <c r="F572" s="618">
        <v>394.62</v>
      </c>
      <c r="G572" s="594" t="s">
        <v>25</v>
      </c>
      <c r="H572" s="594" t="s">
        <v>25</v>
      </c>
      <c r="I572" s="594" t="s">
        <v>25</v>
      </c>
      <c r="J572" s="594" t="s">
        <v>25</v>
      </c>
      <c r="K572" s="594" t="s">
        <v>25</v>
      </c>
      <c r="L572" s="594">
        <v>502.74588</v>
      </c>
      <c r="M572" s="594">
        <v>426.97884000000005</v>
      </c>
      <c r="N572" s="594" t="s">
        <v>25</v>
      </c>
      <c r="O572" s="594" t="s">
        <v>25</v>
      </c>
      <c r="P572" s="594" t="s">
        <v>25</v>
      </c>
      <c r="Q572" s="594" t="s">
        <v>25</v>
      </c>
      <c r="R572" s="473">
        <v>591.93000000000006</v>
      </c>
      <c r="S572" s="594" t="s">
        <v>25</v>
      </c>
      <c r="T572" s="594" t="s">
        <v>25</v>
      </c>
      <c r="U572" s="473">
        <v>315.69600000000003</v>
      </c>
      <c r="V572" s="469">
        <v>315.69600000000003</v>
      </c>
      <c r="W572" s="469">
        <v>591.93000000000006</v>
      </c>
    </row>
    <row r="573" spans="1:23" x14ac:dyDescent="0.3">
      <c r="A573" s="724"/>
      <c r="B573" s="557" t="s">
        <v>26</v>
      </c>
      <c r="C573" s="393">
        <v>93306</v>
      </c>
      <c r="D573" s="393">
        <v>483</v>
      </c>
      <c r="E573" s="488">
        <v>5897</v>
      </c>
      <c r="F573" s="618">
        <v>2948.5</v>
      </c>
      <c r="G573" s="594" t="s">
        <v>25</v>
      </c>
      <c r="H573" s="594" t="s">
        <v>25</v>
      </c>
      <c r="I573" s="594" t="s">
        <v>25</v>
      </c>
      <c r="J573" s="594" t="s">
        <v>25</v>
      </c>
      <c r="K573" s="594" t="s">
        <v>25</v>
      </c>
      <c r="L573" s="594">
        <v>3756.3890000000001</v>
      </c>
      <c r="M573" s="594">
        <v>3190.277</v>
      </c>
      <c r="N573" s="594" t="s">
        <v>25</v>
      </c>
      <c r="O573" s="594" t="s">
        <v>25</v>
      </c>
      <c r="P573" s="594" t="s">
        <v>25</v>
      </c>
      <c r="Q573" s="594" t="s">
        <v>25</v>
      </c>
      <c r="R573" s="473">
        <v>4422.75</v>
      </c>
      <c r="S573" s="594" t="s">
        <v>25</v>
      </c>
      <c r="T573" s="594" t="s">
        <v>25</v>
      </c>
      <c r="U573" s="473">
        <v>2358.8000000000002</v>
      </c>
      <c r="V573" s="469">
        <v>2358.8000000000002</v>
      </c>
      <c r="W573" s="469">
        <v>4422.75</v>
      </c>
    </row>
    <row r="574" spans="1:23" ht="28.95" customHeight="1" x14ac:dyDescent="0.3">
      <c r="A574" s="722" t="s">
        <v>307</v>
      </c>
      <c r="B574" s="539" t="s">
        <v>305</v>
      </c>
      <c r="C574" s="550">
        <v>93308</v>
      </c>
      <c r="D574" s="550">
        <v>483</v>
      </c>
      <c r="E574" s="525">
        <v>397</v>
      </c>
      <c r="F574" s="618">
        <v>198.5</v>
      </c>
      <c r="G574" s="594" t="s">
        <v>25</v>
      </c>
      <c r="H574" s="594" t="s">
        <v>25</v>
      </c>
      <c r="I574" s="594" t="s">
        <v>25</v>
      </c>
      <c r="J574" s="594" t="s">
        <v>25</v>
      </c>
      <c r="K574" s="594" t="s">
        <v>25</v>
      </c>
      <c r="L574" s="594">
        <v>252.88900000000001</v>
      </c>
      <c r="M574" s="594">
        <v>214.77700000000002</v>
      </c>
      <c r="N574" s="594" t="s">
        <v>25</v>
      </c>
      <c r="O574" s="594" t="s">
        <v>25</v>
      </c>
      <c r="P574" s="594" t="s">
        <v>25</v>
      </c>
      <c r="Q574" s="594" t="s">
        <v>25</v>
      </c>
      <c r="R574" s="473">
        <v>297.75</v>
      </c>
      <c r="S574" s="594" t="s">
        <v>25</v>
      </c>
      <c r="T574" s="594" t="s">
        <v>25</v>
      </c>
      <c r="U574" s="473">
        <v>158.80000000000001</v>
      </c>
      <c r="V574" s="469">
        <v>158.80000000000001</v>
      </c>
      <c r="W574" s="469">
        <v>297.75</v>
      </c>
    </row>
    <row r="575" spans="1:23" x14ac:dyDescent="0.3">
      <c r="A575" s="722"/>
      <c r="B575" s="555" t="s">
        <v>26</v>
      </c>
      <c r="C575" s="480">
        <v>93308</v>
      </c>
      <c r="D575" s="480">
        <v>483</v>
      </c>
      <c r="E575" s="492">
        <v>2490</v>
      </c>
      <c r="F575" s="618">
        <v>1245</v>
      </c>
      <c r="G575" s="594" t="s">
        <v>25</v>
      </c>
      <c r="H575" s="594" t="s">
        <v>25</v>
      </c>
      <c r="I575" s="594" t="s">
        <v>25</v>
      </c>
      <c r="J575" s="594" t="s">
        <v>25</v>
      </c>
      <c r="K575" s="594" t="s">
        <v>25</v>
      </c>
      <c r="L575" s="594">
        <v>1586.13</v>
      </c>
      <c r="M575" s="594">
        <v>1347.0900000000001</v>
      </c>
      <c r="N575" s="594" t="s">
        <v>25</v>
      </c>
      <c r="O575" s="594" t="s">
        <v>25</v>
      </c>
      <c r="P575" s="594" t="s">
        <v>25</v>
      </c>
      <c r="Q575" s="594" t="s">
        <v>25</v>
      </c>
      <c r="R575" s="473">
        <v>1867.5</v>
      </c>
      <c r="S575" s="594" t="s">
        <v>25</v>
      </c>
      <c r="T575" s="594" t="s">
        <v>25</v>
      </c>
      <c r="U575" s="473">
        <v>996</v>
      </c>
      <c r="V575" s="469">
        <v>996</v>
      </c>
      <c r="W575" s="469">
        <v>1867.5</v>
      </c>
    </row>
    <row r="576" spans="1:23" ht="43.2" customHeight="1" x14ac:dyDescent="0.3">
      <c r="A576" s="723" t="s">
        <v>308</v>
      </c>
      <c r="B576" s="553" t="s">
        <v>305</v>
      </c>
      <c r="C576" s="509">
        <v>93312</v>
      </c>
      <c r="D576" s="509">
        <v>483</v>
      </c>
      <c r="E576" s="487">
        <v>1249</v>
      </c>
      <c r="F576" s="618">
        <v>624.5</v>
      </c>
      <c r="G576" s="594" t="s">
        <v>25</v>
      </c>
      <c r="H576" s="594" t="s">
        <v>25</v>
      </c>
      <c r="I576" s="594" t="s">
        <v>25</v>
      </c>
      <c r="J576" s="594" t="s">
        <v>25</v>
      </c>
      <c r="K576" s="594" t="s">
        <v>25</v>
      </c>
      <c r="L576" s="594">
        <v>795.61300000000006</v>
      </c>
      <c r="M576" s="594">
        <v>675.70900000000006</v>
      </c>
      <c r="N576" s="594" t="s">
        <v>25</v>
      </c>
      <c r="O576" s="594" t="s">
        <v>25</v>
      </c>
      <c r="P576" s="594" t="s">
        <v>25</v>
      </c>
      <c r="Q576" s="594" t="s">
        <v>25</v>
      </c>
      <c r="R576" s="473">
        <v>936.75</v>
      </c>
      <c r="S576" s="594" t="s">
        <v>25</v>
      </c>
      <c r="T576" s="594" t="s">
        <v>25</v>
      </c>
      <c r="U576" s="473">
        <v>499.6</v>
      </c>
      <c r="V576" s="469">
        <v>499.6</v>
      </c>
      <c r="W576" s="469">
        <v>936.75</v>
      </c>
    </row>
    <row r="577" spans="1:23" x14ac:dyDescent="0.3">
      <c r="A577" s="724"/>
      <c r="B577" s="557" t="s">
        <v>26</v>
      </c>
      <c r="C577" s="393">
        <v>93312</v>
      </c>
      <c r="D577" s="393">
        <v>483</v>
      </c>
      <c r="E577" s="488">
        <v>5259</v>
      </c>
      <c r="F577" s="618">
        <v>2629.5</v>
      </c>
      <c r="G577" s="594" t="s">
        <v>25</v>
      </c>
      <c r="H577" s="594" t="s">
        <v>25</v>
      </c>
      <c r="I577" s="594" t="s">
        <v>25</v>
      </c>
      <c r="J577" s="594" t="s">
        <v>25</v>
      </c>
      <c r="K577" s="594" t="s">
        <v>25</v>
      </c>
      <c r="L577" s="594">
        <v>3349.9830000000002</v>
      </c>
      <c r="M577" s="594">
        <v>2845.1190000000001</v>
      </c>
      <c r="N577" s="594" t="s">
        <v>25</v>
      </c>
      <c r="O577" s="594" t="s">
        <v>25</v>
      </c>
      <c r="P577" s="594" t="s">
        <v>25</v>
      </c>
      <c r="Q577" s="594" t="s">
        <v>25</v>
      </c>
      <c r="R577" s="473">
        <v>3944.25</v>
      </c>
      <c r="S577" s="594" t="s">
        <v>25</v>
      </c>
      <c r="T577" s="594" t="s">
        <v>25</v>
      </c>
      <c r="U577" s="473">
        <v>2103.6</v>
      </c>
      <c r="V577" s="469">
        <v>2103.6</v>
      </c>
      <c r="W577" s="469">
        <v>3944.25</v>
      </c>
    </row>
    <row r="578" spans="1:23" ht="28.95" customHeight="1" x14ac:dyDescent="0.3">
      <c r="A578" s="722" t="s">
        <v>309</v>
      </c>
      <c r="B578" s="539" t="s">
        <v>305</v>
      </c>
      <c r="C578" s="550">
        <v>93325</v>
      </c>
      <c r="D578" s="550">
        <v>483</v>
      </c>
      <c r="E578" s="525">
        <v>99.81</v>
      </c>
      <c r="F578" s="618">
        <v>49.905000000000001</v>
      </c>
      <c r="G578" s="594" t="s">
        <v>25</v>
      </c>
      <c r="H578" s="594" t="s">
        <v>25</v>
      </c>
      <c r="I578" s="594" t="s">
        <v>25</v>
      </c>
      <c r="J578" s="594" t="s">
        <v>25</v>
      </c>
      <c r="K578" s="594" t="s">
        <v>25</v>
      </c>
      <c r="L578" s="594">
        <v>63.578970000000005</v>
      </c>
      <c r="M578" s="594">
        <v>53.997210000000003</v>
      </c>
      <c r="N578" s="594" t="s">
        <v>25</v>
      </c>
      <c r="O578" s="594" t="s">
        <v>25</v>
      </c>
      <c r="P578" s="594" t="s">
        <v>25</v>
      </c>
      <c r="Q578" s="594" t="s">
        <v>25</v>
      </c>
      <c r="R578" s="473">
        <v>74.857500000000002</v>
      </c>
      <c r="S578" s="594" t="s">
        <v>25</v>
      </c>
      <c r="T578" s="594" t="s">
        <v>25</v>
      </c>
      <c r="U578" s="473">
        <v>39.924000000000007</v>
      </c>
      <c r="V578" s="469">
        <v>39.924000000000007</v>
      </c>
      <c r="W578" s="469">
        <v>74.857500000000002</v>
      </c>
    </row>
    <row r="579" spans="1:23" x14ac:dyDescent="0.3">
      <c r="A579" s="722"/>
      <c r="B579" s="555" t="s">
        <v>26</v>
      </c>
      <c r="C579" s="480">
        <v>93325</v>
      </c>
      <c r="D579" s="480">
        <v>483</v>
      </c>
      <c r="E579" s="492">
        <v>200</v>
      </c>
      <c r="F579" s="618">
        <v>100</v>
      </c>
      <c r="G579" s="594" t="s">
        <v>25</v>
      </c>
      <c r="H579" s="594" t="s">
        <v>25</v>
      </c>
      <c r="I579" s="594" t="s">
        <v>25</v>
      </c>
      <c r="J579" s="594" t="s">
        <v>25</v>
      </c>
      <c r="K579" s="594" t="s">
        <v>25</v>
      </c>
      <c r="L579" s="594">
        <v>127.4</v>
      </c>
      <c r="M579" s="594">
        <v>108.2</v>
      </c>
      <c r="N579" s="594" t="s">
        <v>25</v>
      </c>
      <c r="O579" s="594" t="s">
        <v>25</v>
      </c>
      <c r="P579" s="594" t="s">
        <v>25</v>
      </c>
      <c r="Q579" s="594" t="s">
        <v>25</v>
      </c>
      <c r="R579" s="473">
        <v>150</v>
      </c>
      <c r="S579" s="594" t="s">
        <v>25</v>
      </c>
      <c r="T579" s="594" t="s">
        <v>25</v>
      </c>
      <c r="U579" s="473">
        <v>80</v>
      </c>
      <c r="V579" s="469">
        <v>80</v>
      </c>
      <c r="W579" s="469">
        <v>150</v>
      </c>
    </row>
    <row r="580" spans="1:23" x14ac:dyDescent="0.3">
      <c r="A580" s="723" t="s">
        <v>310</v>
      </c>
      <c r="B580" s="553" t="s">
        <v>305</v>
      </c>
      <c r="C580" s="509">
        <v>93880</v>
      </c>
      <c r="D580" s="509">
        <v>921</v>
      </c>
      <c r="E580" s="487">
        <v>134.85</v>
      </c>
      <c r="F580" s="618">
        <v>67.424999999999997</v>
      </c>
      <c r="G580" s="594" t="s">
        <v>25</v>
      </c>
      <c r="H580" s="594" t="s">
        <v>25</v>
      </c>
      <c r="I580" s="594" t="s">
        <v>25</v>
      </c>
      <c r="J580" s="594" t="s">
        <v>25</v>
      </c>
      <c r="K580" s="594" t="s">
        <v>25</v>
      </c>
      <c r="L580" s="594">
        <v>85.899450000000002</v>
      </c>
      <c r="M580" s="594">
        <v>72.953850000000003</v>
      </c>
      <c r="N580" s="594" t="s">
        <v>25</v>
      </c>
      <c r="O580" s="594" t="s">
        <v>25</v>
      </c>
      <c r="P580" s="594" t="s">
        <v>25</v>
      </c>
      <c r="Q580" s="594" t="s">
        <v>25</v>
      </c>
      <c r="R580" s="473">
        <v>101.13749999999999</v>
      </c>
      <c r="S580" s="473">
        <v>101.13749999999999</v>
      </c>
      <c r="T580" s="594" t="s">
        <v>25</v>
      </c>
      <c r="U580" s="473">
        <v>53.94</v>
      </c>
      <c r="V580" s="469">
        <v>53.94</v>
      </c>
      <c r="W580" s="469">
        <v>101.13749999999999</v>
      </c>
    </row>
    <row r="581" spans="1:23" x14ac:dyDescent="0.3">
      <c r="A581" s="724"/>
      <c r="B581" s="557" t="s">
        <v>26</v>
      </c>
      <c r="C581" s="393">
        <v>93880</v>
      </c>
      <c r="D581" s="393">
        <v>921</v>
      </c>
      <c r="E581" s="488">
        <v>3323</v>
      </c>
      <c r="F581" s="618">
        <v>1661.5</v>
      </c>
      <c r="G581" s="594" t="s">
        <v>25</v>
      </c>
      <c r="H581" s="594" t="s">
        <v>25</v>
      </c>
      <c r="I581" s="594" t="s">
        <v>25</v>
      </c>
      <c r="J581" s="594" t="s">
        <v>25</v>
      </c>
      <c r="K581" s="594" t="s">
        <v>25</v>
      </c>
      <c r="L581" s="594">
        <v>2116.7510000000002</v>
      </c>
      <c r="M581" s="594">
        <v>1797.7430000000002</v>
      </c>
      <c r="N581" s="594" t="s">
        <v>25</v>
      </c>
      <c r="O581" s="594" t="s">
        <v>25</v>
      </c>
      <c r="P581" s="594" t="s">
        <v>25</v>
      </c>
      <c r="Q581" s="594" t="s">
        <v>25</v>
      </c>
      <c r="R581" s="473">
        <v>2492.25</v>
      </c>
      <c r="S581" s="473">
        <v>2492.25</v>
      </c>
      <c r="T581" s="594" t="s">
        <v>25</v>
      </c>
      <c r="U581" s="473">
        <v>1329.2</v>
      </c>
      <c r="V581" s="469">
        <v>1329.2</v>
      </c>
      <c r="W581" s="469">
        <v>2492.25</v>
      </c>
    </row>
    <row r="582" spans="1:23" x14ac:dyDescent="0.3">
      <c r="A582" s="722" t="s">
        <v>311</v>
      </c>
      <c r="B582" s="539" t="s">
        <v>305</v>
      </c>
      <c r="C582" s="550">
        <v>93882</v>
      </c>
      <c r="D582" s="550">
        <v>921</v>
      </c>
      <c r="E582" s="525">
        <v>81.36</v>
      </c>
      <c r="F582" s="618">
        <v>40.68</v>
      </c>
      <c r="G582" s="594" t="s">
        <v>25</v>
      </c>
      <c r="H582" s="594" t="s">
        <v>25</v>
      </c>
      <c r="I582" s="594" t="s">
        <v>25</v>
      </c>
      <c r="J582" s="594" t="s">
        <v>25</v>
      </c>
      <c r="K582" s="594" t="s">
        <v>25</v>
      </c>
      <c r="L582" s="594">
        <v>51.826320000000003</v>
      </c>
      <c r="M582" s="594">
        <v>44.01576</v>
      </c>
      <c r="N582" s="594" t="s">
        <v>25</v>
      </c>
      <c r="O582" s="594" t="s">
        <v>25</v>
      </c>
      <c r="P582" s="594" t="s">
        <v>25</v>
      </c>
      <c r="Q582" s="594" t="s">
        <v>25</v>
      </c>
      <c r="R582" s="473">
        <v>61.019999999999996</v>
      </c>
      <c r="S582" s="473">
        <v>61.019999999999996</v>
      </c>
      <c r="T582" s="594" t="s">
        <v>25</v>
      </c>
      <c r="U582" s="473">
        <v>32.544000000000004</v>
      </c>
      <c r="V582" s="469">
        <v>32.544000000000004</v>
      </c>
      <c r="W582" s="469">
        <v>61.019999999999996</v>
      </c>
    </row>
    <row r="583" spans="1:23" x14ac:dyDescent="0.3">
      <c r="A583" s="722"/>
      <c r="B583" s="555" t="s">
        <v>26</v>
      </c>
      <c r="C583" s="480">
        <v>93882</v>
      </c>
      <c r="D583" s="480">
        <v>921</v>
      </c>
      <c r="E583" s="492">
        <v>3408</v>
      </c>
      <c r="F583" s="618">
        <v>1704</v>
      </c>
      <c r="G583" s="594" t="s">
        <v>25</v>
      </c>
      <c r="H583" s="594" t="s">
        <v>25</v>
      </c>
      <c r="I583" s="594" t="s">
        <v>25</v>
      </c>
      <c r="J583" s="594" t="s">
        <v>25</v>
      </c>
      <c r="K583" s="594" t="s">
        <v>25</v>
      </c>
      <c r="L583" s="594">
        <v>2170.8960000000002</v>
      </c>
      <c r="M583" s="594">
        <v>1843.7280000000001</v>
      </c>
      <c r="N583" s="594" t="s">
        <v>25</v>
      </c>
      <c r="O583" s="594" t="s">
        <v>25</v>
      </c>
      <c r="P583" s="594" t="s">
        <v>25</v>
      </c>
      <c r="Q583" s="594" t="s">
        <v>25</v>
      </c>
      <c r="R583" s="473">
        <v>2556</v>
      </c>
      <c r="S583" s="473">
        <v>2556</v>
      </c>
      <c r="T583" s="594" t="s">
        <v>25</v>
      </c>
      <c r="U583" s="473">
        <v>1363.2</v>
      </c>
      <c r="V583" s="469">
        <v>1363.2</v>
      </c>
      <c r="W583" s="469">
        <v>2556</v>
      </c>
    </row>
    <row r="584" spans="1:23" ht="115.2" customHeight="1" x14ac:dyDescent="0.3">
      <c r="A584" s="723" t="s">
        <v>312</v>
      </c>
      <c r="B584" s="553" t="s">
        <v>305</v>
      </c>
      <c r="C584" s="509">
        <v>93922</v>
      </c>
      <c r="D584" s="509">
        <v>921</v>
      </c>
      <c r="E584" s="487">
        <v>338.88</v>
      </c>
      <c r="F584" s="618">
        <v>169.44</v>
      </c>
      <c r="G584" s="594" t="s">
        <v>25</v>
      </c>
      <c r="H584" s="594" t="s">
        <v>25</v>
      </c>
      <c r="I584" s="594" t="s">
        <v>25</v>
      </c>
      <c r="J584" s="594" t="s">
        <v>25</v>
      </c>
      <c r="K584" s="594" t="s">
        <v>25</v>
      </c>
      <c r="L584" s="594">
        <v>215.86655999999999</v>
      </c>
      <c r="M584" s="594">
        <v>183.33408</v>
      </c>
      <c r="N584" s="594" t="s">
        <v>25</v>
      </c>
      <c r="O584" s="594" t="s">
        <v>25</v>
      </c>
      <c r="P584" s="594" t="s">
        <v>25</v>
      </c>
      <c r="Q584" s="594" t="s">
        <v>25</v>
      </c>
      <c r="R584" s="473">
        <v>254.16</v>
      </c>
      <c r="S584" s="473">
        <v>254.16</v>
      </c>
      <c r="T584" s="594" t="s">
        <v>25</v>
      </c>
      <c r="U584" s="473">
        <v>135.55199999999999</v>
      </c>
      <c r="V584" s="469">
        <v>135.55199999999999</v>
      </c>
      <c r="W584" s="469">
        <v>254.16</v>
      </c>
    </row>
    <row r="585" spans="1:23" x14ac:dyDescent="0.3">
      <c r="A585" s="724"/>
      <c r="B585" s="557" t="s">
        <v>26</v>
      </c>
      <c r="C585" s="393">
        <v>93922</v>
      </c>
      <c r="D585" s="393">
        <v>921</v>
      </c>
      <c r="E585" s="488">
        <v>3316</v>
      </c>
      <c r="F585" s="618">
        <v>1658</v>
      </c>
      <c r="G585" s="594" t="s">
        <v>25</v>
      </c>
      <c r="H585" s="594" t="s">
        <v>25</v>
      </c>
      <c r="I585" s="594" t="s">
        <v>25</v>
      </c>
      <c r="J585" s="594" t="s">
        <v>25</v>
      </c>
      <c r="K585" s="594" t="s">
        <v>25</v>
      </c>
      <c r="L585" s="594">
        <v>2112.2919999999999</v>
      </c>
      <c r="M585" s="594">
        <v>1793.9560000000001</v>
      </c>
      <c r="N585" s="594" t="s">
        <v>25</v>
      </c>
      <c r="O585" s="594" t="s">
        <v>25</v>
      </c>
      <c r="P585" s="594" t="s">
        <v>25</v>
      </c>
      <c r="Q585" s="594" t="s">
        <v>25</v>
      </c>
      <c r="R585" s="473">
        <v>2487</v>
      </c>
      <c r="S585" s="473">
        <v>2487</v>
      </c>
      <c r="T585" s="594" t="s">
        <v>25</v>
      </c>
      <c r="U585" s="473">
        <v>1326.4</v>
      </c>
      <c r="V585" s="469">
        <v>1326.4</v>
      </c>
      <c r="W585" s="469">
        <v>2487</v>
      </c>
    </row>
    <row r="586" spans="1:23" ht="28.95" customHeight="1" x14ac:dyDescent="0.3">
      <c r="A586" s="722" t="s">
        <v>313</v>
      </c>
      <c r="B586" s="539" t="s">
        <v>305</v>
      </c>
      <c r="C586" s="550">
        <v>93970</v>
      </c>
      <c r="D586" s="550">
        <v>921</v>
      </c>
      <c r="E586" s="525">
        <v>115.62</v>
      </c>
      <c r="F586" s="618">
        <v>57.81</v>
      </c>
      <c r="G586" s="594" t="s">
        <v>25</v>
      </c>
      <c r="H586" s="594" t="s">
        <v>25</v>
      </c>
      <c r="I586" s="594" t="s">
        <v>25</v>
      </c>
      <c r="J586" s="594" t="s">
        <v>25</v>
      </c>
      <c r="K586" s="594" t="s">
        <v>25</v>
      </c>
      <c r="L586" s="594">
        <v>73.649940000000001</v>
      </c>
      <c r="M586" s="594">
        <v>62.55042000000001</v>
      </c>
      <c r="N586" s="594" t="s">
        <v>25</v>
      </c>
      <c r="O586" s="594" t="s">
        <v>25</v>
      </c>
      <c r="P586" s="594" t="s">
        <v>25</v>
      </c>
      <c r="Q586" s="594" t="s">
        <v>25</v>
      </c>
      <c r="R586" s="473">
        <v>86.715000000000003</v>
      </c>
      <c r="S586" s="473">
        <v>86.715000000000003</v>
      </c>
      <c r="T586" s="594" t="s">
        <v>25</v>
      </c>
      <c r="U586" s="473">
        <v>46.248000000000005</v>
      </c>
      <c r="V586" s="469">
        <v>46.248000000000005</v>
      </c>
      <c r="W586" s="469">
        <v>86.715000000000003</v>
      </c>
    </row>
    <row r="587" spans="1:23" x14ac:dyDescent="0.3">
      <c r="A587" s="722"/>
      <c r="B587" s="555" t="s">
        <v>26</v>
      </c>
      <c r="C587" s="480">
        <v>93970</v>
      </c>
      <c r="D587" s="480">
        <v>921</v>
      </c>
      <c r="E587" s="492">
        <v>2522</v>
      </c>
      <c r="F587" s="618">
        <v>1261</v>
      </c>
      <c r="G587" s="594" t="s">
        <v>25</v>
      </c>
      <c r="H587" s="594" t="s">
        <v>25</v>
      </c>
      <c r="I587" s="594" t="s">
        <v>25</v>
      </c>
      <c r="J587" s="594" t="s">
        <v>25</v>
      </c>
      <c r="K587" s="594" t="s">
        <v>25</v>
      </c>
      <c r="L587" s="594">
        <v>1606.5140000000001</v>
      </c>
      <c r="M587" s="594">
        <v>1364.402</v>
      </c>
      <c r="N587" s="594" t="s">
        <v>25</v>
      </c>
      <c r="O587" s="594" t="s">
        <v>25</v>
      </c>
      <c r="P587" s="594" t="s">
        <v>25</v>
      </c>
      <c r="Q587" s="594" t="s">
        <v>25</v>
      </c>
      <c r="R587" s="473">
        <v>1891.5</v>
      </c>
      <c r="S587" s="473">
        <v>1891.5</v>
      </c>
      <c r="T587" s="594" t="s">
        <v>25</v>
      </c>
      <c r="U587" s="473">
        <v>1008.8000000000001</v>
      </c>
      <c r="V587" s="469">
        <v>1008.8000000000001</v>
      </c>
      <c r="W587" s="469">
        <v>1891.5</v>
      </c>
    </row>
    <row r="588" spans="1:23" ht="28.95" customHeight="1" x14ac:dyDescent="0.3">
      <c r="A588" s="723" t="s">
        <v>314</v>
      </c>
      <c r="B588" s="553" t="s">
        <v>305</v>
      </c>
      <c r="C588" s="509">
        <v>93971</v>
      </c>
      <c r="D588" s="509">
        <v>921</v>
      </c>
      <c r="E588" s="487">
        <v>472.89</v>
      </c>
      <c r="F588" s="618">
        <v>236.44499999999999</v>
      </c>
      <c r="G588" s="594" t="s">
        <v>25</v>
      </c>
      <c r="H588" s="594" t="s">
        <v>25</v>
      </c>
      <c r="I588" s="594" t="s">
        <v>25</v>
      </c>
      <c r="J588" s="594" t="s">
        <v>25</v>
      </c>
      <c r="K588" s="594" t="s">
        <v>25</v>
      </c>
      <c r="L588" s="594">
        <v>301.23093</v>
      </c>
      <c r="M588" s="594">
        <v>255.83349000000001</v>
      </c>
      <c r="N588" s="594" t="s">
        <v>25</v>
      </c>
      <c r="O588" s="594" t="s">
        <v>25</v>
      </c>
      <c r="P588" s="594" t="s">
        <v>25</v>
      </c>
      <c r="Q588" s="594" t="s">
        <v>25</v>
      </c>
      <c r="R588" s="473">
        <v>354.66750000000002</v>
      </c>
      <c r="S588" s="473">
        <v>354.66750000000002</v>
      </c>
      <c r="T588" s="594" t="s">
        <v>25</v>
      </c>
      <c r="U588" s="473">
        <v>189.15600000000001</v>
      </c>
      <c r="V588" s="469">
        <v>189.15600000000001</v>
      </c>
      <c r="W588" s="469">
        <v>354.66750000000002</v>
      </c>
    </row>
    <row r="589" spans="1:23" x14ac:dyDescent="0.3">
      <c r="A589" s="724"/>
      <c r="B589" s="557" t="s">
        <v>26</v>
      </c>
      <c r="C589" s="393">
        <v>93971</v>
      </c>
      <c r="D589" s="393">
        <v>921</v>
      </c>
      <c r="E589" s="488">
        <v>1682</v>
      </c>
      <c r="F589" s="618">
        <v>841</v>
      </c>
      <c r="G589" s="594" t="s">
        <v>25</v>
      </c>
      <c r="H589" s="594" t="s">
        <v>25</v>
      </c>
      <c r="I589" s="594" t="s">
        <v>25</v>
      </c>
      <c r="J589" s="594" t="s">
        <v>25</v>
      </c>
      <c r="K589" s="594" t="s">
        <v>25</v>
      </c>
      <c r="L589" s="594">
        <v>1071.434</v>
      </c>
      <c r="M589" s="594">
        <v>909.9620000000001</v>
      </c>
      <c r="N589" s="594" t="s">
        <v>25</v>
      </c>
      <c r="O589" s="594" t="s">
        <v>25</v>
      </c>
      <c r="P589" s="594" t="s">
        <v>25</v>
      </c>
      <c r="Q589" s="594" t="s">
        <v>25</v>
      </c>
      <c r="R589" s="473">
        <v>1261.5</v>
      </c>
      <c r="S589" s="473">
        <v>1261.5</v>
      </c>
      <c r="T589" s="594" t="s">
        <v>25</v>
      </c>
      <c r="U589" s="473">
        <v>672.80000000000007</v>
      </c>
      <c r="V589" s="469">
        <v>672.80000000000007</v>
      </c>
      <c r="W589" s="469">
        <v>1261.5</v>
      </c>
    </row>
    <row r="590" spans="1:23" ht="58.95" customHeight="1" x14ac:dyDescent="0.3">
      <c r="A590" s="730" t="s">
        <v>315</v>
      </c>
      <c r="B590" s="553" t="s">
        <v>305</v>
      </c>
      <c r="C590" s="509">
        <v>94010</v>
      </c>
      <c r="D590" s="509">
        <v>460</v>
      </c>
      <c r="E590" s="487">
        <v>261</v>
      </c>
      <c r="F590" s="618">
        <v>130.5</v>
      </c>
      <c r="G590" s="594" t="s">
        <v>25</v>
      </c>
      <c r="H590" s="594" t="s">
        <v>25</v>
      </c>
      <c r="I590" s="594" t="s">
        <v>25</v>
      </c>
      <c r="J590" s="594" t="s">
        <v>25</v>
      </c>
      <c r="K590" s="594" t="s">
        <v>25</v>
      </c>
      <c r="L590" s="594">
        <v>166.25700000000001</v>
      </c>
      <c r="M590" s="594">
        <v>141.20100000000002</v>
      </c>
      <c r="N590" s="594" t="s">
        <v>25</v>
      </c>
      <c r="O590" s="594" t="s">
        <v>25</v>
      </c>
      <c r="P590" s="594" t="s">
        <v>25</v>
      </c>
      <c r="Q590" s="594" t="s">
        <v>25</v>
      </c>
      <c r="R590" s="473">
        <v>195.75</v>
      </c>
      <c r="S590" s="473">
        <v>195.75</v>
      </c>
      <c r="T590" s="594" t="s">
        <v>25</v>
      </c>
      <c r="U590" s="473">
        <v>104.4</v>
      </c>
      <c r="V590" s="469">
        <v>104.4</v>
      </c>
      <c r="W590" s="469">
        <v>195.75</v>
      </c>
    </row>
    <row r="591" spans="1:23" x14ac:dyDescent="0.3">
      <c r="A591" s="731"/>
      <c r="B591" s="557" t="s">
        <v>26</v>
      </c>
      <c r="C591" s="393">
        <v>94010</v>
      </c>
      <c r="D591" s="393">
        <v>460</v>
      </c>
      <c r="E591" s="488">
        <v>657</v>
      </c>
      <c r="F591" s="618">
        <v>328.5</v>
      </c>
      <c r="G591" s="594" t="s">
        <v>25</v>
      </c>
      <c r="H591" s="594" t="s">
        <v>25</v>
      </c>
      <c r="I591" s="594" t="s">
        <v>25</v>
      </c>
      <c r="J591" s="594" t="s">
        <v>25</v>
      </c>
      <c r="K591" s="594" t="s">
        <v>25</v>
      </c>
      <c r="L591" s="594">
        <v>418.50900000000001</v>
      </c>
      <c r="M591" s="594">
        <v>355.43700000000001</v>
      </c>
      <c r="N591" s="594" t="s">
        <v>25</v>
      </c>
      <c r="O591" s="594" t="s">
        <v>25</v>
      </c>
      <c r="P591" s="594" t="s">
        <v>25</v>
      </c>
      <c r="Q591" s="594" t="s">
        <v>25</v>
      </c>
      <c r="R591" s="473">
        <v>492.75</v>
      </c>
      <c r="S591" s="473">
        <v>492.75</v>
      </c>
      <c r="T591" s="594" t="s">
        <v>25</v>
      </c>
      <c r="U591" s="473">
        <v>262.8</v>
      </c>
      <c r="V591" s="469">
        <v>262.8</v>
      </c>
      <c r="W591" s="469">
        <v>492.75</v>
      </c>
    </row>
    <row r="592" spans="1:23" ht="43.2" customHeight="1" x14ac:dyDescent="0.3">
      <c r="A592" s="732" t="s">
        <v>316</v>
      </c>
      <c r="B592" s="561" t="s">
        <v>59</v>
      </c>
      <c r="C592" s="562">
        <v>96372</v>
      </c>
      <c r="D592" s="562">
        <v>260</v>
      </c>
      <c r="E592" s="563">
        <v>79</v>
      </c>
      <c r="F592" s="618">
        <v>39.5</v>
      </c>
      <c r="G592" s="594" t="s">
        <v>25</v>
      </c>
      <c r="H592" s="594" t="s">
        <v>25</v>
      </c>
      <c r="I592" s="594" t="s">
        <v>25</v>
      </c>
      <c r="J592" s="594" t="s">
        <v>25</v>
      </c>
      <c r="K592" s="594" t="s">
        <v>25</v>
      </c>
      <c r="L592" s="594">
        <v>50.323</v>
      </c>
      <c r="M592" s="594">
        <v>42.739000000000004</v>
      </c>
      <c r="N592" s="594" t="s">
        <v>25</v>
      </c>
      <c r="O592" s="594" t="s">
        <v>25</v>
      </c>
      <c r="P592" s="594" t="s">
        <v>25</v>
      </c>
      <c r="Q592" s="594" t="s">
        <v>25</v>
      </c>
      <c r="R592" s="473">
        <v>59.25</v>
      </c>
      <c r="S592" s="594" t="s">
        <v>25</v>
      </c>
      <c r="T592" s="594" t="s">
        <v>25</v>
      </c>
      <c r="U592" s="473">
        <v>31.6</v>
      </c>
      <c r="V592" s="469">
        <v>31.6</v>
      </c>
      <c r="W592" s="469">
        <v>59.25</v>
      </c>
    </row>
    <row r="593" spans="1:23" x14ac:dyDescent="0.3">
      <c r="A593" s="733"/>
      <c r="B593" s="545" t="s">
        <v>26</v>
      </c>
      <c r="C593" s="392">
        <v>96372</v>
      </c>
      <c r="D593" s="392">
        <v>260</v>
      </c>
      <c r="E593" s="546">
        <v>260.39999999999998</v>
      </c>
      <c r="F593" s="618">
        <v>130.19999999999999</v>
      </c>
      <c r="G593" s="594" t="s">
        <v>25</v>
      </c>
      <c r="H593" s="594" t="s">
        <v>25</v>
      </c>
      <c r="I593" s="594" t="s">
        <v>25</v>
      </c>
      <c r="J593" s="594" t="s">
        <v>25</v>
      </c>
      <c r="K593" s="594" t="s">
        <v>25</v>
      </c>
      <c r="L593" s="594">
        <v>165.87479999999999</v>
      </c>
      <c r="M593" s="594">
        <v>140.87639999999999</v>
      </c>
      <c r="N593" s="594" t="s">
        <v>25</v>
      </c>
      <c r="O593" s="594" t="s">
        <v>25</v>
      </c>
      <c r="P593" s="594" t="s">
        <v>25</v>
      </c>
      <c r="Q593" s="594" t="s">
        <v>25</v>
      </c>
      <c r="R593" s="473">
        <v>195.29999999999998</v>
      </c>
      <c r="S593" s="594" t="s">
        <v>25</v>
      </c>
      <c r="T593" s="594" t="s">
        <v>25</v>
      </c>
      <c r="U593" s="473">
        <v>104.16</v>
      </c>
      <c r="V593" s="469">
        <v>104.16</v>
      </c>
      <c r="W593" s="469">
        <v>195.29999999999998</v>
      </c>
    </row>
    <row r="594" spans="1:23" ht="43.2" customHeight="1" x14ac:dyDescent="0.3">
      <c r="A594" s="730" t="s">
        <v>317</v>
      </c>
      <c r="B594" s="553" t="s">
        <v>305</v>
      </c>
      <c r="C594" s="756" t="s">
        <v>318</v>
      </c>
      <c r="D594" s="757"/>
      <c r="E594" s="755"/>
      <c r="F594" s="618" t="s">
        <v>25</v>
      </c>
      <c r="G594" s="594" t="s">
        <v>25</v>
      </c>
      <c r="H594" s="594" t="s">
        <v>25</v>
      </c>
      <c r="I594" s="594" t="s">
        <v>25</v>
      </c>
      <c r="J594" s="594" t="s">
        <v>25</v>
      </c>
      <c r="K594" s="594" t="s">
        <v>25</v>
      </c>
      <c r="L594" s="594" t="s">
        <v>25</v>
      </c>
      <c r="M594" s="594" t="s">
        <v>25</v>
      </c>
      <c r="N594" s="594" t="s">
        <v>25</v>
      </c>
      <c r="O594" s="594" t="s">
        <v>25</v>
      </c>
      <c r="P594" s="594" t="s">
        <v>25</v>
      </c>
      <c r="Q594" s="594" t="s">
        <v>25</v>
      </c>
      <c r="R594" s="594" t="s">
        <v>25</v>
      </c>
      <c r="S594" s="594" t="s">
        <v>25</v>
      </c>
      <c r="T594" s="594" t="s">
        <v>25</v>
      </c>
      <c r="U594" s="594" t="s">
        <v>25</v>
      </c>
      <c r="V594" s="594" t="s">
        <v>25</v>
      </c>
      <c r="W594" s="594" t="s">
        <v>25</v>
      </c>
    </row>
    <row r="595" spans="1:23" x14ac:dyDescent="0.3">
      <c r="A595" s="731"/>
      <c r="B595" s="557" t="s">
        <v>26</v>
      </c>
      <c r="C595" s="564">
        <v>97110</v>
      </c>
      <c r="D595" s="565">
        <v>420</v>
      </c>
      <c r="E595" s="499">
        <v>281</v>
      </c>
      <c r="F595" s="618">
        <v>140.5</v>
      </c>
      <c r="G595" s="594" t="s">
        <v>25</v>
      </c>
      <c r="H595" s="594" t="s">
        <v>25</v>
      </c>
      <c r="I595" s="594" t="s">
        <v>25</v>
      </c>
      <c r="J595" s="594" t="s">
        <v>25</v>
      </c>
      <c r="K595" s="594" t="s">
        <v>25</v>
      </c>
      <c r="L595" s="594">
        <v>178.99700000000001</v>
      </c>
      <c r="M595" s="594">
        <v>152.02100000000002</v>
      </c>
      <c r="N595" s="594" t="s">
        <v>25</v>
      </c>
      <c r="O595" s="594" t="s">
        <v>25</v>
      </c>
      <c r="P595" s="594" t="s">
        <v>25</v>
      </c>
      <c r="Q595" s="594" t="s">
        <v>25</v>
      </c>
      <c r="R595" s="473">
        <v>210.75</v>
      </c>
      <c r="S595" s="473">
        <v>210.75</v>
      </c>
      <c r="T595" s="594" t="s">
        <v>25</v>
      </c>
      <c r="U595" s="473">
        <v>112.4</v>
      </c>
      <c r="V595" s="469">
        <v>112.4</v>
      </c>
      <c r="W595" s="469">
        <v>210.75</v>
      </c>
    </row>
    <row r="596" spans="1:23" ht="72" customHeight="1" x14ac:dyDescent="0.3">
      <c r="A596" s="732" t="s">
        <v>319</v>
      </c>
      <c r="B596" s="561" t="s">
        <v>59</v>
      </c>
      <c r="C596" s="750" t="s">
        <v>318</v>
      </c>
      <c r="D596" s="751"/>
      <c r="E596" s="752"/>
      <c r="F596" s="618" t="s">
        <v>25</v>
      </c>
      <c r="G596" s="594" t="s">
        <v>25</v>
      </c>
      <c r="H596" s="594" t="s">
        <v>25</v>
      </c>
      <c r="I596" s="594" t="s">
        <v>25</v>
      </c>
      <c r="J596" s="594" t="s">
        <v>25</v>
      </c>
      <c r="K596" s="594" t="s">
        <v>25</v>
      </c>
      <c r="L596" s="594" t="s">
        <v>25</v>
      </c>
      <c r="M596" s="594" t="s">
        <v>25</v>
      </c>
      <c r="N596" s="594" t="s">
        <v>25</v>
      </c>
      <c r="O596" s="594" t="s">
        <v>25</v>
      </c>
      <c r="P596" s="594" t="s">
        <v>25</v>
      </c>
      <c r="Q596" s="594" t="s">
        <v>25</v>
      </c>
      <c r="R596" s="594" t="s">
        <v>25</v>
      </c>
      <c r="S596" s="594" t="s">
        <v>25</v>
      </c>
      <c r="T596" s="594" t="s">
        <v>25</v>
      </c>
      <c r="U596" s="594" t="s">
        <v>25</v>
      </c>
      <c r="V596" s="594" t="s">
        <v>25</v>
      </c>
      <c r="W596" s="594" t="s">
        <v>25</v>
      </c>
    </row>
    <row r="597" spans="1:23" x14ac:dyDescent="0.3">
      <c r="A597" s="733"/>
      <c r="B597" s="545" t="s">
        <v>26</v>
      </c>
      <c r="C597" s="566">
        <v>97112</v>
      </c>
      <c r="D597" s="567">
        <v>420</v>
      </c>
      <c r="E597" s="568">
        <v>232</v>
      </c>
      <c r="F597" s="618">
        <v>116</v>
      </c>
      <c r="G597" s="594" t="s">
        <v>25</v>
      </c>
      <c r="H597" s="594" t="s">
        <v>25</v>
      </c>
      <c r="I597" s="594" t="s">
        <v>25</v>
      </c>
      <c r="J597" s="594" t="s">
        <v>25</v>
      </c>
      <c r="K597" s="594" t="s">
        <v>25</v>
      </c>
      <c r="L597" s="594">
        <v>147.78399999999999</v>
      </c>
      <c r="M597" s="594">
        <v>125.51200000000001</v>
      </c>
      <c r="N597" s="594" t="s">
        <v>25</v>
      </c>
      <c r="O597" s="594" t="s">
        <v>25</v>
      </c>
      <c r="P597" s="594" t="s">
        <v>25</v>
      </c>
      <c r="Q597" s="594" t="s">
        <v>25</v>
      </c>
      <c r="R597" s="473">
        <v>174</v>
      </c>
      <c r="S597" s="473">
        <v>174</v>
      </c>
      <c r="T597" s="594" t="s">
        <v>25</v>
      </c>
      <c r="U597" s="473">
        <v>92.800000000000011</v>
      </c>
      <c r="V597" s="469">
        <v>92.800000000000011</v>
      </c>
      <c r="W597" s="469">
        <v>174</v>
      </c>
    </row>
    <row r="598" spans="1:23" ht="28.95" customHeight="1" x14ac:dyDescent="0.3">
      <c r="A598" s="723" t="s">
        <v>320</v>
      </c>
      <c r="B598" s="541" t="s">
        <v>59</v>
      </c>
      <c r="C598" s="753" t="s">
        <v>318</v>
      </c>
      <c r="D598" s="754"/>
      <c r="E598" s="755"/>
      <c r="F598" s="618" t="s">
        <v>25</v>
      </c>
      <c r="G598" s="594" t="s">
        <v>25</v>
      </c>
      <c r="H598" s="594" t="s">
        <v>25</v>
      </c>
      <c r="I598" s="594" t="s">
        <v>25</v>
      </c>
      <c r="J598" s="594" t="s">
        <v>25</v>
      </c>
      <c r="K598" s="594" t="s">
        <v>25</v>
      </c>
      <c r="L598" s="594" t="s">
        <v>25</v>
      </c>
      <c r="M598" s="594" t="s">
        <v>25</v>
      </c>
      <c r="N598" s="594" t="s">
        <v>25</v>
      </c>
      <c r="O598" s="594" t="s">
        <v>25</v>
      </c>
      <c r="P598" s="594" t="s">
        <v>25</v>
      </c>
      <c r="Q598" s="594" t="s">
        <v>25</v>
      </c>
      <c r="R598" s="594" t="s">
        <v>25</v>
      </c>
      <c r="S598" s="594" t="s">
        <v>25</v>
      </c>
      <c r="T598" s="594" t="s">
        <v>25</v>
      </c>
      <c r="U598" s="594" t="s">
        <v>25</v>
      </c>
      <c r="V598" s="594" t="s">
        <v>25</v>
      </c>
      <c r="W598" s="594" t="s">
        <v>25</v>
      </c>
    </row>
    <row r="599" spans="1:23" x14ac:dyDescent="0.3">
      <c r="A599" s="724"/>
      <c r="B599" s="544" t="s">
        <v>26</v>
      </c>
      <c r="C599" s="569">
        <v>97116</v>
      </c>
      <c r="D599" s="570">
        <v>420</v>
      </c>
      <c r="E599" s="571">
        <v>259</v>
      </c>
      <c r="F599" s="618">
        <v>129.5</v>
      </c>
      <c r="G599" s="594" t="s">
        <v>25</v>
      </c>
      <c r="H599" s="594" t="s">
        <v>25</v>
      </c>
      <c r="I599" s="594" t="s">
        <v>25</v>
      </c>
      <c r="J599" s="594" t="s">
        <v>25</v>
      </c>
      <c r="K599" s="594" t="s">
        <v>25</v>
      </c>
      <c r="L599" s="594">
        <v>164.983</v>
      </c>
      <c r="M599" s="594">
        <v>140.119</v>
      </c>
      <c r="N599" s="594" t="s">
        <v>25</v>
      </c>
      <c r="O599" s="594" t="s">
        <v>25</v>
      </c>
      <c r="P599" s="594" t="s">
        <v>25</v>
      </c>
      <c r="Q599" s="594" t="s">
        <v>25</v>
      </c>
      <c r="R599" s="473">
        <v>194.25</v>
      </c>
      <c r="S599" s="473">
        <v>194.25</v>
      </c>
      <c r="T599" s="594" t="s">
        <v>25</v>
      </c>
      <c r="U599" s="473">
        <v>103.60000000000001</v>
      </c>
      <c r="V599" s="469">
        <v>103.60000000000001</v>
      </c>
      <c r="W599" s="469">
        <v>194.25</v>
      </c>
    </row>
    <row r="600" spans="1:23" ht="43.2" customHeight="1" x14ac:dyDescent="0.3">
      <c r="A600" s="722" t="s">
        <v>321</v>
      </c>
      <c r="B600" s="561" t="s">
        <v>59</v>
      </c>
      <c r="C600" s="750" t="s">
        <v>318</v>
      </c>
      <c r="D600" s="751"/>
      <c r="E600" s="752"/>
      <c r="F600" s="618" t="s">
        <v>25</v>
      </c>
      <c r="G600" s="594" t="s">
        <v>25</v>
      </c>
      <c r="H600" s="594" t="s">
        <v>25</v>
      </c>
      <c r="I600" s="594" t="s">
        <v>25</v>
      </c>
      <c r="J600" s="594" t="s">
        <v>25</v>
      </c>
      <c r="K600" s="594" t="s">
        <v>25</v>
      </c>
      <c r="L600" s="594" t="s">
        <v>25</v>
      </c>
      <c r="M600" s="594" t="s">
        <v>25</v>
      </c>
      <c r="N600" s="594" t="s">
        <v>25</v>
      </c>
      <c r="O600" s="594" t="s">
        <v>25</v>
      </c>
      <c r="P600" s="594" t="s">
        <v>25</v>
      </c>
      <c r="Q600" s="594" t="s">
        <v>25</v>
      </c>
      <c r="R600" s="594" t="s">
        <v>25</v>
      </c>
      <c r="S600" s="594" t="s">
        <v>25</v>
      </c>
      <c r="T600" s="594" t="s">
        <v>25</v>
      </c>
      <c r="U600" s="594" t="s">
        <v>25</v>
      </c>
      <c r="V600" s="594" t="s">
        <v>25</v>
      </c>
      <c r="W600" s="594" t="s">
        <v>25</v>
      </c>
    </row>
    <row r="601" spans="1:23" x14ac:dyDescent="0.3">
      <c r="A601" s="722"/>
      <c r="B601" s="545" t="s">
        <v>26</v>
      </c>
      <c r="C601" s="566">
        <v>97124</v>
      </c>
      <c r="D601" s="567">
        <v>430</v>
      </c>
      <c r="E601" s="568">
        <v>26</v>
      </c>
      <c r="F601" s="618">
        <v>13</v>
      </c>
      <c r="G601" s="594" t="s">
        <v>25</v>
      </c>
      <c r="H601" s="594" t="s">
        <v>25</v>
      </c>
      <c r="I601" s="594" t="s">
        <v>25</v>
      </c>
      <c r="J601" s="594" t="s">
        <v>25</v>
      </c>
      <c r="K601" s="594" t="s">
        <v>25</v>
      </c>
      <c r="L601" s="594">
        <v>16.562000000000001</v>
      </c>
      <c r="M601" s="594">
        <v>14.066000000000001</v>
      </c>
      <c r="N601" s="594" t="s">
        <v>25</v>
      </c>
      <c r="O601" s="594" t="s">
        <v>25</v>
      </c>
      <c r="P601" s="594" t="s">
        <v>25</v>
      </c>
      <c r="Q601" s="594" t="s">
        <v>25</v>
      </c>
      <c r="R601" s="473">
        <v>19.5</v>
      </c>
      <c r="S601" s="473">
        <v>19.5</v>
      </c>
      <c r="T601" s="594" t="s">
        <v>25</v>
      </c>
      <c r="U601" s="473">
        <v>10.4</v>
      </c>
      <c r="V601" s="469">
        <v>10.4</v>
      </c>
      <c r="W601" s="469">
        <v>19.5</v>
      </c>
    </row>
    <row r="602" spans="1:23" ht="72" customHeight="1" x14ac:dyDescent="0.3">
      <c r="A602" s="723" t="s">
        <v>322</v>
      </c>
      <c r="B602" s="541" t="s">
        <v>59</v>
      </c>
      <c r="C602" s="753" t="s">
        <v>318</v>
      </c>
      <c r="D602" s="754"/>
      <c r="E602" s="755"/>
      <c r="F602" s="618" t="s">
        <v>25</v>
      </c>
      <c r="G602" s="594" t="s">
        <v>25</v>
      </c>
      <c r="H602" s="594" t="s">
        <v>25</v>
      </c>
      <c r="I602" s="594" t="s">
        <v>25</v>
      </c>
      <c r="J602" s="594" t="s">
        <v>25</v>
      </c>
      <c r="K602" s="594" t="s">
        <v>25</v>
      </c>
      <c r="L602" s="594" t="s">
        <v>25</v>
      </c>
      <c r="M602" s="594" t="s">
        <v>25</v>
      </c>
      <c r="N602" s="594" t="s">
        <v>25</v>
      </c>
      <c r="O602" s="594" t="s">
        <v>25</v>
      </c>
      <c r="P602" s="594" t="s">
        <v>25</v>
      </c>
      <c r="Q602" s="594" t="s">
        <v>25</v>
      </c>
      <c r="R602" s="594" t="s">
        <v>25</v>
      </c>
      <c r="S602" s="594" t="s">
        <v>25</v>
      </c>
      <c r="T602" s="594" t="s">
        <v>25</v>
      </c>
      <c r="U602" s="594" t="s">
        <v>25</v>
      </c>
      <c r="V602" s="594" t="s">
        <v>25</v>
      </c>
      <c r="W602" s="594" t="s">
        <v>25</v>
      </c>
    </row>
    <row r="603" spans="1:23" x14ac:dyDescent="0.3">
      <c r="A603" s="724"/>
      <c r="B603" s="544" t="s">
        <v>26</v>
      </c>
      <c r="C603" s="569">
        <v>97129</v>
      </c>
      <c r="D603" s="570">
        <v>430</v>
      </c>
      <c r="E603" s="571">
        <v>171.4</v>
      </c>
      <c r="F603" s="618">
        <v>85.7</v>
      </c>
      <c r="G603" s="594" t="s">
        <v>25</v>
      </c>
      <c r="H603" s="594" t="s">
        <v>25</v>
      </c>
      <c r="I603" s="594" t="s">
        <v>25</v>
      </c>
      <c r="J603" s="594" t="s">
        <v>25</v>
      </c>
      <c r="K603" s="594" t="s">
        <v>25</v>
      </c>
      <c r="L603" s="594">
        <v>109.18180000000001</v>
      </c>
      <c r="M603" s="594">
        <v>92.727400000000003</v>
      </c>
      <c r="N603" s="594" t="s">
        <v>25</v>
      </c>
      <c r="O603" s="594" t="s">
        <v>25</v>
      </c>
      <c r="P603" s="594" t="s">
        <v>25</v>
      </c>
      <c r="Q603" s="594" t="s">
        <v>25</v>
      </c>
      <c r="R603" s="473">
        <v>128.55000000000001</v>
      </c>
      <c r="S603" s="473">
        <v>128.55000000000001</v>
      </c>
      <c r="T603" s="594" t="s">
        <v>25</v>
      </c>
      <c r="U603" s="473">
        <v>68.56</v>
      </c>
      <c r="V603" s="469">
        <v>68.56</v>
      </c>
      <c r="W603" s="469">
        <v>128.55000000000001</v>
      </c>
    </row>
    <row r="604" spans="1:23" ht="86.55" customHeight="1" x14ac:dyDescent="0.3">
      <c r="A604" s="722" t="s">
        <v>323</v>
      </c>
      <c r="B604" s="561" t="s">
        <v>59</v>
      </c>
      <c r="C604" s="750" t="s">
        <v>318</v>
      </c>
      <c r="D604" s="751"/>
      <c r="E604" s="752"/>
      <c r="F604" s="618" t="s">
        <v>25</v>
      </c>
      <c r="G604" s="594" t="s">
        <v>25</v>
      </c>
      <c r="H604" s="594" t="s">
        <v>25</v>
      </c>
      <c r="I604" s="594" t="s">
        <v>25</v>
      </c>
      <c r="J604" s="594" t="s">
        <v>25</v>
      </c>
      <c r="K604" s="594" t="s">
        <v>25</v>
      </c>
      <c r="L604" s="594" t="s">
        <v>25</v>
      </c>
      <c r="M604" s="594" t="s">
        <v>25</v>
      </c>
      <c r="N604" s="594" t="s">
        <v>25</v>
      </c>
      <c r="O604" s="594" t="s">
        <v>25</v>
      </c>
      <c r="P604" s="594" t="s">
        <v>25</v>
      </c>
      <c r="Q604" s="594" t="s">
        <v>25</v>
      </c>
      <c r="R604" s="594" t="s">
        <v>25</v>
      </c>
      <c r="S604" s="594" t="s">
        <v>25</v>
      </c>
      <c r="T604" s="594" t="s">
        <v>25</v>
      </c>
      <c r="U604" s="594" t="s">
        <v>25</v>
      </c>
      <c r="V604" s="594" t="s">
        <v>25</v>
      </c>
      <c r="W604" s="594" t="s">
        <v>25</v>
      </c>
    </row>
    <row r="605" spans="1:23" x14ac:dyDescent="0.3">
      <c r="A605" s="722"/>
      <c r="B605" s="545" t="s">
        <v>26</v>
      </c>
      <c r="C605" s="566">
        <v>97130</v>
      </c>
      <c r="D605" s="567">
        <v>430</v>
      </c>
      <c r="E605" s="568">
        <v>85.7</v>
      </c>
      <c r="F605" s="618">
        <v>42.85</v>
      </c>
      <c r="G605" s="594" t="s">
        <v>25</v>
      </c>
      <c r="H605" s="594" t="s">
        <v>25</v>
      </c>
      <c r="I605" s="594" t="s">
        <v>25</v>
      </c>
      <c r="J605" s="594" t="s">
        <v>25</v>
      </c>
      <c r="K605" s="594" t="s">
        <v>25</v>
      </c>
      <c r="L605" s="594">
        <v>54.590900000000005</v>
      </c>
      <c r="M605" s="594">
        <v>46.363700000000001</v>
      </c>
      <c r="N605" s="594" t="s">
        <v>25</v>
      </c>
      <c r="O605" s="594" t="s">
        <v>25</v>
      </c>
      <c r="P605" s="594" t="s">
        <v>25</v>
      </c>
      <c r="Q605" s="594" t="s">
        <v>25</v>
      </c>
      <c r="R605" s="473">
        <v>64.275000000000006</v>
      </c>
      <c r="S605" s="473">
        <v>64.275000000000006</v>
      </c>
      <c r="T605" s="594" t="s">
        <v>25</v>
      </c>
      <c r="U605" s="473">
        <v>34.28</v>
      </c>
      <c r="V605" s="469">
        <v>34.28</v>
      </c>
      <c r="W605" s="469">
        <v>64.275000000000006</v>
      </c>
    </row>
    <row r="606" spans="1:23" ht="28.95" customHeight="1" x14ac:dyDescent="0.3">
      <c r="A606" s="723" t="s">
        <v>324</v>
      </c>
      <c r="B606" s="541" t="s">
        <v>59</v>
      </c>
      <c r="C606" s="753" t="s">
        <v>318</v>
      </c>
      <c r="D606" s="754"/>
      <c r="E606" s="755"/>
      <c r="F606" s="618" t="s">
        <v>25</v>
      </c>
      <c r="G606" s="594" t="s">
        <v>25</v>
      </c>
      <c r="H606" s="594" t="s">
        <v>25</v>
      </c>
      <c r="I606" s="594" t="s">
        <v>25</v>
      </c>
      <c r="J606" s="594" t="s">
        <v>25</v>
      </c>
      <c r="K606" s="594" t="s">
        <v>25</v>
      </c>
      <c r="L606" s="594" t="s">
        <v>25</v>
      </c>
      <c r="M606" s="594" t="s">
        <v>25</v>
      </c>
      <c r="N606" s="594" t="s">
        <v>25</v>
      </c>
      <c r="O606" s="594" t="s">
        <v>25</v>
      </c>
      <c r="P606" s="594" t="s">
        <v>25</v>
      </c>
      <c r="Q606" s="594" t="s">
        <v>25</v>
      </c>
      <c r="R606" s="594" t="s">
        <v>25</v>
      </c>
      <c r="S606" s="594" t="s">
        <v>25</v>
      </c>
      <c r="T606" s="594" t="s">
        <v>25</v>
      </c>
      <c r="U606" s="594" t="s">
        <v>25</v>
      </c>
      <c r="V606" s="594" t="s">
        <v>25</v>
      </c>
      <c r="W606" s="594" t="s">
        <v>25</v>
      </c>
    </row>
    <row r="607" spans="1:23" x14ac:dyDescent="0.3">
      <c r="A607" s="724"/>
      <c r="B607" s="544" t="s">
        <v>26</v>
      </c>
      <c r="C607" s="569">
        <v>97140</v>
      </c>
      <c r="D607" s="570">
        <v>430</v>
      </c>
      <c r="E607" s="571">
        <v>207</v>
      </c>
      <c r="F607" s="618">
        <v>103.5</v>
      </c>
      <c r="G607" s="594" t="s">
        <v>25</v>
      </c>
      <c r="H607" s="594" t="s">
        <v>25</v>
      </c>
      <c r="I607" s="594" t="s">
        <v>25</v>
      </c>
      <c r="J607" s="594" t="s">
        <v>25</v>
      </c>
      <c r="K607" s="594" t="s">
        <v>25</v>
      </c>
      <c r="L607" s="594">
        <v>131.85900000000001</v>
      </c>
      <c r="M607" s="594">
        <v>111.98700000000001</v>
      </c>
      <c r="N607" s="594" t="s">
        <v>25</v>
      </c>
      <c r="O607" s="594" t="s">
        <v>25</v>
      </c>
      <c r="P607" s="594" t="s">
        <v>25</v>
      </c>
      <c r="Q607" s="594" t="s">
        <v>25</v>
      </c>
      <c r="R607" s="473">
        <v>155.25</v>
      </c>
      <c r="S607" s="473">
        <v>155.25</v>
      </c>
      <c r="T607" s="594" t="s">
        <v>25</v>
      </c>
      <c r="U607" s="473">
        <v>82.800000000000011</v>
      </c>
      <c r="V607" s="469">
        <v>82.800000000000011</v>
      </c>
      <c r="W607" s="469">
        <v>155.25</v>
      </c>
    </row>
    <row r="608" spans="1:23" ht="37.200000000000003" customHeight="1" x14ac:dyDescent="0.3">
      <c r="A608" s="732" t="s">
        <v>325</v>
      </c>
      <c r="B608" s="561" t="s">
        <v>59</v>
      </c>
      <c r="C608" s="750" t="s">
        <v>318</v>
      </c>
      <c r="D608" s="751"/>
      <c r="E608" s="752"/>
      <c r="F608" s="618" t="s">
        <v>25</v>
      </c>
      <c r="G608" s="594" t="s">
        <v>25</v>
      </c>
      <c r="H608" s="594" t="s">
        <v>25</v>
      </c>
      <c r="I608" s="594" t="s">
        <v>25</v>
      </c>
      <c r="J608" s="594" t="s">
        <v>25</v>
      </c>
      <c r="K608" s="594" t="s">
        <v>25</v>
      </c>
      <c r="L608" s="594" t="s">
        <v>25</v>
      </c>
      <c r="M608" s="594" t="s">
        <v>25</v>
      </c>
      <c r="N608" s="594" t="s">
        <v>25</v>
      </c>
      <c r="O608" s="594" t="s">
        <v>25</v>
      </c>
      <c r="P608" s="594" t="s">
        <v>25</v>
      </c>
      <c r="Q608" s="594" t="s">
        <v>25</v>
      </c>
      <c r="R608" s="594" t="s">
        <v>25</v>
      </c>
      <c r="S608" s="594" t="s">
        <v>25</v>
      </c>
      <c r="T608" s="594" t="s">
        <v>25</v>
      </c>
      <c r="U608" s="594" t="s">
        <v>25</v>
      </c>
      <c r="V608" s="594" t="s">
        <v>25</v>
      </c>
      <c r="W608" s="594" t="s">
        <v>25</v>
      </c>
    </row>
    <row r="609" spans="1:23" x14ac:dyDescent="0.3">
      <c r="A609" s="733"/>
      <c r="B609" s="545" t="s">
        <v>26</v>
      </c>
      <c r="C609" s="566">
        <v>97161</v>
      </c>
      <c r="D609" s="567">
        <v>424</v>
      </c>
      <c r="E609" s="568">
        <v>569</v>
      </c>
      <c r="F609" s="618">
        <v>284.5</v>
      </c>
      <c r="G609" s="594" t="s">
        <v>25</v>
      </c>
      <c r="H609" s="594" t="s">
        <v>25</v>
      </c>
      <c r="I609" s="594" t="s">
        <v>25</v>
      </c>
      <c r="J609" s="594" t="s">
        <v>25</v>
      </c>
      <c r="K609" s="594" t="s">
        <v>25</v>
      </c>
      <c r="L609" s="594">
        <v>362.45300000000003</v>
      </c>
      <c r="M609" s="594">
        <v>307.82900000000001</v>
      </c>
      <c r="N609" s="594" t="s">
        <v>25</v>
      </c>
      <c r="O609" s="594" t="s">
        <v>25</v>
      </c>
      <c r="P609" s="594" t="s">
        <v>25</v>
      </c>
      <c r="Q609" s="594" t="s">
        <v>25</v>
      </c>
      <c r="R609" s="473">
        <v>426.75</v>
      </c>
      <c r="S609" s="473">
        <v>426.75</v>
      </c>
      <c r="T609" s="594" t="s">
        <v>25</v>
      </c>
      <c r="U609" s="473">
        <v>227.60000000000002</v>
      </c>
      <c r="V609" s="469">
        <v>227.60000000000002</v>
      </c>
      <c r="W609" s="469">
        <v>426.75</v>
      </c>
    </row>
    <row r="610" spans="1:23" ht="46.95" customHeight="1" x14ac:dyDescent="0.3">
      <c r="A610" s="730" t="s">
        <v>326</v>
      </c>
      <c r="B610" s="541" t="s">
        <v>59</v>
      </c>
      <c r="C610" s="753" t="s">
        <v>318</v>
      </c>
      <c r="D610" s="754"/>
      <c r="E610" s="755"/>
      <c r="F610" s="618" t="s">
        <v>25</v>
      </c>
      <c r="G610" s="594" t="s">
        <v>25</v>
      </c>
      <c r="H610" s="594" t="s">
        <v>25</v>
      </c>
      <c r="I610" s="594" t="s">
        <v>25</v>
      </c>
      <c r="J610" s="594" t="s">
        <v>25</v>
      </c>
      <c r="K610" s="594" t="s">
        <v>25</v>
      </c>
      <c r="L610" s="594" t="s">
        <v>25</v>
      </c>
      <c r="M610" s="594" t="s">
        <v>25</v>
      </c>
      <c r="N610" s="594" t="s">
        <v>25</v>
      </c>
      <c r="O610" s="594" t="s">
        <v>25</v>
      </c>
      <c r="P610" s="594" t="s">
        <v>25</v>
      </c>
      <c r="Q610" s="594" t="s">
        <v>25</v>
      </c>
      <c r="R610" s="594" t="s">
        <v>25</v>
      </c>
      <c r="S610" s="594" t="s">
        <v>25</v>
      </c>
      <c r="T610" s="594" t="s">
        <v>25</v>
      </c>
      <c r="U610" s="594" t="s">
        <v>25</v>
      </c>
      <c r="V610" s="594" t="s">
        <v>25</v>
      </c>
      <c r="W610" s="594" t="s">
        <v>25</v>
      </c>
    </row>
    <row r="611" spans="1:23" x14ac:dyDescent="0.3">
      <c r="A611" s="731"/>
      <c r="B611" s="544" t="s">
        <v>26</v>
      </c>
      <c r="C611" s="572">
        <v>97162</v>
      </c>
      <c r="D611" s="573">
        <v>424</v>
      </c>
      <c r="E611" s="574">
        <v>306.48</v>
      </c>
      <c r="F611" s="618">
        <v>153.24</v>
      </c>
      <c r="G611" s="594" t="s">
        <v>25</v>
      </c>
      <c r="H611" s="594" t="s">
        <v>25</v>
      </c>
      <c r="I611" s="594" t="s">
        <v>25</v>
      </c>
      <c r="J611" s="594" t="s">
        <v>25</v>
      </c>
      <c r="K611" s="594" t="s">
        <v>25</v>
      </c>
      <c r="L611" s="594">
        <v>195.22776000000002</v>
      </c>
      <c r="M611" s="594">
        <v>165.80568000000002</v>
      </c>
      <c r="N611" s="594" t="s">
        <v>25</v>
      </c>
      <c r="O611" s="594" t="s">
        <v>25</v>
      </c>
      <c r="P611" s="594" t="s">
        <v>25</v>
      </c>
      <c r="Q611" s="594" t="s">
        <v>25</v>
      </c>
      <c r="R611" s="473">
        <v>229.86</v>
      </c>
      <c r="S611" s="473">
        <v>229.86</v>
      </c>
      <c r="T611" s="594" t="s">
        <v>25</v>
      </c>
      <c r="U611" s="473">
        <v>122.59200000000001</v>
      </c>
      <c r="V611" s="469">
        <v>122.59200000000001</v>
      </c>
      <c r="W611" s="469">
        <v>229.86</v>
      </c>
    </row>
    <row r="612" spans="1:23" ht="48" customHeight="1" x14ac:dyDescent="0.3">
      <c r="A612" s="732" t="s">
        <v>326</v>
      </c>
      <c r="B612" s="561" t="s">
        <v>59</v>
      </c>
      <c r="C612" s="750" t="s">
        <v>318</v>
      </c>
      <c r="D612" s="751"/>
      <c r="E612" s="752"/>
      <c r="F612" s="618" t="s">
        <v>25</v>
      </c>
      <c r="G612" s="594" t="s">
        <v>25</v>
      </c>
      <c r="H612" s="594" t="s">
        <v>25</v>
      </c>
      <c r="I612" s="594" t="s">
        <v>25</v>
      </c>
      <c r="J612" s="594" t="s">
        <v>25</v>
      </c>
      <c r="K612" s="594" t="s">
        <v>25</v>
      </c>
      <c r="L612" s="594" t="s">
        <v>25</v>
      </c>
      <c r="M612" s="594" t="s">
        <v>25</v>
      </c>
      <c r="N612" s="594" t="s">
        <v>25</v>
      </c>
      <c r="O612" s="594" t="s">
        <v>25</v>
      </c>
      <c r="P612" s="594" t="s">
        <v>25</v>
      </c>
      <c r="Q612" s="594" t="s">
        <v>25</v>
      </c>
      <c r="R612" s="594" t="s">
        <v>25</v>
      </c>
      <c r="S612" s="594" t="s">
        <v>25</v>
      </c>
      <c r="T612" s="594" t="s">
        <v>25</v>
      </c>
      <c r="U612" s="594" t="s">
        <v>25</v>
      </c>
      <c r="V612" s="594" t="s">
        <v>25</v>
      </c>
      <c r="W612" s="594" t="s">
        <v>25</v>
      </c>
    </row>
    <row r="613" spans="1:23" x14ac:dyDescent="0.3">
      <c r="A613" s="733"/>
      <c r="B613" s="545" t="s">
        <v>26</v>
      </c>
      <c r="C613" s="575">
        <v>97163</v>
      </c>
      <c r="D613" s="576">
        <v>424</v>
      </c>
      <c r="E613" s="577">
        <v>306.48</v>
      </c>
      <c r="F613" s="618">
        <v>153.24</v>
      </c>
      <c r="G613" s="594" t="s">
        <v>25</v>
      </c>
      <c r="H613" s="594" t="s">
        <v>25</v>
      </c>
      <c r="I613" s="594" t="s">
        <v>25</v>
      </c>
      <c r="J613" s="594" t="s">
        <v>25</v>
      </c>
      <c r="K613" s="594" t="s">
        <v>25</v>
      </c>
      <c r="L613" s="594">
        <v>195.22776000000002</v>
      </c>
      <c r="M613" s="594">
        <v>165.80568000000002</v>
      </c>
      <c r="N613" s="594" t="s">
        <v>25</v>
      </c>
      <c r="O613" s="594" t="s">
        <v>25</v>
      </c>
      <c r="P613" s="594" t="s">
        <v>25</v>
      </c>
      <c r="Q613" s="594" t="s">
        <v>25</v>
      </c>
      <c r="R613" s="473">
        <v>229.86</v>
      </c>
      <c r="S613" s="473">
        <v>229.86</v>
      </c>
      <c r="T613" s="594" t="s">
        <v>25</v>
      </c>
      <c r="U613" s="473">
        <v>122.59200000000001</v>
      </c>
      <c r="V613" s="469">
        <v>122.59200000000001</v>
      </c>
      <c r="W613" s="469">
        <v>229.86</v>
      </c>
    </row>
    <row r="614" spans="1:23" ht="53.55" customHeight="1" x14ac:dyDescent="0.3">
      <c r="A614" s="730" t="s">
        <v>327</v>
      </c>
      <c r="B614" s="541" t="s">
        <v>59</v>
      </c>
      <c r="C614" s="753" t="s">
        <v>318</v>
      </c>
      <c r="D614" s="754"/>
      <c r="E614" s="755"/>
      <c r="F614" s="618" t="s">
        <v>25</v>
      </c>
      <c r="G614" s="594" t="s">
        <v>25</v>
      </c>
      <c r="H614" s="594" t="s">
        <v>25</v>
      </c>
      <c r="I614" s="594" t="s">
        <v>25</v>
      </c>
      <c r="J614" s="594" t="s">
        <v>25</v>
      </c>
      <c r="K614" s="594" t="s">
        <v>25</v>
      </c>
      <c r="L614" s="594" t="s">
        <v>25</v>
      </c>
      <c r="M614" s="594" t="s">
        <v>25</v>
      </c>
      <c r="N614" s="594" t="s">
        <v>25</v>
      </c>
      <c r="O614" s="594" t="s">
        <v>25</v>
      </c>
      <c r="P614" s="594" t="s">
        <v>25</v>
      </c>
      <c r="Q614" s="594" t="s">
        <v>25</v>
      </c>
      <c r="R614" s="594" t="s">
        <v>25</v>
      </c>
      <c r="S614" s="594" t="s">
        <v>25</v>
      </c>
      <c r="T614" s="594" t="s">
        <v>25</v>
      </c>
      <c r="U614" s="594" t="s">
        <v>25</v>
      </c>
      <c r="V614" s="594" t="s">
        <v>25</v>
      </c>
      <c r="W614" s="594" t="s">
        <v>25</v>
      </c>
    </row>
    <row r="615" spans="1:23" x14ac:dyDescent="0.3">
      <c r="A615" s="731"/>
      <c r="B615" s="544" t="s">
        <v>26</v>
      </c>
      <c r="C615" s="572">
        <v>97164</v>
      </c>
      <c r="D615" s="573">
        <v>424</v>
      </c>
      <c r="E615" s="574">
        <v>224</v>
      </c>
      <c r="F615" s="618">
        <v>112</v>
      </c>
      <c r="G615" s="594" t="s">
        <v>25</v>
      </c>
      <c r="H615" s="594" t="s">
        <v>25</v>
      </c>
      <c r="I615" s="594" t="s">
        <v>25</v>
      </c>
      <c r="J615" s="594" t="s">
        <v>25</v>
      </c>
      <c r="K615" s="594" t="s">
        <v>25</v>
      </c>
      <c r="L615" s="594">
        <v>142.68799999999999</v>
      </c>
      <c r="M615" s="594">
        <v>121.18400000000001</v>
      </c>
      <c r="N615" s="594" t="s">
        <v>25</v>
      </c>
      <c r="O615" s="594" t="s">
        <v>25</v>
      </c>
      <c r="P615" s="594" t="s">
        <v>25</v>
      </c>
      <c r="Q615" s="594" t="s">
        <v>25</v>
      </c>
      <c r="R615" s="473">
        <v>168</v>
      </c>
      <c r="S615" s="473">
        <v>168</v>
      </c>
      <c r="T615" s="594" t="s">
        <v>25</v>
      </c>
      <c r="U615" s="473">
        <v>89.600000000000009</v>
      </c>
      <c r="V615" s="469">
        <v>89.600000000000009</v>
      </c>
      <c r="W615" s="469">
        <v>168</v>
      </c>
    </row>
    <row r="616" spans="1:23" ht="46.95" customHeight="1" x14ac:dyDescent="0.3">
      <c r="A616" s="732" t="s">
        <v>328</v>
      </c>
      <c r="B616" s="561" t="s">
        <v>59</v>
      </c>
      <c r="C616" s="750" t="s">
        <v>318</v>
      </c>
      <c r="D616" s="751"/>
      <c r="E616" s="752"/>
      <c r="F616" s="618" t="s">
        <v>25</v>
      </c>
      <c r="G616" s="594" t="s">
        <v>25</v>
      </c>
      <c r="H616" s="594" t="s">
        <v>25</v>
      </c>
      <c r="I616" s="594" t="s">
        <v>25</v>
      </c>
      <c r="J616" s="594" t="s">
        <v>25</v>
      </c>
      <c r="K616" s="594" t="s">
        <v>25</v>
      </c>
      <c r="L616" s="594" t="s">
        <v>25</v>
      </c>
      <c r="M616" s="594" t="s">
        <v>25</v>
      </c>
      <c r="N616" s="594" t="s">
        <v>25</v>
      </c>
      <c r="O616" s="594" t="s">
        <v>25</v>
      </c>
      <c r="P616" s="594" t="s">
        <v>25</v>
      </c>
      <c r="Q616" s="594" t="s">
        <v>25</v>
      </c>
      <c r="R616" s="594" t="s">
        <v>25</v>
      </c>
      <c r="S616" s="594" t="s">
        <v>25</v>
      </c>
      <c r="T616" s="594" t="s">
        <v>25</v>
      </c>
      <c r="U616" s="594" t="s">
        <v>25</v>
      </c>
      <c r="V616" s="594" t="s">
        <v>25</v>
      </c>
      <c r="W616" s="594" t="s">
        <v>25</v>
      </c>
    </row>
    <row r="617" spans="1:23" ht="31.95" customHeight="1" x14ac:dyDescent="0.3">
      <c r="A617" s="733"/>
      <c r="B617" s="545" t="s">
        <v>26</v>
      </c>
      <c r="C617" s="575">
        <v>97165</v>
      </c>
      <c r="D617" s="576">
        <v>434</v>
      </c>
      <c r="E617" s="577">
        <v>332.28</v>
      </c>
      <c r="F617" s="618">
        <v>166.14</v>
      </c>
      <c r="G617" s="594" t="s">
        <v>25</v>
      </c>
      <c r="H617" s="594" t="s">
        <v>25</v>
      </c>
      <c r="I617" s="594" t="s">
        <v>25</v>
      </c>
      <c r="J617" s="594" t="s">
        <v>25</v>
      </c>
      <c r="K617" s="594" t="s">
        <v>25</v>
      </c>
      <c r="L617" s="594">
        <v>211.66235999999998</v>
      </c>
      <c r="M617" s="594">
        <v>179.76347999999999</v>
      </c>
      <c r="N617" s="594" t="s">
        <v>25</v>
      </c>
      <c r="O617" s="594" t="s">
        <v>25</v>
      </c>
      <c r="P617" s="594" t="s">
        <v>25</v>
      </c>
      <c r="Q617" s="594" t="s">
        <v>25</v>
      </c>
      <c r="R617" s="473">
        <v>249.20999999999998</v>
      </c>
      <c r="S617" s="473">
        <v>249.20999999999998</v>
      </c>
      <c r="T617" s="594" t="s">
        <v>25</v>
      </c>
      <c r="U617" s="473">
        <v>132.91200000000001</v>
      </c>
      <c r="V617" s="469">
        <v>132.91200000000001</v>
      </c>
      <c r="W617" s="469">
        <v>249.20999999999998</v>
      </c>
    </row>
    <row r="618" spans="1:23" ht="38.549999999999997" customHeight="1" x14ac:dyDescent="0.3">
      <c r="A618" s="730" t="s">
        <v>329</v>
      </c>
      <c r="B618" s="541" t="s">
        <v>59</v>
      </c>
      <c r="C618" s="753" t="s">
        <v>318</v>
      </c>
      <c r="D618" s="754"/>
      <c r="E618" s="755"/>
      <c r="F618" s="618" t="s">
        <v>25</v>
      </c>
      <c r="G618" s="594" t="s">
        <v>25</v>
      </c>
      <c r="H618" s="594" t="s">
        <v>25</v>
      </c>
      <c r="I618" s="594" t="s">
        <v>25</v>
      </c>
      <c r="J618" s="594" t="s">
        <v>25</v>
      </c>
      <c r="K618" s="594" t="s">
        <v>25</v>
      </c>
      <c r="L618" s="594" t="s">
        <v>25</v>
      </c>
      <c r="M618" s="594" t="s">
        <v>25</v>
      </c>
      <c r="N618" s="594" t="s">
        <v>25</v>
      </c>
      <c r="O618" s="594" t="s">
        <v>25</v>
      </c>
      <c r="P618" s="594" t="s">
        <v>25</v>
      </c>
      <c r="Q618" s="594" t="s">
        <v>25</v>
      </c>
      <c r="R618" s="594" t="s">
        <v>25</v>
      </c>
      <c r="S618" s="594" t="s">
        <v>25</v>
      </c>
      <c r="T618" s="594" t="s">
        <v>25</v>
      </c>
      <c r="U618" s="594" t="s">
        <v>25</v>
      </c>
      <c r="V618" s="594" t="s">
        <v>25</v>
      </c>
      <c r="W618" s="594" t="s">
        <v>25</v>
      </c>
    </row>
    <row r="619" spans="1:23" x14ac:dyDescent="0.3">
      <c r="A619" s="731"/>
      <c r="B619" s="544" t="s">
        <v>26</v>
      </c>
      <c r="C619" s="572">
        <v>97166</v>
      </c>
      <c r="D619" s="573">
        <v>434</v>
      </c>
      <c r="E619" s="574">
        <v>332.38</v>
      </c>
      <c r="F619" s="618">
        <v>166.19</v>
      </c>
      <c r="G619" s="594" t="s">
        <v>25</v>
      </c>
      <c r="H619" s="594" t="s">
        <v>25</v>
      </c>
      <c r="I619" s="594" t="s">
        <v>25</v>
      </c>
      <c r="J619" s="594" t="s">
        <v>25</v>
      </c>
      <c r="K619" s="594" t="s">
        <v>25</v>
      </c>
      <c r="L619" s="594">
        <v>211.72605999999999</v>
      </c>
      <c r="M619" s="594">
        <v>179.81758000000002</v>
      </c>
      <c r="N619" s="594" t="s">
        <v>25</v>
      </c>
      <c r="O619" s="594" t="s">
        <v>25</v>
      </c>
      <c r="P619" s="594" t="s">
        <v>25</v>
      </c>
      <c r="Q619" s="594" t="s">
        <v>25</v>
      </c>
      <c r="R619" s="473">
        <v>249.285</v>
      </c>
      <c r="S619" s="473">
        <v>249.285</v>
      </c>
      <c r="T619" s="594" t="s">
        <v>25</v>
      </c>
      <c r="U619" s="473">
        <v>132.952</v>
      </c>
      <c r="V619" s="469">
        <v>132.952</v>
      </c>
      <c r="W619" s="469">
        <v>249.285</v>
      </c>
    </row>
    <row r="620" spans="1:23" ht="53.55" customHeight="1" x14ac:dyDescent="0.3">
      <c r="A620" s="732" t="s">
        <v>330</v>
      </c>
      <c r="B620" s="561" t="s">
        <v>59</v>
      </c>
      <c r="C620" s="750" t="s">
        <v>318</v>
      </c>
      <c r="D620" s="751"/>
      <c r="E620" s="752"/>
      <c r="F620" s="618" t="s">
        <v>25</v>
      </c>
      <c r="G620" s="594" t="s">
        <v>25</v>
      </c>
      <c r="H620" s="594" t="s">
        <v>25</v>
      </c>
      <c r="I620" s="594" t="s">
        <v>25</v>
      </c>
      <c r="J620" s="594" t="s">
        <v>25</v>
      </c>
      <c r="K620" s="594" t="s">
        <v>25</v>
      </c>
      <c r="L620" s="594" t="s">
        <v>25</v>
      </c>
      <c r="M620" s="594" t="s">
        <v>25</v>
      </c>
      <c r="N620" s="594" t="s">
        <v>25</v>
      </c>
      <c r="O620" s="594" t="s">
        <v>25</v>
      </c>
      <c r="P620" s="594" t="s">
        <v>25</v>
      </c>
      <c r="Q620" s="594" t="s">
        <v>25</v>
      </c>
      <c r="R620" s="594" t="s">
        <v>25</v>
      </c>
      <c r="S620" s="594" t="s">
        <v>25</v>
      </c>
      <c r="T620" s="594" t="s">
        <v>25</v>
      </c>
      <c r="U620" s="594" t="s">
        <v>25</v>
      </c>
      <c r="V620" s="594" t="s">
        <v>25</v>
      </c>
      <c r="W620" s="594" t="s">
        <v>25</v>
      </c>
    </row>
    <row r="621" spans="1:23" x14ac:dyDescent="0.3">
      <c r="A621" s="733"/>
      <c r="B621" s="545" t="s">
        <v>26</v>
      </c>
      <c r="C621" s="575">
        <v>97167</v>
      </c>
      <c r="D621" s="576">
        <v>434</v>
      </c>
      <c r="E621" s="577">
        <v>332.38</v>
      </c>
      <c r="F621" s="618">
        <v>166.19</v>
      </c>
      <c r="G621" s="594" t="s">
        <v>25</v>
      </c>
      <c r="H621" s="594" t="s">
        <v>25</v>
      </c>
      <c r="I621" s="594" t="s">
        <v>25</v>
      </c>
      <c r="J621" s="594" t="s">
        <v>25</v>
      </c>
      <c r="K621" s="594" t="s">
        <v>25</v>
      </c>
      <c r="L621" s="594">
        <v>211.72605999999999</v>
      </c>
      <c r="M621" s="594">
        <v>179.81758000000002</v>
      </c>
      <c r="N621" s="594" t="s">
        <v>25</v>
      </c>
      <c r="O621" s="594" t="s">
        <v>25</v>
      </c>
      <c r="P621" s="594" t="s">
        <v>25</v>
      </c>
      <c r="Q621" s="594" t="s">
        <v>25</v>
      </c>
      <c r="R621" s="473">
        <v>249.285</v>
      </c>
      <c r="S621" s="473">
        <v>249.285</v>
      </c>
      <c r="T621" s="594" t="s">
        <v>25</v>
      </c>
      <c r="U621" s="473">
        <v>132.952</v>
      </c>
      <c r="V621" s="469">
        <v>132.952</v>
      </c>
      <c r="W621" s="469">
        <v>249.285</v>
      </c>
    </row>
    <row r="622" spans="1:23" ht="42.6" customHeight="1" x14ac:dyDescent="0.3">
      <c r="A622" s="730" t="s">
        <v>331</v>
      </c>
      <c r="B622" s="513" t="s">
        <v>59</v>
      </c>
      <c r="C622" s="753" t="s">
        <v>318</v>
      </c>
      <c r="D622" s="754"/>
      <c r="E622" s="755"/>
      <c r="F622" s="618" t="s">
        <v>25</v>
      </c>
      <c r="G622" s="594" t="s">
        <v>25</v>
      </c>
      <c r="H622" s="594" t="s">
        <v>25</v>
      </c>
      <c r="I622" s="594" t="s">
        <v>25</v>
      </c>
      <c r="J622" s="594" t="s">
        <v>25</v>
      </c>
      <c r="K622" s="594" t="s">
        <v>25</v>
      </c>
      <c r="L622" s="594" t="s">
        <v>25</v>
      </c>
      <c r="M622" s="594" t="s">
        <v>25</v>
      </c>
      <c r="N622" s="594" t="s">
        <v>25</v>
      </c>
      <c r="O622" s="594" t="s">
        <v>25</v>
      </c>
      <c r="P622" s="594" t="s">
        <v>25</v>
      </c>
      <c r="Q622" s="594" t="s">
        <v>25</v>
      </c>
      <c r="R622" s="594" t="s">
        <v>25</v>
      </c>
      <c r="S622" s="594" t="s">
        <v>25</v>
      </c>
      <c r="T622" s="594" t="s">
        <v>25</v>
      </c>
      <c r="U622" s="594" t="s">
        <v>25</v>
      </c>
      <c r="V622" s="594" t="s">
        <v>25</v>
      </c>
      <c r="W622" s="594" t="s">
        <v>25</v>
      </c>
    </row>
    <row r="623" spans="1:23" x14ac:dyDescent="0.3">
      <c r="A623" s="731"/>
      <c r="B623" s="513" t="s">
        <v>26</v>
      </c>
      <c r="C623" s="572">
        <v>97168</v>
      </c>
      <c r="D623" s="573">
        <v>434</v>
      </c>
      <c r="E623" s="574">
        <v>504</v>
      </c>
      <c r="F623" s="618">
        <v>252</v>
      </c>
      <c r="G623" s="594" t="s">
        <v>25</v>
      </c>
      <c r="H623" s="594" t="s">
        <v>25</v>
      </c>
      <c r="I623" s="594" t="s">
        <v>25</v>
      </c>
      <c r="J623" s="594" t="s">
        <v>25</v>
      </c>
      <c r="K623" s="594" t="s">
        <v>25</v>
      </c>
      <c r="L623" s="594">
        <v>321.048</v>
      </c>
      <c r="M623" s="594">
        <v>272.66400000000004</v>
      </c>
      <c r="N623" s="594" t="s">
        <v>25</v>
      </c>
      <c r="O623" s="594" t="s">
        <v>25</v>
      </c>
      <c r="P623" s="594" t="s">
        <v>25</v>
      </c>
      <c r="Q623" s="594" t="s">
        <v>25</v>
      </c>
      <c r="R623" s="473">
        <v>378</v>
      </c>
      <c r="S623" s="473">
        <v>378</v>
      </c>
      <c r="T623" s="594" t="s">
        <v>25</v>
      </c>
      <c r="U623" s="473">
        <v>201.60000000000002</v>
      </c>
      <c r="V623" s="469">
        <v>201.60000000000002</v>
      </c>
      <c r="W623" s="469">
        <v>378</v>
      </c>
    </row>
    <row r="624" spans="1:23" ht="33.6" customHeight="1" x14ac:dyDescent="0.3">
      <c r="A624" s="732" t="s">
        <v>332</v>
      </c>
      <c r="B624" s="301" t="s">
        <v>59</v>
      </c>
      <c r="C624" s="750" t="s">
        <v>318</v>
      </c>
      <c r="D624" s="751"/>
      <c r="E624" s="752"/>
      <c r="F624" s="618" t="s">
        <v>25</v>
      </c>
      <c r="G624" s="594" t="s">
        <v>25</v>
      </c>
      <c r="H624" s="594" t="s">
        <v>25</v>
      </c>
      <c r="I624" s="594" t="s">
        <v>25</v>
      </c>
      <c r="J624" s="594" t="s">
        <v>25</v>
      </c>
      <c r="K624" s="594" t="s">
        <v>25</v>
      </c>
      <c r="L624" s="594" t="s">
        <v>25</v>
      </c>
      <c r="M624" s="594" t="s">
        <v>25</v>
      </c>
      <c r="N624" s="594" t="s">
        <v>25</v>
      </c>
      <c r="O624" s="594" t="s">
        <v>25</v>
      </c>
      <c r="P624" s="594" t="s">
        <v>25</v>
      </c>
      <c r="Q624" s="594" t="s">
        <v>25</v>
      </c>
      <c r="R624" s="594" t="s">
        <v>25</v>
      </c>
      <c r="S624" s="594" t="s">
        <v>25</v>
      </c>
      <c r="T624" s="594" t="s">
        <v>25</v>
      </c>
      <c r="U624" s="594" t="s">
        <v>25</v>
      </c>
      <c r="V624" s="594" t="s">
        <v>25</v>
      </c>
      <c r="W624" s="594" t="s">
        <v>25</v>
      </c>
    </row>
    <row r="625" spans="1:23" x14ac:dyDescent="0.3">
      <c r="A625" s="733"/>
      <c r="B625" s="513" t="s">
        <v>26</v>
      </c>
      <c r="C625" s="575">
        <v>97530</v>
      </c>
      <c r="D625" s="576">
        <v>420</v>
      </c>
      <c r="E625" s="577">
        <v>148.02000000000001</v>
      </c>
      <c r="F625" s="618">
        <v>74.010000000000005</v>
      </c>
      <c r="G625" s="594" t="s">
        <v>25</v>
      </c>
      <c r="H625" s="594" t="s">
        <v>25</v>
      </c>
      <c r="I625" s="594" t="s">
        <v>25</v>
      </c>
      <c r="J625" s="594" t="s">
        <v>25</v>
      </c>
      <c r="K625" s="594" t="s">
        <v>25</v>
      </c>
      <c r="L625" s="594">
        <v>94.288740000000004</v>
      </c>
      <c r="M625" s="594">
        <v>80.078820000000007</v>
      </c>
      <c r="N625" s="594" t="s">
        <v>25</v>
      </c>
      <c r="O625" s="594" t="s">
        <v>25</v>
      </c>
      <c r="P625" s="594" t="s">
        <v>25</v>
      </c>
      <c r="Q625" s="594" t="s">
        <v>25</v>
      </c>
      <c r="R625" s="473">
        <v>111.01500000000001</v>
      </c>
      <c r="S625" s="473">
        <v>111.01500000000001</v>
      </c>
      <c r="T625" s="594" t="s">
        <v>25</v>
      </c>
      <c r="U625" s="473">
        <v>59.208000000000006</v>
      </c>
      <c r="V625" s="469">
        <v>59.208000000000006</v>
      </c>
      <c r="W625" s="469">
        <v>111.01500000000001</v>
      </c>
    </row>
    <row r="626" spans="1:23" ht="57.6" x14ac:dyDescent="0.3">
      <c r="A626" s="702" t="s">
        <v>333</v>
      </c>
      <c r="B626" s="513" t="s">
        <v>26</v>
      </c>
      <c r="C626" s="559">
        <v>97535</v>
      </c>
      <c r="D626" s="559">
        <v>420</v>
      </c>
      <c r="E626" s="560">
        <v>124.83</v>
      </c>
      <c r="F626" s="618">
        <v>62.414999999999999</v>
      </c>
      <c r="G626" s="594" t="s">
        <v>25</v>
      </c>
      <c r="H626" s="594" t="s">
        <v>25</v>
      </c>
      <c r="I626" s="594" t="s">
        <v>25</v>
      </c>
      <c r="J626" s="594" t="s">
        <v>25</v>
      </c>
      <c r="K626" s="594" t="s">
        <v>25</v>
      </c>
      <c r="L626" s="594">
        <v>79.516710000000003</v>
      </c>
      <c r="M626" s="594">
        <v>67.533029999999997</v>
      </c>
      <c r="N626" s="594" t="s">
        <v>25</v>
      </c>
      <c r="O626" s="594" t="s">
        <v>25</v>
      </c>
      <c r="P626" s="594" t="s">
        <v>25</v>
      </c>
      <c r="Q626" s="594" t="s">
        <v>25</v>
      </c>
      <c r="R626" s="473">
        <v>93.622500000000002</v>
      </c>
      <c r="S626" s="473">
        <v>93.622500000000002</v>
      </c>
      <c r="T626" s="594" t="s">
        <v>25</v>
      </c>
      <c r="U626" s="473">
        <v>49.932000000000002</v>
      </c>
      <c r="V626" s="469">
        <v>49.932000000000002</v>
      </c>
      <c r="W626" s="469">
        <v>93.622500000000002</v>
      </c>
    </row>
    <row r="627" spans="1:23" x14ac:dyDescent="0.3">
      <c r="A627" s="726" t="s">
        <v>334</v>
      </c>
      <c r="B627" s="513" t="s">
        <v>59</v>
      </c>
      <c r="C627" s="509">
        <v>99202</v>
      </c>
      <c r="D627" s="509">
        <v>960</v>
      </c>
      <c r="E627" s="487">
        <v>275.04000000000002</v>
      </c>
      <c r="F627" s="618">
        <v>137.52000000000001</v>
      </c>
      <c r="G627" s="594" t="s">
        <v>25</v>
      </c>
      <c r="H627" s="594" t="s">
        <v>25</v>
      </c>
      <c r="I627" s="594" t="s">
        <v>25</v>
      </c>
      <c r="J627" s="594" t="s">
        <v>25</v>
      </c>
      <c r="K627" s="594" t="s">
        <v>25</v>
      </c>
      <c r="L627" s="594" t="s">
        <v>25</v>
      </c>
      <c r="M627" s="594" t="s">
        <v>25</v>
      </c>
      <c r="N627" s="594" t="s">
        <v>25</v>
      </c>
      <c r="O627" s="594" t="s">
        <v>25</v>
      </c>
      <c r="P627" s="594" t="s">
        <v>25</v>
      </c>
      <c r="Q627" s="594" t="s">
        <v>25</v>
      </c>
      <c r="R627" s="473">
        <v>206.28000000000003</v>
      </c>
      <c r="S627" s="594" t="s">
        <v>25</v>
      </c>
      <c r="T627" s="594" t="s">
        <v>25</v>
      </c>
      <c r="U627" s="594" t="s">
        <v>25</v>
      </c>
      <c r="V627" s="469">
        <v>206.28000000000003</v>
      </c>
      <c r="W627" s="469">
        <v>206.28000000000003</v>
      </c>
    </row>
    <row r="628" spans="1:23" x14ac:dyDescent="0.3">
      <c r="A628" s="727"/>
      <c r="B628" s="301" t="s">
        <v>26</v>
      </c>
      <c r="C628" s="393">
        <v>99202</v>
      </c>
      <c r="D628" s="393">
        <v>510</v>
      </c>
      <c r="E628" s="488">
        <v>452</v>
      </c>
      <c r="F628" s="618">
        <v>226</v>
      </c>
      <c r="G628" s="594" t="s">
        <v>25</v>
      </c>
      <c r="H628" s="594" t="s">
        <v>25</v>
      </c>
      <c r="I628" s="594" t="s">
        <v>25</v>
      </c>
      <c r="J628" s="594" t="s">
        <v>25</v>
      </c>
      <c r="K628" s="594" t="s">
        <v>25</v>
      </c>
      <c r="L628" s="594" t="s">
        <v>25</v>
      </c>
      <c r="M628" s="594" t="s">
        <v>25</v>
      </c>
      <c r="N628" s="594" t="s">
        <v>25</v>
      </c>
      <c r="O628" s="594" t="s">
        <v>25</v>
      </c>
      <c r="P628" s="594" t="s">
        <v>25</v>
      </c>
      <c r="Q628" s="594" t="s">
        <v>25</v>
      </c>
      <c r="R628" s="474">
        <v>339</v>
      </c>
      <c r="S628" s="473">
        <v>339</v>
      </c>
      <c r="T628" s="594" t="s">
        <v>25</v>
      </c>
      <c r="U628" s="475">
        <v>180.8</v>
      </c>
      <c r="V628" s="469">
        <v>180.8</v>
      </c>
      <c r="W628" s="469">
        <v>339</v>
      </c>
    </row>
    <row r="629" spans="1:23" x14ac:dyDescent="0.3">
      <c r="A629" s="726" t="s">
        <v>335</v>
      </c>
      <c r="B629" s="513" t="s">
        <v>59</v>
      </c>
      <c r="C629" s="509">
        <v>99203</v>
      </c>
      <c r="D629" s="509">
        <v>960</v>
      </c>
      <c r="E629" s="487">
        <v>384.87</v>
      </c>
      <c r="F629" s="618">
        <v>192.435</v>
      </c>
      <c r="G629" s="594" t="s">
        <v>25</v>
      </c>
      <c r="H629" s="594" t="s">
        <v>25</v>
      </c>
      <c r="I629" s="594" t="s">
        <v>25</v>
      </c>
      <c r="J629" s="594" t="s">
        <v>25</v>
      </c>
      <c r="K629" s="594" t="s">
        <v>25</v>
      </c>
      <c r="L629" s="594" t="s">
        <v>25</v>
      </c>
      <c r="M629" s="594" t="s">
        <v>25</v>
      </c>
      <c r="N629" s="594" t="s">
        <v>25</v>
      </c>
      <c r="O629" s="594" t="s">
        <v>25</v>
      </c>
      <c r="P629" s="594" t="s">
        <v>25</v>
      </c>
      <c r="Q629" s="594" t="s">
        <v>25</v>
      </c>
      <c r="R629" s="473">
        <v>288.65250000000003</v>
      </c>
      <c r="S629" s="594" t="s">
        <v>25</v>
      </c>
      <c r="T629" s="594" t="s">
        <v>25</v>
      </c>
      <c r="U629" s="594" t="s">
        <v>25</v>
      </c>
      <c r="V629" s="469">
        <v>288.65250000000003</v>
      </c>
      <c r="W629" s="469">
        <v>288.65250000000003</v>
      </c>
    </row>
    <row r="630" spans="1:23" x14ac:dyDescent="0.3">
      <c r="A630" s="727"/>
      <c r="B630" s="513" t="s">
        <v>26</v>
      </c>
      <c r="C630" s="393">
        <v>99203</v>
      </c>
      <c r="D630" s="393">
        <v>510</v>
      </c>
      <c r="E630" s="488">
        <v>464</v>
      </c>
      <c r="F630" s="618">
        <v>232</v>
      </c>
      <c r="G630" s="594" t="s">
        <v>25</v>
      </c>
      <c r="H630" s="594" t="s">
        <v>25</v>
      </c>
      <c r="I630" s="594" t="s">
        <v>25</v>
      </c>
      <c r="J630" s="594" t="s">
        <v>25</v>
      </c>
      <c r="K630" s="594" t="s">
        <v>25</v>
      </c>
      <c r="L630" s="594" t="s">
        <v>25</v>
      </c>
      <c r="M630" s="594" t="s">
        <v>25</v>
      </c>
      <c r="N630" s="594" t="s">
        <v>25</v>
      </c>
      <c r="O630" s="594" t="s">
        <v>25</v>
      </c>
      <c r="P630" s="594" t="s">
        <v>25</v>
      </c>
      <c r="Q630" s="594" t="s">
        <v>25</v>
      </c>
      <c r="R630" s="474">
        <v>348</v>
      </c>
      <c r="S630" s="473">
        <v>348</v>
      </c>
      <c r="T630" s="594" t="s">
        <v>25</v>
      </c>
      <c r="U630" s="475">
        <v>185.60000000000002</v>
      </c>
      <c r="V630" s="469">
        <v>185.60000000000002</v>
      </c>
      <c r="W630" s="469">
        <v>348</v>
      </c>
    </row>
    <row r="631" spans="1:23" x14ac:dyDescent="0.3">
      <c r="A631" s="726" t="s">
        <v>336</v>
      </c>
      <c r="B631" s="513" t="s">
        <v>59</v>
      </c>
      <c r="C631" s="509">
        <v>99204</v>
      </c>
      <c r="D631" s="509">
        <v>960</v>
      </c>
      <c r="E631" s="511">
        <v>577.08000000000004</v>
      </c>
      <c r="F631" s="618">
        <v>288.54000000000002</v>
      </c>
      <c r="G631" s="594" t="s">
        <v>25</v>
      </c>
      <c r="H631" s="594" t="s">
        <v>25</v>
      </c>
      <c r="I631" s="594" t="s">
        <v>25</v>
      </c>
      <c r="J631" s="594" t="s">
        <v>25</v>
      </c>
      <c r="K631" s="594" t="s">
        <v>25</v>
      </c>
      <c r="L631" s="594" t="s">
        <v>25</v>
      </c>
      <c r="M631" s="594" t="s">
        <v>25</v>
      </c>
      <c r="N631" s="594" t="s">
        <v>25</v>
      </c>
      <c r="O631" s="594" t="s">
        <v>25</v>
      </c>
      <c r="P631" s="594" t="s">
        <v>25</v>
      </c>
      <c r="Q631" s="594" t="s">
        <v>25</v>
      </c>
      <c r="R631" s="473">
        <v>432.81000000000006</v>
      </c>
      <c r="S631" s="594" t="s">
        <v>25</v>
      </c>
      <c r="T631" s="594" t="s">
        <v>25</v>
      </c>
      <c r="U631" s="594" t="s">
        <v>25</v>
      </c>
      <c r="V631" s="469">
        <v>432.81000000000006</v>
      </c>
      <c r="W631" s="469">
        <v>432.81000000000006</v>
      </c>
    </row>
    <row r="632" spans="1:23" x14ac:dyDescent="0.3">
      <c r="A632" s="727"/>
      <c r="B632" s="301" t="s">
        <v>26</v>
      </c>
      <c r="C632" s="480">
        <v>99204</v>
      </c>
      <c r="D632" s="556">
        <v>510</v>
      </c>
      <c r="E632" s="523">
        <v>464</v>
      </c>
      <c r="F632" s="618">
        <v>232</v>
      </c>
      <c r="G632" s="594" t="s">
        <v>25</v>
      </c>
      <c r="H632" s="594" t="s">
        <v>25</v>
      </c>
      <c r="I632" s="594" t="s">
        <v>25</v>
      </c>
      <c r="J632" s="594" t="s">
        <v>25</v>
      </c>
      <c r="K632" s="594" t="s">
        <v>25</v>
      </c>
      <c r="L632" s="594" t="s">
        <v>25</v>
      </c>
      <c r="M632" s="594" t="s">
        <v>25</v>
      </c>
      <c r="N632" s="594" t="s">
        <v>25</v>
      </c>
      <c r="O632" s="594" t="s">
        <v>25</v>
      </c>
      <c r="P632" s="594" t="s">
        <v>25</v>
      </c>
      <c r="Q632" s="594" t="s">
        <v>25</v>
      </c>
      <c r="R632" s="474">
        <v>348</v>
      </c>
      <c r="S632" s="473">
        <v>348</v>
      </c>
      <c r="T632" s="594" t="s">
        <v>25</v>
      </c>
      <c r="U632" s="475">
        <v>185.60000000000002</v>
      </c>
      <c r="V632" s="469">
        <v>185.60000000000002</v>
      </c>
      <c r="W632" s="469">
        <v>348</v>
      </c>
    </row>
    <row r="633" spans="1:23" x14ac:dyDescent="0.3">
      <c r="A633" s="734" t="s">
        <v>337</v>
      </c>
      <c r="B633" s="513" t="s">
        <v>59</v>
      </c>
      <c r="C633" s="309">
        <v>99211</v>
      </c>
      <c r="D633" s="509">
        <v>960</v>
      </c>
      <c r="E633" s="563">
        <v>85.83</v>
      </c>
      <c r="F633" s="618">
        <v>42.914999999999999</v>
      </c>
      <c r="G633" s="594" t="s">
        <v>25</v>
      </c>
      <c r="H633" s="594" t="s">
        <v>25</v>
      </c>
      <c r="I633" s="594" t="s">
        <v>25</v>
      </c>
      <c r="J633" s="594" t="s">
        <v>25</v>
      </c>
      <c r="K633" s="594" t="s">
        <v>25</v>
      </c>
      <c r="L633" s="594" t="s">
        <v>25</v>
      </c>
      <c r="M633" s="594" t="s">
        <v>25</v>
      </c>
      <c r="N633" s="594" t="s">
        <v>25</v>
      </c>
      <c r="O633" s="594" t="s">
        <v>25</v>
      </c>
      <c r="P633" s="594" t="s">
        <v>25</v>
      </c>
      <c r="Q633" s="594" t="s">
        <v>25</v>
      </c>
      <c r="R633" s="473">
        <v>64.372500000000002</v>
      </c>
      <c r="S633" s="594" t="s">
        <v>25</v>
      </c>
      <c r="T633" s="594" t="s">
        <v>25</v>
      </c>
      <c r="U633" s="594" t="s">
        <v>25</v>
      </c>
      <c r="V633" s="469">
        <v>64.372500000000002</v>
      </c>
      <c r="W633" s="469">
        <v>64.372500000000002</v>
      </c>
    </row>
    <row r="634" spans="1:23" x14ac:dyDescent="0.3">
      <c r="A634" s="735"/>
      <c r="B634" s="513" t="s">
        <v>26</v>
      </c>
      <c r="C634" s="310">
        <v>99211</v>
      </c>
      <c r="D634" s="393">
        <v>510</v>
      </c>
      <c r="E634" s="578">
        <v>464</v>
      </c>
      <c r="F634" s="618">
        <v>232</v>
      </c>
      <c r="G634" s="594" t="s">
        <v>25</v>
      </c>
      <c r="H634" s="594" t="s">
        <v>25</v>
      </c>
      <c r="I634" s="594" t="s">
        <v>25</v>
      </c>
      <c r="J634" s="594" t="s">
        <v>25</v>
      </c>
      <c r="K634" s="594" t="s">
        <v>25</v>
      </c>
      <c r="L634" s="594" t="s">
        <v>25</v>
      </c>
      <c r="M634" s="594" t="s">
        <v>25</v>
      </c>
      <c r="N634" s="594" t="s">
        <v>25</v>
      </c>
      <c r="O634" s="594" t="s">
        <v>25</v>
      </c>
      <c r="P634" s="594" t="s">
        <v>25</v>
      </c>
      <c r="Q634" s="594" t="s">
        <v>25</v>
      </c>
      <c r="R634" s="474">
        <v>348</v>
      </c>
      <c r="S634" s="473">
        <v>348</v>
      </c>
      <c r="T634" s="594" t="s">
        <v>25</v>
      </c>
      <c r="U634" s="475">
        <v>185.60000000000002</v>
      </c>
      <c r="V634" s="469">
        <v>185.60000000000002</v>
      </c>
      <c r="W634" s="469">
        <v>348</v>
      </c>
    </row>
    <row r="635" spans="1:23" x14ac:dyDescent="0.3">
      <c r="A635" s="736" t="s">
        <v>338</v>
      </c>
      <c r="B635" s="513" t="s">
        <v>59</v>
      </c>
      <c r="C635" s="309">
        <v>99212</v>
      </c>
      <c r="D635" s="509">
        <v>960</v>
      </c>
      <c r="E635" s="579">
        <v>165.06</v>
      </c>
      <c r="F635" s="618">
        <v>82.53</v>
      </c>
      <c r="G635" s="594" t="s">
        <v>25</v>
      </c>
      <c r="H635" s="594" t="s">
        <v>25</v>
      </c>
      <c r="I635" s="594" t="s">
        <v>25</v>
      </c>
      <c r="J635" s="594" t="s">
        <v>25</v>
      </c>
      <c r="K635" s="594" t="s">
        <v>25</v>
      </c>
      <c r="L635" s="594" t="s">
        <v>25</v>
      </c>
      <c r="M635" s="594" t="s">
        <v>25</v>
      </c>
      <c r="N635" s="594" t="s">
        <v>25</v>
      </c>
      <c r="O635" s="594" t="s">
        <v>25</v>
      </c>
      <c r="P635" s="594" t="s">
        <v>25</v>
      </c>
      <c r="Q635" s="594" t="s">
        <v>25</v>
      </c>
      <c r="R635" s="473">
        <v>123.795</v>
      </c>
      <c r="S635" s="594" t="s">
        <v>25</v>
      </c>
      <c r="T635" s="594" t="s">
        <v>25</v>
      </c>
      <c r="U635" s="594" t="s">
        <v>25</v>
      </c>
      <c r="V635" s="469">
        <v>123.795</v>
      </c>
      <c r="W635" s="469">
        <v>123.795</v>
      </c>
    </row>
    <row r="636" spans="1:23" x14ac:dyDescent="0.3">
      <c r="A636" s="735"/>
      <c r="B636" s="301" t="s">
        <v>26</v>
      </c>
      <c r="C636" s="310">
        <v>99212</v>
      </c>
      <c r="D636" s="393">
        <v>510</v>
      </c>
      <c r="E636" s="578">
        <v>464</v>
      </c>
      <c r="F636" s="618">
        <v>232</v>
      </c>
      <c r="G636" s="594" t="s">
        <v>25</v>
      </c>
      <c r="H636" s="594" t="s">
        <v>25</v>
      </c>
      <c r="I636" s="594" t="s">
        <v>25</v>
      </c>
      <c r="J636" s="594" t="s">
        <v>25</v>
      </c>
      <c r="K636" s="594" t="s">
        <v>25</v>
      </c>
      <c r="L636" s="594" t="s">
        <v>25</v>
      </c>
      <c r="M636" s="594" t="s">
        <v>25</v>
      </c>
      <c r="N636" s="594" t="s">
        <v>25</v>
      </c>
      <c r="O636" s="594" t="s">
        <v>25</v>
      </c>
      <c r="P636" s="594" t="s">
        <v>25</v>
      </c>
      <c r="Q636" s="594" t="s">
        <v>25</v>
      </c>
      <c r="R636" s="474">
        <v>348</v>
      </c>
      <c r="S636" s="473">
        <v>348</v>
      </c>
      <c r="T636" s="594" t="s">
        <v>25</v>
      </c>
      <c r="U636" s="475">
        <v>185.60000000000002</v>
      </c>
      <c r="V636" s="469">
        <v>185.60000000000002</v>
      </c>
      <c r="W636" s="469">
        <v>348</v>
      </c>
    </row>
    <row r="637" spans="1:23" x14ac:dyDescent="0.3">
      <c r="A637" s="736" t="s">
        <v>339</v>
      </c>
      <c r="B637" s="513" t="s">
        <v>59</v>
      </c>
      <c r="C637" s="521">
        <v>99213</v>
      </c>
      <c r="D637" s="509">
        <v>960</v>
      </c>
      <c r="E637" s="563">
        <v>266.33999999999997</v>
      </c>
      <c r="F637" s="618">
        <v>133.16999999999999</v>
      </c>
      <c r="G637" s="594" t="s">
        <v>25</v>
      </c>
      <c r="H637" s="594" t="s">
        <v>25</v>
      </c>
      <c r="I637" s="594" t="s">
        <v>25</v>
      </c>
      <c r="J637" s="594" t="s">
        <v>25</v>
      </c>
      <c r="K637" s="594" t="s">
        <v>25</v>
      </c>
      <c r="L637" s="594" t="s">
        <v>25</v>
      </c>
      <c r="M637" s="594" t="s">
        <v>25</v>
      </c>
      <c r="N637" s="594" t="s">
        <v>25</v>
      </c>
      <c r="O637" s="594" t="s">
        <v>25</v>
      </c>
      <c r="P637" s="594" t="s">
        <v>25</v>
      </c>
      <c r="Q637" s="594" t="s">
        <v>25</v>
      </c>
      <c r="R637" s="473">
        <v>199.755</v>
      </c>
      <c r="S637" s="594" t="s">
        <v>25</v>
      </c>
      <c r="T637" s="594" t="s">
        <v>25</v>
      </c>
      <c r="U637" s="594" t="s">
        <v>25</v>
      </c>
      <c r="V637" s="469">
        <v>199.755</v>
      </c>
      <c r="W637" s="469">
        <v>199.755</v>
      </c>
    </row>
    <row r="638" spans="1:23" x14ac:dyDescent="0.3">
      <c r="A638" s="735"/>
      <c r="B638" s="513" t="s">
        <v>26</v>
      </c>
      <c r="C638" s="479">
        <v>99213</v>
      </c>
      <c r="D638" s="480">
        <v>510</v>
      </c>
      <c r="E638" s="546">
        <v>464</v>
      </c>
      <c r="F638" s="618">
        <v>232</v>
      </c>
      <c r="G638" s="594" t="s">
        <v>25</v>
      </c>
      <c r="H638" s="594" t="s">
        <v>25</v>
      </c>
      <c r="I638" s="594" t="s">
        <v>25</v>
      </c>
      <c r="J638" s="594" t="s">
        <v>25</v>
      </c>
      <c r="K638" s="594" t="s">
        <v>25</v>
      </c>
      <c r="L638" s="594" t="s">
        <v>25</v>
      </c>
      <c r="M638" s="594" t="s">
        <v>25</v>
      </c>
      <c r="N638" s="594" t="s">
        <v>25</v>
      </c>
      <c r="O638" s="594" t="s">
        <v>25</v>
      </c>
      <c r="P638" s="594" t="s">
        <v>25</v>
      </c>
      <c r="Q638" s="594" t="s">
        <v>25</v>
      </c>
      <c r="R638" s="474">
        <v>348</v>
      </c>
      <c r="S638" s="473">
        <v>348</v>
      </c>
      <c r="T638" s="594" t="s">
        <v>25</v>
      </c>
      <c r="U638" s="475">
        <v>185.60000000000002</v>
      </c>
      <c r="V638" s="469">
        <v>185.60000000000002</v>
      </c>
      <c r="W638" s="469">
        <v>348</v>
      </c>
    </row>
    <row r="639" spans="1:23" x14ac:dyDescent="0.3">
      <c r="A639" s="736" t="s">
        <v>340</v>
      </c>
      <c r="B639" s="513" t="s">
        <v>59</v>
      </c>
      <c r="C639" s="309">
        <v>99214</v>
      </c>
      <c r="D639" s="509">
        <v>960</v>
      </c>
      <c r="E639" s="579">
        <v>484</v>
      </c>
      <c r="F639" s="618">
        <v>242</v>
      </c>
      <c r="G639" s="594" t="s">
        <v>25</v>
      </c>
      <c r="H639" s="594" t="s">
        <v>25</v>
      </c>
      <c r="I639" s="594" t="s">
        <v>25</v>
      </c>
      <c r="J639" s="594" t="s">
        <v>25</v>
      </c>
      <c r="K639" s="594" t="s">
        <v>25</v>
      </c>
      <c r="L639" s="594" t="s">
        <v>25</v>
      </c>
      <c r="M639" s="594" t="s">
        <v>25</v>
      </c>
      <c r="N639" s="594" t="s">
        <v>25</v>
      </c>
      <c r="O639" s="594" t="s">
        <v>25</v>
      </c>
      <c r="P639" s="594" t="s">
        <v>25</v>
      </c>
      <c r="Q639" s="594" t="s">
        <v>25</v>
      </c>
      <c r="R639" s="473">
        <v>363</v>
      </c>
      <c r="S639" s="594" t="s">
        <v>25</v>
      </c>
      <c r="T639" s="594" t="s">
        <v>25</v>
      </c>
      <c r="U639" s="594" t="s">
        <v>25</v>
      </c>
      <c r="V639" s="469">
        <v>363</v>
      </c>
      <c r="W639" s="469">
        <v>363</v>
      </c>
    </row>
    <row r="640" spans="1:23" x14ac:dyDescent="0.3">
      <c r="A640" s="735"/>
      <c r="B640" s="301" t="s">
        <v>26</v>
      </c>
      <c r="C640" s="310">
        <v>99214</v>
      </c>
      <c r="D640" s="393">
        <v>510</v>
      </c>
      <c r="E640" s="578">
        <v>464</v>
      </c>
      <c r="F640" s="618">
        <v>232</v>
      </c>
      <c r="G640" s="594" t="s">
        <v>25</v>
      </c>
      <c r="H640" s="594" t="s">
        <v>25</v>
      </c>
      <c r="I640" s="594" t="s">
        <v>25</v>
      </c>
      <c r="J640" s="594" t="s">
        <v>25</v>
      </c>
      <c r="K640" s="594" t="s">
        <v>25</v>
      </c>
      <c r="L640" s="594" t="s">
        <v>25</v>
      </c>
      <c r="M640" s="594" t="s">
        <v>25</v>
      </c>
      <c r="N640" s="594" t="s">
        <v>25</v>
      </c>
      <c r="O640" s="594" t="s">
        <v>25</v>
      </c>
      <c r="P640" s="594" t="s">
        <v>25</v>
      </c>
      <c r="Q640" s="594" t="s">
        <v>25</v>
      </c>
      <c r="R640" s="474">
        <v>348</v>
      </c>
      <c r="S640" s="473">
        <v>348</v>
      </c>
      <c r="T640" s="594" t="s">
        <v>25</v>
      </c>
      <c r="U640" s="475">
        <v>185.60000000000002</v>
      </c>
      <c r="V640" s="469">
        <v>185.60000000000002</v>
      </c>
      <c r="W640" s="469">
        <v>348</v>
      </c>
    </row>
    <row r="641" spans="1:23" x14ac:dyDescent="0.3">
      <c r="A641" s="728" t="s">
        <v>341</v>
      </c>
      <c r="B641" s="513" t="s">
        <v>59</v>
      </c>
      <c r="C641" s="550">
        <v>99281</v>
      </c>
      <c r="D641" s="509">
        <v>960</v>
      </c>
      <c r="E641" s="302">
        <v>123</v>
      </c>
      <c r="F641" s="618">
        <v>61.5</v>
      </c>
      <c r="G641" s="594" t="s">
        <v>25</v>
      </c>
      <c r="H641" s="594" t="s">
        <v>25</v>
      </c>
      <c r="I641" s="594" t="s">
        <v>25</v>
      </c>
      <c r="J641" s="594" t="s">
        <v>25</v>
      </c>
      <c r="K641" s="594" t="s">
        <v>25</v>
      </c>
      <c r="L641" s="594" t="s">
        <v>25</v>
      </c>
      <c r="M641" s="594" t="s">
        <v>25</v>
      </c>
      <c r="N641" s="594" t="s">
        <v>25</v>
      </c>
      <c r="O641" s="594" t="s">
        <v>25</v>
      </c>
      <c r="P641" s="594" t="s">
        <v>25</v>
      </c>
      <c r="Q641" s="594" t="s">
        <v>25</v>
      </c>
      <c r="R641" s="473">
        <v>92.25</v>
      </c>
      <c r="S641" s="594" t="s">
        <v>25</v>
      </c>
      <c r="T641" s="594" t="s">
        <v>25</v>
      </c>
      <c r="U641" s="594" t="s">
        <v>25</v>
      </c>
      <c r="V641" s="469">
        <v>92.25</v>
      </c>
      <c r="W641" s="469">
        <v>92.25</v>
      </c>
    </row>
    <row r="642" spans="1:23" x14ac:dyDescent="0.3">
      <c r="A642" s="725"/>
      <c r="B642" s="513" t="s">
        <v>26</v>
      </c>
      <c r="C642" s="480">
        <v>99281</v>
      </c>
      <c r="D642" s="393">
        <v>450</v>
      </c>
      <c r="E642" s="481">
        <v>624</v>
      </c>
      <c r="F642" s="618">
        <v>312</v>
      </c>
      <c r="G642" s="590">
        <v>468</v>
      </c>
      <c r="H642" s="594" t="s">
        <v>25</v>
      </c>
      <c r="I642" s="594" t="s">
        <v>25</v>
      </c>
      <c r="J642" s="594" t="s">
        <v>25</v>
      </c>
      <c r="K642" s="594" t="s">
        <v>25</v>
      </c>
      <c r="L642" s="594">
        <v>397.488</v>
      </c>
      <c r="M642" s="594">
        <v>337.584</v>
      </c>
      <c r="N642" s="594" t="s">
        <v>25</v>
      </c>
      <c r="O642" s="590">
        <v>468</v>
      </c>
      <c r="P642" s="594" t="s">
        <v>25</v>
      </c>
      <c r="Q642" s="594" t="s">
        <v>25</v>
      </c>
      <c r="R642" s="473">
        <v>468</v>
      </c>
      <c r="S642" s="473">
        <v>468</v>
      </c>
      <c r="T642" s="594" t="s">
        <v>25</v>
      </c>
      <c r="U642" s="473">
        <v>249.60000000000002</v>
      </c>
      <c r="V642" s="469">
        <v>249.60000000000002</v>
      </c>
      <c r="W642" s="469">
        <v>468</v>
      </c>
    </row>
    <row r="643" spans="1:23" x14ac:dyDescent="0.3">
      <c r="A643" s="726" t="s">
        <v>342</v>
      </c>
      <c r="B643" s="513" t="s">
        <v>59</v>
      </c>
      <c r="C643" s="509">
        <v>99282</v>
      </c>
      <c r="D643" s="509">
        <v>960</v>
      </c>
      <c r="E643" s="487">
        <v>231</v>
      </c>
      <c r="F643" s="618">
        <v>115.5</v>
      </c>
      <c r="G643" s="594" t="s">
        <v>25</v>
      </c>
      <c r="H643" s="594" t="s">
        <v>25</v>
      </c>
      <c r="I643" s="594" t="s">
        <v>25</v>
      </c>
      <c r="J643" s="594" t="s">
        <v>25</v>
      </c>
      <c r="K643" s="594" t="s">
        <v>25</v>
      </c>
      <c r="L643" s="594" t="s">
        <v>25</v>
      </c>
      <c r="M643" s="594" t="s">
        <v>25</v>
      </c>
      <c r="N643" s="594" t="s">
        <v>25</v>
      </c>
      <c r="O643" s="594" t="s">
        <v>25</v>
      </c>
      <c r="P643" s="594" t="s">
        <v>25</v>
      </c>
      <c r="Q643" s="594" t="s">
        <v>25</v>
      </c>
      <c r="R643" s="473">
        <v>173.25</v>
      </c>
      <c r="S643" s="594" t="s">
        <v>25</v>
      </c>
      <c r="T643" s="594" t="s">
        <v>25</v>
      </c>
      <c r="U643" s="594" t="s">
        <v>25</v>
      </c>
      <c r="V643" s="469">
        <v>173.25</v>
      </c>
      <c r="W643" s="469">
        <v>173.25</v>
      </c>
    </row>
    <row r="644" spans="1:23" x14ac:dyDescent="0.3">
      <c r="A644" s="727"/>
      <c r="B644" s="301" t="s">
        <v>26</v>
      </c>
      <c r="C644" s="393">
        <v>99282</v>
      </c>
      <c r="D644" s="393">
        <v>450</v>
      </c>
      <c r="E644" s="158">
        <v>1062</v>
      </c>
      <c r="F644" s="618">
        <v>531</v>
      </c>
      <c r="G644" s="590">
        <v>796.5</v>
      </c>
      <c r="H644" s="594" t="s">
        <v>25</v>
      </c>
      <c r="I644" s="594" t="s">
        <v>25</v>
      </c>
      <c r="J644" s="594" t="s">
        <v>25</v>
      </c>
      <c r="K644" s="594" t="s">
        <v>25</v>
      </c>
      <c r="L644" s="594">
        <v>676.49400000000003</v>
      </c>
      <c r="M644" s="594">
        <v>574.54200000000003</v>
      </c>
      <c r="N644" s="594" t="s">
        <v>25</v>
      </c>
      <c r="O644" s="590">
        <v>796.5</v>
      </c>
      <c r="P644" s="594" t="s">
        <v>25</v>
      </c>
      <c r="Q644" s="594" t="s">
        <v>25</v>
      </c>
      <c r="R644" s="473">
        <v>796.5</v>
      </c>
      <c r="S644" s="473">
        <v>796.5</v>
      </c>
      <c r="T644" s="594" t="s">
        <v>25</v>
      </c>
      <c r="U644" s="473">
        <v>424.8</v>
      </c>
      <c r="V644" s="469">
        <v>424.8</v>
      </c>
      <c r="W644" s="469">
        <v>796.5</v>
      </c>
    </row>
    <row r="645" spans="1:23" x14ac:dyDescent="0.3">
      <c r="A645" s="726" t="s">
        <v>343</v>
      </c>
      <c r="B645" s="513" t="s">
        <v>59</v>
      </c>
      <c r="C645" s="509">
        <v>99283</v>
      </c>
      <c r="D645" s="509">
        <v>960</v>
      </c>
      <c r="E645" s="487">
        <v>393</v>
      </c>
      <c r="F645" s="618">
        <v>196.5</v>
      </c>
      <c r="G645" s="594" t="s">
        <v>25</v>
      </c>
      <c r="H645" s="594" t="s">
        <v>25</v>
      </c>
      <c r="I645" s="594" t="s">
        <v>25</v>
      </c>
      <c r="J645" s="594" t="s">
        <v>25</v>
      </c>
      <c r="K645" s="594" t="s">
        <v>25</v>
      </c>
      <c r="L645" s="594" t="s">
        <v>25</v>
      </c>
      <c r="M645" s="594" t="s">
        <v>25</v>
      </c>
      <c r="N645" s="594" t="s">
        <v>25</v>
      </c>
      <c r="O645" s="594" t="s">
        <v>25</v>
      </c>
      <c r="P645" s="594" t="s">
        <v>25</v>
      </c>
      <c r="Q645" s="594" t="s">
        <v>25</v>
      </c>
      <c r="R645" s="473">
        <v>294.75</v>
      </c>
      <c r="S645" s="594" t="s">
        <v>25</v>
      </c>
      <c r="T645" s="594" t="s">
        <v>25</v>
      </c>
      <c r="U645" s="594" t="s">
        <v>25</v>
      </c>
      <c r="V645" s="469">
        <v>294.75</v>
      </c>
      <c r="W645" s="469">
        <v>294.75</v>
      </c>
    </row>
    <row r="646" spans="1:23" x14ac:dyDescent="0.3">
      <c r="A646" s="725"/>
      <c r="B646" s="513" t="s">
        <v>26</v>
      </c>
      <c r="C646" s="480">
        <v>99283</v>
      </c>
      <c r="D646" s="393">
        <v>450</v>
      </c>
      <c r="E646" s="481">
        <v>1738</v>
      </c>
      <c r="F646" s="618">
        <v>869</v>
      </c>
      <c r="G646" s="590">
        <v>1303.5</v>
      </c>
      <c r="H646" s="594" t="s">
        <v>25</v>
      </c>
      <c r="I646" s="594" t="s">
        <v>25</v>
      </c>
      <c r="J646" s="594" t="s">
        <v>25</v>
      </c>
      <c r="K646" s="594" t="s">
        <v>25</v>
      </c>
      <c r="L646" s="594">
        <v>1107.106</v>
      </c>
      <c r="M646" s="594">
        <v>940.25800000000004</v>
      </c>
      <c r="N646" s="594" t="s">
        <v>25</v>
      </c>
      <c r="O646" s="590">
        <v>1303.5</v>
      </c>
      <c r="P646" s="594" t="s">
        <v>25</v>
      </c>
      <c r="Q646" s="594" t="s">
        <v>25</v>
      </c>
      <c r="R646" s="473">
        <v>1303.5</v>
      </c>
      <c r="S646" s="473">
        <v>1303.5</v>
      </c>
      <c r="T646" s="594" t="s">
        <v>25</v>
      </c>
      <c r="U646" s="473">
        <v>695.2</v>
      </c>
      <c r="V646" s="469">
        <v>695.2</v>
      </c>
      <c r="W646" s="469">
        <v>1303.5</v>
      </c>
    </row>
    <row r="647" spans="1:23" x14ac:dyDescent="0.3">
      <c r="A647" s="726" t="s">
        <v>344</v>
      </c>
      <c r="B647" s="513" t="s">
        <v>59</v>
      </c>
      <c r="C647" s="509">
        <v>99284</v>
      </c>
      <c r="D647" s="509">
        <v>960</v>
      </c>
      <c r="E647" s="487">
        <v>536</v>
      </c>
      <c r="F647" s="618">
        <v>268</v>
      </c>
      <c r="G647" s="594" t="s">
        <v>25</v>
      </c>
      <c r="H647" s="594" t="s">
        <v>25</v>
      </c>
      <c r="I647" s="594" t="s">
        <v>25</v>
      </c>
      <c r="J647" s="594" t="s">
        <v>25</v>
      </c>
      <c r="K647" s="594" t="s">
        <v>25</v>
      </c>
      <c r="L647" s="594" t="s">
        <v>25</v>
      </c>
      <c r="M647" s="594" t="s">
        <v>25</v>
      </c>
      <c r="N647" s="594" t="s">
        <v>25</v>
      </c>
      <c r="O647" s="594" t="s">
        <v>25</v>
      </c>
      <c r="P647" s="594" t="s">
        <v>25</v>
      </c>
      <c r="Q647" s="594" t="s">
        <v>25</v>
      </c>
      <c r="R647" s="473">
        <v>402</v>
      </c>
      <c r="S647" s="594" t="s">
        <v>25</v>
      </c>
      <c r="T647" s="594" t="s">
        <v>25</v>
      </c>
      <c r="U647" s="594" t="s">
        <v>25</v>
      </c>
      <c r="V647" s="469">
        <v>402</v>
      </c>
      <c r="W647" s="469">
        <v>402</v>
      </c>
    </row>
    <row r="648" spans="1:23" x14ac:dyDescent="0.3">
      <c r="A648" s="727"/>
      <c r="B648" s="301" t="s">
        <v>26</v>
      </c>
      <c r="C648" s="393">
        <v>99284</v>
      </c>
      <c r="D648" s="393">
        <v>450</v>
      </c>
      <c r="E648" s="158">
        <v>3325</v>
      </c>
      <c r="F648" s="618">
        <v>1662.5</v>
      </c>
      <c r="G648" s="590">
        <v>2493.75</v>
      </c>
      <c r="H648" s="594" t="s">
        <v>25</v>
      </c>
      <c r="I648" s="594" t="s">
        <v>25</v>
      </c>
      <c r="J648" s="594" t="s">
        <v>25</v>
      </c>
      <c r="K648" s="594" t="s">
        <v>25</v>
      </c>
      <c r="L648" s="594">
        <v>2118.0250000000001</v>
      </c>
      <c r="M648" s="594">
        <v>1798.825</v>
      </c>
      <c r="N648" s="594" t="s">
        <v>25</v>
      </c>
      <c r="O648" s="590">
        <v>2493.75</v>
      </c>
      <c r="P648" s="594" t="s">
        <v>25</v>
      </c>
      <c r="Q648" s="594" t="s">
        <v>25</v>
      </c>
      <c r="R648" s="473">
        <v>2493.75</v>
      </c>
      <c r="S648" s="473">
        <v>2493.75</v>
      </c>
      <c r="T648" s="594" t="s">
        <v>25</v>
      </c>
      <c r="U648" s="473">
        <v>1330</v>
      </c>
      <c r="V648" s="469">
        <v>1330</v>
      </c>
      <c r="W648" s="469">
        <v>2493.75</v>
      </c>
    </row>
    <row r="649" spans="1:23" x14ac:dyDescent="0.3">
      <c r="A649" s="726" t="s">
        <v>345</v>
      </c>
      <c r="B649" s="513" t="s">
        <v>59</v>
      </c>
      <c r="C649" s="309">
        <v>99285</v>
      </c>
      <c r="D649" s="509">
        <v>960</v>
      </c>
      <c r="E649" s="487">
        <v>791</v>
      </c>
      <c r="F649" s="618">
        <v>395.5</v>
      </c>
      <c r="G649" s="594" t="s">
        <v>25</v>
      </c>
      <c r="H649" s="594" t="s">
        <v>25</v>
      </c>
      <c r="I649" s="594" t="s">
        <v>25</v>
      </c>
      <c r="J649" s="594" t="s">
        <v>25</v>
      </c>
      <c r="K649" s="594" t="s">
        <v>25</v>
      </c>
      <c r="L649" s="594" t="s">
        <v>25</v>
      </c>
      <c r="M649" s="594" t="s">
        <v>25</v>
      </c>
      <c r="N649" s="594" t="s">
        <v>25</v>
      </c>
      <c r="O649" s="594" t="s">
        <v>25</v>
      </c>
      <c r="P649" s="594" t="s">
        <v>25</v>
      </c>
      <c r="Q649" s="594" t="s">
        <v>25</v>
      </c>
      <c r="R649" s="473">
        <v>593.25</v>
      </c>
      <c r="S649" s="594" t="s">
        <v>25</v>
      </c>
      <c r="T649" s="594" t="s">
        <v>25</v>
      </c>
      <c r="U649" s="594" t="s">
        <v>25</v>
      </c>
      <c r="V649" s="469">
        <v>593.25</v>
      </c>
      <c r="W649" s="469">
        <v>593.25</v>
      </c>
    </row>
    <row r="650" spans="1:23" ht="15.75" customHeight="1" x14ac:dyDescent="0.3">
      <c r="A650" s="727"/>
      <c r="B650" s="513" t="s">
        <v>26</v>
      </c>
      <c r="C650" s="310">
        <v>99285</v>
      </c>
      <c r="D650" s="393">
        <v>450</v>
      </c>
      <c r="E650" s="158">
        <v>4587</v>
      </c>
      <c r="F650" s="618">
        <v>2293.5</v>
      </c>
      <c r="G650" s="590">
        <v>3440.25</v>
      </c>
      <c r="H650" s="594" t="s">
        <v>25</v>
      </c>
      <c r="I650" s="594" t="s">
        <v>25</v>
      </c>
      <c r="J650" s="594" t="s">
        <v>25</v>
      </c>
      <c r="K650" s="594" t="s">
        <v>25</v>
      </c>
      <c r="L650" s="594">
        <v>2921.9189999999999</v>
      </c>
      <c r="M650" s="594">
        <v>2481.567</v>
      </c>
      <c r="N650" s="594" t="s">
        <v>25</v>
      </c>
      <c r="O650" s="590">
        <v>3440.25</v>
      </c>
      <c r="P650" s="594" t="s">
        <v>25</v>
      </c>
      <c r="Q650" s="594" t="s">
        <v>25</v>
      </c>
      <c r="R650" s="473">
        <v>3440.25</v>
      </c>
      <c r="S650" s="473">
        <v>3440.25</v>
      </c>
      <c r="T650" s="594" t="s">
        <v>25</v>
      </c>
      <c r="U650" s="473">
        <v>1834.8000000000002</v>
      </c>
      <c r="V650" s="469">
        <v>1834.8000000000002</v>
      </c>
      <c r="W650" s="469">
        <v>3440.25</v>
      </c>
    </row>
    <row r="651" spans="1:23" x14ac:dyDescent="0.3">
      <c r="A651" s="699" t="s">
        <v>346</v>
      </c>
      <c r="B651" s="513" t="s">
        <v>26</v>
      </c>
      <c r="C651" s="550">
        <v>2060000001</v>
      </c>
      <c r="D651" s="550">
        <v>206</v>
      </c>
      <c r="E651" s="525">
        <v>11733</v>
      </c>
      <c r="F651" s="618">
        <v>5866.5</v>
      </c>
      <c r="G651" s="594" t="s">
        <v>25</v>
      </c>
      <c r="H651" s="594" t="s">
        <v>25</v>
      </c>
      <c r="I651" s="423">
        <v>2737</v>
      </c>
      <c r="J651" s="423">
        <v>6431</v>
      </c>
      <c r="K651" s="594" t="s">
        <v>25</v>
      </c>
      <c r="L651" s="423">
        <v>7638</v>
      </c>
      <c r="M651" s="594" t="s">
        <v>25</v>
      </c>
      <c r="N651" s="594" t="s">
        <v>25</v>
      </c>
      <c r="O651" s="594" t="s">
        <v>25</v>
      </c>
      <c r="P651" s="594" t="s">
        <v>25</v>
      </c>
      <c r="Q651" s="594" t="s">
        <v>25</v>
      </c>
      <c r="R651" s="473">
        <v>4693.2</v>
      </c>
      <c r="S651" s="473">
        <v>7535</v>
      </c>
      <c r="T651" s="594" t="s">
        <v>25</v>
      </c>
      <c r="U651" s="473">
        <v>4693.2</v>
      </c>
      <c r="V651" s="469">
        <v>2737</v>
      </c>
      <c r="W651" s="469">
        <v>7638</v>
      </c>
    </row>
    <row r="652" spans="1:23" x14ac:dyDescent="0.3">
      <c r="A652" s="697" t="s">
        <v>347</v>
      </c>
      <c r="B652" s="301" t="s">
        <v>26</v>
      </c>
      <c r="C652" s="390">
        <v>1110000001</v>
      </c>
      <c r="D652" s="390">
        <v>111</v>
      </c>
      <c r="E652" s="302">
        <v>7263</v>
      </c>
      <c r="F652" s="618">
        <v>3631.5</v>
      </c>
      <c r="G652" s="594" t="s">
        <v>25</v>
      </c>
      <c r="H652" s="594" t="s">
        <v>25</v>
      </c>
      <c r="I652" s="423">
        <v>2737</v>
      </c>
      <c r="J652" s="423">
        <v>6431</v>
      </c>
      <c r="K652" s="594" t="s">
        <v>25</v>
      </c>
      <c r="L652" s="423">
        <v>7172</v>
      </c>
      <c r="M652" s="423">
        <v>6096</v>
      </c>
      <c r="N652" s="594" t="s">
        <v>25</v>
      </c>
      <c r="O652" s="594" t="s">
        <v>25</v>
      </c>
      <c r="P652" s="594" t="s">
        <v>25</v>
      </c>
      <c r="Q652" s="594" t="s">
        <v>25</v>
      </c>
      <c r="R652" s="473">
        <v>2905.2000000000003</v>
      </c>
      <c r="S652" s="594" t="s">
        <v>25</v>
      </c>
      <c r="T652" s="594" t="s">
        <v>25</v>
      </c>
      <c r="U652" s="473">
        <v>5447.25</v>
      </c>
      <c r="V652" s="469">
        <v>2737</v>
      </c>
      <c r="W652" s="469">
        <v>7172</v>
      </c>
    </row>
    <row r="653" spans="1:23" x14ac:dyDescent="0.3">
      <c r="A653" s="697" t="s">
        <v>348</v>
      </c>
      <c r="B653" s="513" t="s">
        <v>26</v>
      </c>
      <c r="C653" s="390">
        <v>1210000001</v>
      </c>
      <c r="D653" s="390">
        <v>121</v>
      </c>
      <c r="E653" s="302">
        <v>6363</v>
      </c>
      <c r="F653" s="618">
        <v>3181.5</v>
      </c>
      <c r="G653" s="594" t="s">
        <v>25</v>
      </c>
      <c r="H653" s="594" t="s">
        <v>25</v>
      </c>
      <c r="I653" s="423">
        <v>2737</v>
      </c>
      <c r="J653" s="423">
        <v>6431</v>
      </c>
      <c r="K653" s="594" t="s">
        <v>25</v>
      </c>
      <c r="L653" s="423">
        <v>7172</v>
      </c>
      <c r="M653" s="423">
        <v>6096</v>
      </c>
      <c r="N653" s="594" t="s">
        <v>25</v>
      </c>
      <c r="O653" s="594" t="s">
        <v>25</v>
      </c>
      <c r="P653" s="594" t="s">
        <v>25</v>
      </c>
      <c r="Q653" s="594" t="s">
        <v>25</v>
      </c>
      <c r="R653" s="473">
        <v>2545.2000000000003</v>
      </c>
      <c r="S653" s="594" t="s">
        <v>25</v>
      </c>
      <c r="T653" s="594" t="s">
        <v>25</v>
      </c>
      <c r="U653" s="473">
        <v>4772.25</v>
      </c>
      <c r="V653" s="469">
        <v>2545.2000000000003</v>
      </c>
      <c r="W653" s="469">
        <v>7172</v>
      </c>
    </row>
    <row r="654" spans="1:23" x14ac:dyDescent="0.3">
      <c r="A654" s="697" t="s">
        <v>349</v>
      </c>
      <c r="B654" s="513" t="s">
        <v>26</v>
      </c>
      <c r="C654" s="390">
        <v>1290000001</v>
      </c>
      <c r="D654" s="390">
        <v>129</v>
      </c>
      <c r="E654" s="302">
        <v>2371</v>
      </c>
      <c r="F654" s="618">
        <v>1185.5</v>
      </c>
      <c r="G654" s="594" t="s">
        <v>25</v>
      </c>
      <c r="H654" s="594" t="s">
        <v>25</v>
      </c>
      <c r="I654" s="594" t="s">
        <v>25</v>
      </c>
      <c r="J654" s="594" t="s">
        <v>25</v>
      </c>
      <c r="K654" s="594" t="s">
        <v>25</v>
      </c>
      <c r="L654" s="594" t="s">
        <v>25</v>
      </c>
      <c r="M654" s="594" t="s">
        <v>25</v>
      </c>
      <c r="N654" s="594" t="s">
        <v>25</v>
      </c>
      <c r="O654" s="594" t="s">
        <v>25</v>
      </c>
      <c r="P654" s="594" t="s">
        <v>25</v>
      </c>
      <c r="Q654" s="594" t="s">
        <v>25</v>
      </c>
      <c r="R654" s="473">
        <v>948.40000000000009</v>
      </c>
      <c r="S654" s="473">
        <v>1778.25</v>
      </c>
      <c r="T654" s="594" t="s">
        <v>25</v>
      </c>
      <c r="U654" s="473">
        <v>1778.25</v>
      </c>
      <c r="V654" s="469">
        <v>948.40000000000009</v>
      </c>
      <c r="W654" s="469">
        <v>1778.25</v>
      </c>
    </row>
    <row r="655" spans="1:23" x14ac:dyDescent="0.3">
      <c r="A655" s="697" t="s">
        <v>350</v>
      </c>
      <c r="B655" s="513" t="s">
        <v>126</v>
      </c>
      <c r="C655" s="390">
        <v>3600000001</v>
      </c>
      <c r="D655" s="142">
        <v>360</v>
      </c>
      <c r="E655" s="302">
        <v>4386</v>
      </c>
      <c r="F655" s="618">
        <v>2193</v>
      </c>
      <c r="G655" s="594" t="s">
        <v>25</v>
      </c>
      <c r="H655" s="594" t="s">
        <v>25</v>
      </c>
      <c r="I655" s="594" t="s">
        <v>25</v>
      </c>
      <c r="J655" s="594" t="s">
        <v>25</v>
      </c>
      <c r="K655" s="594" t="s">
        <v>25</v>
      </c>
      <c r="L655" s="594">
        <v>2793.8820000000001</v>
      </c>
      <c r="M655" s="594">
        <v>2372.826</v>
      </c>
      <c r="N655" s="594" t="s">
        <v>25</v>
      </c>
      <c r="O655" s="594" t="s">
        <v>25</v>
      </c>
      <c r="P655" s="594" t="s">
        <v>25</v>
      </c>
      <c r="Q655" s="594" t="s">
        <v>25</v>
      </c>
      <c r="R655" s="473">
        <v>3289.5</v>
      </c>
      <c r="S655" s="473">
        <v>3289.5</v>
      </c>
      <c r="T655" s="594" t="s">
        <v>25</v>
      </c>
      <c r="U655" s="473">
        <v>1754.4</v>
      </c>
      <c r="V655" s="469">
        <v>1754.4</v>
      </c>
      <c r="W655" s="469">
        <v>3289.5</v>
      </c>
    </row>
    <row r="656" spans="1:23" x14ac:dyDescent="0.3">
      <c r="A656" s="697" t="s">
        <v>351</v>
      </c>
      <c r="B656" s="301" t="s">
        <v>352</v>
      </c>
      <c r="C656" s="390">
        <v>3600000002</v>
      </c>
      <c r="D656" s="142">
        <v>360</v>
      </c>
      <c r="E656" s="302">
        <v>6183</v>
      </c>
      <c r="F656" s="618">
        <v>3091.5</v>
      </c>
      <c r="G656" s="594" t="s">
        <v>25</v>
      </c>
      <c r="H656" s="594" t="s">
        <v>25</v>
      </c>
      <c r="I656" s="594" t="s">
        <v>25</v>
      </c>
      <c r="J656" s="594" t="s">
        <v>25</v>
      </c>
      <c r="K656" s="594" t="s">
        <v>25</v>
      </c>
      <c r="L656" s="594">
        <v>3938.5709999999999</v>
      </c>
      <c r="M656" s="594">
        <v>3345.0030000000002</v>
      </c>
      <c r="N656" s="594" t="s">
        <v>25</v>
      </c>
      <c r="O656" s="594" t="s">
        <v>25</v>
      </c>
      <c r="P656" s="594" t="s">
        <v>25</v>
      </c>
      <c r="Q656" s="594" t="s">
        <v>25</v>
      </c>
      <c r="R656" s="473">
        <v>4637.25</v>
      </c>
      <c r="S656" s="473">
        <v>4637.25</v>
      </c>
      <c r="T656" s="594" t="s">
        <v>25</v>
      </c>
      <c r="U656" s="473">
        <v>2473.2000000000003</v>
      </c>
      <c r="V656" s="469">
        <v>2473.2000000000003</v>
      </c>
      <c r="W656" s="469">
        <v>4637.25</v>
      </c>
    </row>
    <row r="657" spans="1:23" x14ac:dyDescent="0.3">
      <c r="A657" s="697" t="s">
        <v>353</v>
      </c>
      <c r="B657" s="513" t="s">
        <v>354</v>
      </c>
      <c r="C657" s="390">
        <v>3600000003</v>
      </c>
      <c r="D657" s="142">
        <v>360</v>
      </c>
      <c r="E657" s="302">
        <v>7519</v>
      </c>
      <c r="F657" s="618">
        <v>3759.5</v>
      </c>
      <c r="G657" s="594" t="s">
        <v>25</v>
      </c>
      <c r="H657" s="594" t="s">
        <v>25</v>
      </c>
      <c r="I657" s="594" t="s">
        <v>25</v>
      </c>
      <c r="J657" s="594" t="s">
        <v>25</v>
      </c>
      <c r="K657" s="594" t="s">
        <v>25</v>
      </c>
      <c r="L657" s="594">
        <v>4789.6030000000001</v>
      </c>
      <c r="M657" s="594">
        <v>4067.7790000000005</v>
      </c>
      <c r="N657" s="594" t="s">
        <v>25</v>
      </c>
      <c r="O657" s="594" t="s">
        <v>25</v>
      </c>
      <c r="P657" s="594" t="s">
        <v>25</v>
      </c>
      <c r="Q657" s="594" t="s">
        <v>25</v>
      </c>
      <c r="R657" s="473">
        <v>5639.25</v>
      </c>
      <c r="S657" s="473">
        <v>5639.25</v>
      </c>
      <c r="T657" s="594" t="s">
        <v>25</v>
      </c>
      <c r="U657" s="473">
        <v>3007.6000000000004</v>
      </c>
      <c r="V657" s="469">
        <v>3007.6000000000004</v>
      </c>
      <c r="W657" s="469">
        <v>5639.25</v>
      </c>
    </row>
    <row r="658" spans="1:23" x14ac:dyDescent="0.3">
      <c r="A658" s="697" t="s">
        <v>355</v>
      </c>
      <c r="B658" s="513" t="s">
        <v>127</v>
      </c>
      <c r="C658" s="390">
        <v>3600000005</v>
      </c>
      <c r="D658" s="142">
        <v>360</v>
      </c>
      <c r="E658" s="302">
        <v>118</v>
      </c>
      <c r="F658" s="618">
        <v>59</v>
      </c>
      <c r="G658" s="594" t="s">
        <v>25</v>
      </c>
      <c r="H658" s="594" t="s">
        <v>25</v>
      </c>
      <c r="I658" s="594" t="s">
        <v>25</v>
      </c>
      <c r="J658" s="594" t="s">
        <v>25</v>
      </c>
      <c r="K658" s="594" t="s">
        <v>25</v>
      </c>
      <c r="L658" s="594">
        <v>75.165999999999997</v>
      </c>
      <c r="M658" s="594">
        <v>63.838000000000001</v>
      </c>
      <c r="N658" s="594" t="s">
        <v>25</v>
      </c>
      <c r="O658" s="594" t="s">
        <v>25</v>
      </c>
      <c r="P658" s="594" t="s">
        <v>25</v>
      </c>
      <c r="Q658" s="594" t="s">
        <v>25</v>
      </c>
      <c r="R658" s="473">
        <v>88.5</v>
      </c>
      <c r="S658" s="473">
        <v>88.5</v>
      </c>
      <c r="T658" s="594" t="s">
        <v>25</v>
      </c>
      <c r="U658" s="473">
        <v>47.2</v>
      </c>
      <c r="V658" s="469">
        <v>47.2</v>
      </c>
      <c r="W658" s="469">
        <v>88.5</v>
      </c>
    </row>
    <row r="659" spans="1:23" x14ac:dyDescent="0.3">
      <c r="A659" s="697" t="s">
        <v>356</v>
      </c>
      <c r="B659" s="513" t="s">
        <v>357</v>
      </c>
      <c r="C659" s="390">
        <v>3600000006</v>
      </c>
      <c r="D659" s="142">
        <v>360</v>
      </c>
      <c r="E659" s="302">
        <v>124</v>
      </c>
      <c r="F659" s="618">
        <v>62</v>
      </c>
      <c r="G659" s="594" t="s">
        <v>25</v>
      </c>
      <c r="H659" s="594" t="s">
        <v>25</v>
      </c>
      <c r="I659" s="594" t="s">
        <v>25</v>
      </c>
      <c r="J659" s="594" t="s">
        <v>25</v>
      </c>
      <c r="K659" s="594" t="s">
        <v>25</v>
      </c>
      <c r="L659" s="594">
        <v>78.988</v>
      </c>
      <c r="M659" s="594">
        <v>67.084000000000003</v>
      </c>
      <c r="N659" s="594" t="s">
        <v>25</v>
      </c>
      <c r="O659" s="594" t="s">
        <v>25</v>
      </c>
      <c r="P659" s="594" t="s">
        <v>25</v>
      </c>
      <c r="Q659" s="594" t="s">
        <v>25</v>
      </c>
      <c r="R659" s="473">
        <v>93</v>
      </c>
      <c r="S659" s="473">
        <v>93</v>
      </c>
      <c r="T659" s="594" t="s">
        <v>25</v>
      </c>
      <c r="U659" s="473">
        <v>49.6</v>
      </c>
      <c r="V659" s="469">
        <v>49.6</v>
      </c>
      <c r="W659" s="469">
        <v>93</v>
      </c>
    </row>
    <row r="660" spans="1:23" x14ac:dyDescent="0.3">
      <c r="A660" s="703" t="s">
        <v>358</v>
      </c>
      <c r="B660" s="301" t="s">
        <v>359</v>
      </c>
      <c r="C660" s="480">
        <v>3600000007</v>
      </c>
      <c r="D660" s="142">
        <v>360</v>
      </c>
      <c r="E660" s="492">
        <v>149</v>
      </c>
      <c r="F660" s="618">
        <v>74.5</v>
      </c>
      <c r="G660" s="594" t="s">
        <v>25</v>
      </c>
      <c r="H660" s="594" t="s">
        <v>25</v>
      </c>
      <c r="I660" s="594" t="s">
        <v>25</v>
      </c>
      <c r="J660" s="594" t="s">
        <v>25</v>
      </c>
      <c r="K660" s="594" t="s">
        <v>25</v>
      </c>
      <c r="L660" s="594">
        <v>94.912999999999997</v>
      </c>
      <c r="M660" s="594">
        <v>80.609000000000009</v>
      </c>
      <c r="N660" s="594" t="s">
        <v>25</v>
      </c>
      <c r="O660" s="594" t="s">
        <v>25</v>
      </c>
      <c r="P660" s="594" t="s">
        <v>25</v>
      </c>
      <c r="Q660" s="594" t="s">
        <v>25</v>
      </c>
      <c r="R660" s="473">
        <v>111.75</v>
      </c>
      <c r="S660" s="473">
        <v>111.75</v>
      </c>
      <c r="T660" s="594" t="s">
        <v>25</v>
      </c>
      <c r="U660" s="473">
        <v>59.6</v>
      </c>
      <c r="V660" s="469">
        <v>59.6</v>
      </c>
      <c r="W660" s="469">
        <v>111.75</v>
      </c>
    </row>
    <row r="661" spans="1:23" x14ac:dyDescent="0.3">
      <c r="A661" s="758" t="s">
        <v>360</v>
      </c>
      <c r="B661" s="513" t="s">
        <v>361</v>
      </c>
      <c r="C661" s="309" t="s">
        <v>362</v>
      </c>
      <c r="D661" s="309"/>
      <c r="E661" s="580">
        <v>36315</v>
      </c>
      <c r="F661" s="618">
        <v>18157.5</v>
      </c>
      <c r="G661" s="594" t="s">
        <v>25</v>
      </c>
      <c r="H661" s="594" t="s">
        <v>25</v>
      </c>
      <c r="I661" s="594" t="s">
        <v>25</v>
      </c>
      <c r="J661" s="594" t="s">
        <v>25</v>
      </c>
      <c r="K661" s="594" t="s">
        <v>25</v>
      </c>
      <c r="L661" s="594" t="s">
        <v>25</v>
      </c>
      <c r="M661" s="594" t="s">
        <v>25</v>
      </c>
      <c r="N661" s="594" t="s">
        <v>25</v>
      </c>
      <c r="O661" s="594" t="s">
        <v>25</v>
      </c>
      <c r="P661" s="594" t="s">
        <v>25</v>
      </c>
      <c r="Q661" s="594" t="s">
        <v>25</v>
      </c>
      <c r="R661" s="594" t="s">
        <v>25</v>
      </c>
      <c r="S661" s="594" t="s">
        <v>25</v>
      </c>
      <c r="T661" s="594" t="s">
        <v>25</v>
      </c>
      <c r="U661" s="594" t="s">
        <v>25</v>
      </c>
      <c r="V661" s="469" t="s">
        <v>25</v>
      </c>
      <c r="W661" s="469" t="s">
        <v>25</v>
      </c>
    </row>
    <row r="662" spans="1:23" x14ac:dyDescent="0.3">
      <c r="A662" s="759"/>
      <c r="B662" s="513" t="s">
        <v>363</v>
      </c>
      <c r="C662" s="142" t="s">
        <v>362</v>
      </c>
      <c r="D662" s="142"/>
      <c r="E662" s="581">
        <v>57035</v>
      </c>
      <c r="F662" s="618">
        <v>28517.5</v>
      </c>
      <c r="G662" s="594" t="s">
        <v>25</v>
      </c>
      <c r="H662" s="594" t="s">
        <v>25</v>
      </c>
      <c r="I662" s="594" t="s">
        <v>25</v>
      </c>
      <c r="J662" s="594" t="s">
        <v>25</v>
      </c>
      <c r="K662" s="594" t="s">
        <v>25</v>
      </c>
      <c r="L662" s="594" t="s">
        <v>25</v>
      </c>
      <c r="M662" s="594" t="s">
        <v>25</v>
      </c>
      <c r="N662" s="594" t="s">
        <v>25</v>
      </c>
      <c r="O662" s="594" t="s">
        <v>25</v>
      </c>
      <c r="P662" s="594" t="s">
        <v>25</v>
      </c>
      <c r="Q662" s="594" t="s">
        <v>25</v>
      </c>
      <c r="R662" s="594" t="s">
        <v>25</v>
      </c>
      <c r="S662" s="594" t="s">
        <v>25</v>
      </c>
      <c r="T662" s="594" t="s">
        <v>25</v>
      </c>
      <c r="U662" s="594" t="s">
        <v>25</v>
      </c>
      <c r="V662" s="469" t="s">
        <v>25</v>
      </c>
      <c r="W662" s="469" t="s">
        <v>25</v>
      </c>
    </row>
    <row r="663" spans="1:23" x14ac:dyDescent="0.3">
      <c r="A663" s="759"/>
      <c r="B663" s="513" t="s">
        <v>365</v>
      </c>
      <c r="C663" s="142" t="s">
        <v>362</v>
      </c>
      <c r="D663" s="142"/>
      <c r="E663" s="581">
        <v>8910.9</v>
      </c>
      <c r="F663" s="618">
        <v>4455.45</v>
      </c>
      <c r="G663" s="594" t="s">
        <v>25</v>
      </c>
      <c r="H663" s="594" t="s">
        <v>25</v>
      </c>
      <c r="I663" s="594" t="s">
        <v>25</v>
      </c>
      <c r="J663" s="594" t="s">
        <v>25</v>
      </c>
      <c r="K663" s="594" t="s">
        <v>25</v>
      </c>
      <c r="L663" s="594" t="s">
        <v>25</v>
      </c>
      <c r="M663" s="594" t="s">
        <v>25</v>
      </c>
      <c r="N663" s="594" t="s">
        <v>25</v>
      </c>
      <c r="O663" s="594" t="s">
        <v>25</v>
      </c>
      <c r="P663" s="594" t="s">
        <v>25</v>
      </c>
      <c r="Q663" s="594" t="s">
        <v>25</v>
      </c>
      <c r="R663" s="594" t="s">
        <v>25</v>
      </c>
      <c r="S663" s="594" t="s">
        <v>25</v>
      </c>
      <c r="T663" s="594" t="s">
        <v>25</v>
      </c>
      <c r="U663" s="594" t="s">
        <v>25</v>
      </c>
      <c r="V663" s="469" t="s">
        <v>25</v>
      </c>
      <c r="W663" s="469" t="s">
        <v>25</v>
      </c>
    </row>
    <row r="664" spans="1:23" x14ac:dyDescent="0.3">
      <c r="A664" s="759"/>
      <c r="B664" s="301" t="s">
        <v>366</v>
      </c>
      <c r="C664" s="142" t="s">
        <v>362</v>
      </c>
      <c r="D664" s="142"/>
      <c r="E664" s="581">
        <v>2500</v>
      </c>
      <c r="F664" s="618">
        <v>1250</v>
      </c>
      <c r="G664" s="594" t="s">
        <v>25</v>
      </c>
      <c r="H664" s="594" t="s">
        <v>25</v>
      </c>
      <c r="I664" s="594" t="s">
        <v>25</v>
      </c>
      <c r="J664" s="594" t="s">
        <v>25</v>
      </c>
      <c r="K664" s="594" t="s">
        <v>25</v>
      </c>
      <c r="L664" s="594" t="s">
        <v>25</v>
      </c>
      <c r="M664" s="594" t="s">
        <v>25</v>
      </c>
      <c r="N664" s="594" t="s">
        <v>25</v>
      </c>
      <c r="O664" s="594" t="s">
        <v>25</v>
      </c>
      <c r="P664" s="594" t="s">
        <v>25</v>
      </c>
      <c r="Q664" s="594" t="s">
        <v>25</v>
      </c>
      <c r="R664" s="594" t="s">
        <v>25</v>
      </c>
      <c r="S664" s="594" t="s">
        <v>25</v>
      </c>
      <c r="T664" s="594" t="s">
        <v>25</v>
      </c>
      <c r="U664" s="594" t="s">
        <v>25</v>
      </c>
      <c r="V664" s="469" t="s">
        <v>25</v>
      </c>
      <c r="W664" s="469" t="s">
        <v>25</v>
      </c>
    </row>
    <row r="665" spans="1:23" x14ac:dyDescent="0.3">
      <c r="A665" s="759"/>
      <c r="B665" s="513" t="s">
        <v>367</v>
      </c>
      <c r="C665" s="142" t="s">
        <v>362</v>
      </c>
      <c r="D665" s="142"/>
      <c r="E665" s="581">
        <v>7459.03</v>
      </c>
      <c r="F665" s="618">
        <v>3729.5149999999999</v>
      </c>
      <c r="G665" s="594" t="s">
        <v>25</v>
      </c>
      <c r="H665" s="594" t="s">
        <v>25</v>
      </c>
      <c r="I665" s="594" t="s">
        <v>25</v>
      </c>
      <c r="J665" s="594" t="s">
        <v>25</v>
      </c>
      <c r="K665" s="594" t="s">
        <v>25</v>
      </c>
      <c r="L665" s="594" t="s">
        <v>25</v>
      </c>
      <c r="M665" s="594" t="s">
        <v>25</v>
      </c>
      <c r="N665" s="594" t="s">
        <v>25</v>
      </c>
      <c r="O665" s="594" t="s">
        <v>25</v>
      </c>
      <c r="P665" s="594" t="s">
        <v>25</v>
      </c>
      <c r="Q665" s="594" t="s">
        <v>25</v>
      </c>
      <c r="R665" s="594" t="s">
        <v>25</v>
      </c>
      <c r="S665" s="594" t="s">
        <v>25</v>
      </c>
      <c r="T665" s="594" t="s">
        <v>25</v>
      </c>
      <c r="U665" s="594" t="s">
        <v>25</v>
      </c>
      <c r="V665" s="469" t="s">
        <v>25</v>
      </c>
      <c r="W665" s="469" t="s">
        <v>25</v>
      </c>
    </row>
    <row r="666" spans="1:23" x14ac:dyDescent="0.3">
      <c r="A666" s="759"/>
      <c r="B666" s="513" t="s">
        <v>368</v>
      </c>
      <c r="C666" s="142" t="s">
        <v>362</v>
      </c>
      <c r="D666" s="142"/>
      <c r="E666" s="581">
        <v>39456.239999999998</v>
      </c>
      <c r="F666" s="618">
        <v>19728.12</v>
      </c>
      <c r="G666" s="594" t="s">
        <v>25</v>
      </c>
      <c r="H666" s="594" t="s">
        <v>25</v>
      </c>
      <c r="I666" s="594" t="s">
        <v>25</v>
      </c>
      <c r="J666" s="594" t="s">
        <v>25</v>
      </c>
      <c r="K666" s="594" t="s">
        <v>25</v>
      </c>
      <c r="L666" s="594" t="s">
        <v>25</v>
      </c>
      <c r="M666" s="594" t="s">
        <v>25</v>
      </c>
      <c r="N666" s="594" t="s">
        <v>25</v>
      </c>
      <c r="O666" s="594" t="s">
        <v>25</v>
      </c>
      <c r="P666" s="594" t="s">
        <v>25</v>
      </c>
      <c r="Q666" s="594" t="s">
        <v>25</v>
      </c>
      <c r="R666" s="594" t="s">
        <v>25</v>
      </c>
      <c r="S666" s="594" t="s">
        <v>25</v>
      </c>
      <c r="T666" s="594" t="s">
        <v>25</v>
      </c>
      <c r="U666" s="594" t="s">
        <v>25</v>
      </c>
      <c r="V666" s="469" t="s">
        <v>25</v>
      </c>
      <c r="W666" s="469" t="s">
        <v>25</v>
      </c>
    </row>
    <row r="667" spans="1:23" x14ac:dyDescent="0.3">
      <c r="A667" s="759"/>
      <c r="B667" s="513" t="s">
        <v>369</v>
      </c>
      <c r="C667" s="142" t="s">
        <v>362</v>
      </c>
      <c r="D667" s="142"/>
      <c r="E667" s="581">
        <v>3577.28</v>
      </c>
      <c r="F667" s="618">
        <v>1788.64</v>
      </c>
      <c r="G667" s="594" t="s">
        <v>25</v>
      </c>
      <c r="H667" s="594" t="s">
        <v>25</v>
      </c>
      <c r="I667" s="594" t="s">
        <v>25</v>
      </c>
      <c r="J667" s="594" t="s">
        <v>25</v>
      </c>
      <c r="K667" s="594" t="s">
        <v>25</v>
      </c>
      <c r="L667" s="594" t="s">
        <v>25</v>
      </c>
      <c r="M667" s="594" t="s">
        <v>25</v>
      </c>
      <c r="N667" s="594" t="s">
        <v>25</v>
      </c>
      <c r="O667" s="594" t="s">
        <v>25</v>
      </c>
      <c r="P667" s="594" t="s">
        <v>25</v>
      </c>
      <c r="Q667" s="594" t="s">
        <v>25</v>
      </c>
      <c r="R667" s="594" t="s">
        <v>25</v>
      </c>
      <c r="S667" s="594" t="s">
        <v>25</v>
      </c>
      <c r="T667" s="594" t="s">
        <v>25</v>
      </c>
      <c r="U667" s="594" t="s">
        <v>25</v>
      </c>
      <c r="V667" s="469" t="s">
        <v>25</v>
      </c>
      <c r="W667" s="469" t="s">
        <v>25</v>
      </c>
    </row>
    <row r="668" spans="1:23" x14ac:dyDescent="0.3">
      <c r="A668" s="759"/>
      <c r="B668" s="301" t="s">
        <v>370</v>
      </c>
      <c r="C668" s="142" t="s">
        <v>362</v>
      </c>
      <c r="D668" s="142"/>
      <c r="E668" s="581">
        <v>7124</v>
      </c>
      <c r="F668" s="618">
        <v>3562</v>
      </c>
      <c r="G668" s="594" t="s">
        <v>25</v>
      </c>
      <c r="H668" s="594" t="s">
        <v>25</v>
      </c>
      <c r="I668" s="594" t="s">
        <v>25</v>
      </c>
      <c r="J668" s="594" t="s">
        <v>25</v>
      </c>
      <c r="K668" s="594" t="s">
        <v>25</v>
      </c>
      <c r="L668" s="594" t="s">
        <v>25</v>
      </c>
      <c r="M668" s="594" t="s">
        <v>25</v>
      </c>
      <c r="N668" s="594" t="s">
        <v>25</v>
      </c>
      <c r="O668" s="594" t="s">
        <v>25</v>
      </c>
      <c r="P668" s="594" t="s">
        <v>25</v>
      </c>
      <c r="Q668" s="594" t="s">
        <v>25</v>
      </c>
      <c r="R668" s="594" t="s">
        <v>25</v>
      </c>
      <c r="S668" s="594" t="s">
        <v>25</v>
      </c>
      <c r="T668" s="594" t="s">
        <v>25</v>
      </c>
      <c r="U668" s="594" t="s">
        <v>25</v>
      </c>
      <c r="V668" s="469" t="s">
        <v>25</v>
      </c>
      <c r="W668" s="469" t="s">
        <v>25</v>
      </c>
    </row>
    <row r="669" spans="1:23" x14ac:dyDescent="0.3">
      <c r="A669" s="759"/>
      <c r="B669" s="513" t="s">
        <v>371</v>
      </c>
      <c r="C669" s="142" t="s">
        <v>362</v>
      </c>
      <c r="D669" s="142"/>
      <c r="E669" s="581">
        <v>3550</v>
      </c>
      <c r="F669" s="618">
        <v>1775</v>
      </c>
      <c r="G669" s="594" t="s">
        <v>25</v>
      </c>
      <c r="H669" s="594" t="s">
        <v>25</v>
      </c>
      <c r="I669" s="594" t="s">
        <v>25</v>
      </c>
      <c r="J669" s="594" t="s">
        <v>25</v>
      </c>
      <c r="K669" s="594" t="s">
        <v>25</v>
      </c>
      <c r="L669" s="594" t="s">
        <v>25</v>
      </c>
      <c r="M669" s="594" t="s">
        <v>25</v>
      </c>
      <c r="N669" s="594" t="s">
        <v>25</v>
      </c>
      <c r="O669" s="594" t="s">
        <v>25</v>
      </c>
      <c r="P669" s="594" t="s">
        <v>25</v>
      </c>
      <c r="Q669" s="594" t="s">
        <v>25</v>
      </c>
      <c r="R669" s="594" t="s">
        <v>25</v>
      </c>
      <c r="S669" s="594" t="s">
        <v>25</v>
      </c>
      <c r="T669" s="594" t="s">
        <v>25</v>
      </c>
      <c r="U669" s="594" t="s">
        <v>25</v>
      </c>
      <c r="V669" s="469" t="s">
        <v>25</v>
      </c>
      <c r="W669" s="469" t="s">
        <v>25</v>
      </c>
    </row>
    <row r="670" spans="1:23" x14ac:dyDescent="0.3">
      <c r="A670" s="759"/>
      <c r="B670" s="513" t="s">
        <v>372</v>
      </c>
      <c r="C670" s="142" t="s">
        <v>362</v>
      </c>
      <c r="D670" s="142"/>
      <c r="E670" s="581">
        <v>11962.65</v>
      </c>
      <c r="F670" s="618">
        <v>5981.3249999999998</v>
      </c>
      <c r="G670" s="594" t="s">
        <v>25</v>
      </c>
      <c r="H670" s="594" t="s">
        <v>25</v>
      </c>
      <c r="I670" s="594" t="s">
        <v>25</v>
      </c>
      <c r="J670" s="594" t="s">
        <v>25</v>
      </c>
      <c r="K670" s="594" t="s">
        <v>25</v>
      </c>
      <c r="L670" s="594" t="s">
        <v>25</v>
      </c>
      <c r="M670" s="594" t="s">
        <v>25</v>
      </c>
      <c r="N670" s="594" t="s">
        <v>25</v>
      </c>
      <c r="O670" s="594" t="s">
        <v>25</v>
      </c>
      <c r="P670" s="594" t="s">
        <v>25</v>
      </c>
      <c r="Q670" s="594" t="s">
        <v>25</v>
      </c>
      <c r="R670" s="594" t="s">
        <v>25</v>
      </c>
      <c r="S670" s="594" t="s">
        <v>25</v>
      </c>
      <c r="T670" s="594" t="s">
        <v>25</v>
      </c>
      <c r="U670" s="594" t="s">
        <v>25</v>
      </c>
      <c r="V670" s="469" t="s">
        <v>25</v>
      </c>
      <c r="W670" s="469" t="s">
        <v>25</v>
      </c>
    </row>
    <row r="671" spans="1:23" x14ac:dyDescent="0.3">
      <c r="A671" s="759"/>
      <c r="B671" s="513" t="s">
        <v>82</v>
      </c>
      <c r="C671" s="142" t="s">
        <v>362</v>
      </c>
      <c r="D671" s="142"/>
      <c r="E671" s="581">
        <v>1026.8399999999999</v>
      </c>
      <c r="F671" s="618">
        <v>513.41999999999996</v>
      </c>
      <c r="G671" s="594" t="s">
        <v>25</v>
      </c>
      <c r="H671" s="594" t="s">
        <v>25</v>
      </c>
      <c r="I671" s="594" t="s">
        <v>25</v>
      </c>
      <c r="J671" s="594" t="s">
        <v>25</v>
      </c>
      <c r="K671" s="594" t="s">
        <v>25</v>
      </c>
      <c r="L671" s="594" t="s">
        <v>25</v>
      </c>
      <c r="M671" s="594" t="s">
        <v>25</v>
      </c>
      <c r="N671" s="594" t="s">
        <v>25</v>
      </c>
      <c r="O671" s="594" t="s">
        <v>25</v>
      </c>
      <c r="P671" s="594" t="s">
        <v>25</v>
      </c>
      <c r="Q671" s="594" t="s">
        <v>25</v>
      </c>
      <c r="R671" s="594" t="s">
        <v>25</v>
      </c>
      <c r="S671" s="594" t="s">
        <v>25</v>
      </c>
      <c r="T671" s="594" t="s">
        <v>25</v>
      </c>
      <c r="U671" s="594" t="s">
        <v>25</v>
      </c>
      <c r="V671" s="469" t="s">
        <v>25</v>
      </c>
      <c r="W671" s="469" t="s">
        <v>25</v>
      </c>
    </row>
    <row r="672" spans="1:23" x14ac:dyDescent="0.3">
      <c r="A672" s="760"/>
      <c r="B672" s="301" t="s">
        <v>373</v>
      </c>
      <c r="C672" s="310" t="s">
        <v>362</v>
      </c>
      <c r="D672" s="142"/>
      <c r="E672" s="582">
        <v>1462.7</v>
      </c>
      <c r="F672" s="618">
        <v>731.35</v>
      </c>
      <c r="G672" s="594" t="s">
        <v>25</v>
      </c>
      <c r="H672" s="594" t="s">
        <v>25</v>
      </c>
      <c r="I672" s="594" t="s">
        <v>25</v>
      </c>
      <c r="J672" s="594" t="s">
        <v>25</v>
      </c>
      <c r="K672" s="594" t="s">
        <v>25</v>
      </c>
      <c r="L672" s="594" t="s">
        <v>25</v>
      </c>
      <c r="M672" s="594" t="s">
        <v>25</v>
      </c>
      <c r="N672" s="594" t="s">
        <v>25</v>
      </c>
      <c r="O672" s="594" t="s">
        <v>25</v>
      </c>
      <c r="P672" s="594" t="s">
        <v>25</v>
      </c>
      <c r="Q672" s="594" t="s">
        <v>25</v>
      </c>
      <c r="R672" s="594" t="s">
        <v>25</v>
      </c>
      <c r="S672" s="594" t="s">
        <v>25</v>
      </c>
      <c r="T672" s="594" t="s">
        <v>25</v>
      </c>
      <c r="U672" s="594" t="s">
        <v>25</v>
      </c>
      <c r="V672" s="469" t="s">
        <v>25</v>
      </c>
      <c r="W672" s="469" t="s">
        <v>25</v>
      </c>
    </row>
    <row r="673" spans="1:23" x14ac:dyDescent="0.3">
      <c r="A673" s="758" t="s">
        <v>374</v>
      </c>
      <c r="B673" s="513" t="s">
        <v>375</v>
      </c>
      <c r="C673" s="309" t="s">
        <v>376</v>
      </c>
      <c r="D673" s="309"/>
      <c r="E673" s="580">
        <v>31900</v>
      </c>
      <c r="F673" s="618">
        <v>15950</v>
      </c>
      <c r="G673" s="594" t="s">
        <v>25</v>
      </c>
      <c r="H673" s="594" t="s">
        <v>25</v>
      </c>
      <c r="I673" s="594" t="s">
        <v>25</v>
      </c>
      <c r="J673" s="594" t="s">
        <v>25</v>
      </c>
      <c r="K673" s="594" t="s">
        <v>25</v>
      </c>
      <c r="L673" s="594" t="s">
        <v>25</v>
      </c>
      <c r="M673" s="594" t="s">
        <v>25</v>
      </c>
      <c r="N673" s="594" t="s">
        <v>25</v>
      </c>
      <c r="O673" s="594" t="s">
        <v>25</v>
      </c>
      <c r="P673" s="594" t="s">
        <v>25</v>
      </c>
      <c r="Q673" s="594" t="s">
        <v>25</v>
      </c>
      <c r="R673" s="594" t="s">
        <v>25</v>
      </c>
      <c r="S673" s="594" t="s">
        <v>25</v>
      </c>
      <c r="T673" s="594" t="s">
        <v>25</v>
      </c>
      <c r="U673" s="594" t="s">
        <v>25</v>
      </c>
      <c r="V673" s="469" t="s">
        <v>25</v>
      </c>
      <c r="W673" s="469" t="s">
        <v>25</v>
      </c>
    </row>
    <row r="674" spans="1:23" x14ac:dyDescent="0.3">
      <c r="A674" s="759"/>
      <c r="B674" s="513" t="s">
        <v>363</v>
      </c>
      <c r="C674" s="142" t="s">
        <v>376</v>
      </c>
      <c r="D674" s="142"/>
      <c r="E674" s="581">
        <v>20870</v>
      </c>
      <c r="F674" s="618">
        <v>10435</v>
      </c>
      <c r="G674" s="594" t="s">
        <v>25</v>
      </c>
      <c r="H674" s="594" t="s">
        <v>25</v>
      </c>
      <c r="I674" s="594" t="s">
        <v>25</v>
      </c>
      <c r="J674" s="594" t="s">
        <v>25</v>
      </c>
      <c r="K674" s="594" t="s">
        <v>25</v>
      </c>
      <c r="L674" s="594" t="s">
        <v>25</v>
      </c>
      <c r="M674" s="594" t="s">
        <v>25</v>
      </c>
      <c r="N674" s="594" t="s">
        <v>25</v>
      </c>
      <c r="O674" s="594" t="s">
        <v>25</v>
      </c>
      <c r="P674" s="594" t="s">
        <v>25</v>
      </c>
      <c r="Q674" s="594" t="s">
        <v>25</v>
      </c>
      <c r="R674" s="594" t="s">
        <v>25</v>
      </c>
      <c r="S674" s="594" t="s">
        <v>25</v>
      </c>
      <c r="T674" s="594" t="s">
        <v>25</v>
      </c>
      <c r="U674" s="594" t="s">
        <v>25</v>
      </c>
      <c r="V674" s="469" t="s">
        <v>25</v>
      </c>
      <c r="W674" s="469" t="s">
        <v>25</v>
      </c>
    </row>
    <row r="675" spans="1:23" x14ac:dyDescent="0.3">
      <c r="A675" s="759"/>
      <c r="B675" s="513" t="s">
        <v>365</v>
      </c>
      <c r="C675" s="142" t="s">
        <v>376</v>
      </c>
      <c r="D675" s="142"/>
      <c r="E675" s="581">
        <v>3280</v>
      </c>
      <c r="F675" s="618">
        <v>1640</v>
      </c>
      <c r="G675" s="594" t="s">
        <v>25</v>
      </c>
      <c r="H675" s="594" t="s">
        <v>25</v>
      </c>
      <c r="I675" s="594" t="s">
        <v>25</v>
      </c>
      <c r="J675" s="594" t="s">
        <v>25</v>
      </c>
      <c r="K675" s="594" t="s">
        <v>25</v>
      </c>
      <c r="L675" s="594" t="s">
        <v>25</v>
      </c>
      <c r="M675" s="594" t="s">
        <v>25</v>
      </c>
      <c r="N675" s="594" t="s">
        <v>25</v>
      </c>
      <c r="O675" s="594" t="s">
        <v>25</v>
      </c>
      <c r="P675" s="594" t="s">
        <v>25</v>
      </c>
      <c r="Q675" s="594" t="s">
        <v>25</v>
      </c>
      <c r="R675" s="594" t="s">
        <v>25</v>
      </c>
      <c r="S675" s="594" t="s">
        <v>25</v>
      </c>
      <c r="T675" s="594" t="s">
        <v>25</v>
      </c>
      <c r="U675" s="594" t="s">
        <v>25</v>
      </c>
      <c r="V675" s="469" t="s">
        <v>25</v>
      </c>
      <c r="W675" s="469" t="s">
        <v>25</v>
      </c>
    </row>
    <row r="676" spans="1:23" x14ac:dyDescent="0.3">
      <c r="A676" s="759"/>
      <c r="B676" s="301" t="s">
        <v>377</v>
      </c>
      <c r="C676" s="142" t="s">
        <v>376</v>
      </c>
      <c r="D676" s="142"/>
      <c r="E676" s="581">
        <v>3750</v>
      </c>
      <c r="F676" s="618">
        <v>1875</v>
      </c>
      <c r="G676" s="594" t="s">
        <v>25</v>
      </c>
      <c r="H676" s="594" t="s">
        <v>25</v>
      </c>
      <c r="I676" s="594" t="s">
        <v>25</v>
      </c>
      <c r="J676" s="594" t="s">
        <v>25</v>
      </c>
      <c r="K676" s="594" t="s">
        <v>25</v>
      </c>
      <c r="L676" s="594" t="s">
        <v>25</v>
      </c>
      <c r="M676" s="594" t="s">
        <v>25</v>
      </c>
      <c r="N676" s="594" t="s">
        <v>25</v>
      </c>
      <c r="O676" s="594" t="s">
        <v>25</v>
      </c>
      <c r="P676" s="594" t="s">
        <v>25</v>
      </c>
      <c r="Q676" s="594" t="s">
        <v>25</v>
      </c>
      <c r="R676" s="594" t="s">
        <v>25</v>
      </c>
      <c r="S676" s="594" t="s">
        <v>25</v>
      </c>
      <c r="T676" s="594" t="s">
        <v>25</v>
      </c>
      <c r="U676" s="594" t="s">
        <v>25</v>
      </c>
      <c r="V676" s="469" t="s">
        <v>25</v>
      </c>
      <c r="W676" s="469" t="s">
        <v>25</v>
      </c>
    </row>
    <row r="677" spans="1:23" x14ac:dyDescent="0.3">
      <c r="A677" s="759"/>
      <c r="B677" s="513" t="s">
        <v>367</v>
      </c>
      <c r="C677" s="142" t="s">
        <v>376</v>
      </c>
      <c r="D677" s="142"/>
      <c r="E677" s="581">
        <v>6494.88</v>
      </c>
      <c r="F677" s="618">
        <v>3247.44</v>
      </c>
      <c r="G677" s="594" t="s">
        <v>25</v>
      </c>
      <c r="H677" s="594" t="s">
        <v>25</v>
      </c>
      <c r="I677" s="594" t="s">
        <v>25</v>
      </c>
      <c r="J677" s="594" t="s">
        <v>25</v>
      </c>
      <c r="K677" s="594" t="s">
        <v>25</v>
      </c>
      <c r="L677" s="594" t="s">
        <v>25</v>
      </c>
      <c r="M677" s="594" t="s">
        <v>25</v>
      </c>
      <c r="N677" s="594" t="s">
        <v>25</v>
      </c>
      <c r="O677" s="594" t="s">
        <v>25</v>
      </c>
      <c r="P677" s="594" t="s">
        <v>25</v>
      </c>
      <c r="Q677" s="594" t="s">
        <v>25</v>
      </c>
      <c r="R677" s="594" t="s">
        <v>25</v>
      </c>
      <c r="S677" s="594" t="s">
        <v>25</v>
      </c>
      <c r="T677" s="594" t="s">
        <v>25</v>
      </c>
      <c r="U677" s="594" t="s">
        <v>25</v>
      </c>
      <c r="V677" s="469" t="s">
        <v>25</v>
      </c>
      <c r="W677" s="469" t="s">
        <v>25</v>
      </c>
    </row>
    <row r="678" spans="1:23" x14ac:dyDescent="0.3">
      <c r="A678" s="759"/>
      <c r="B678" s="513" t="s">
        <v>368</v>
      </c>
      <c r="C678" s="142" t="s">
        <v>376</v>
      </c>
      <c r="D678" s="142"/>
      <c r="E678" s="581">
        <v>12648.43</v>
      </c>
      <c r="F678" s="618">
        <v>6324.2150000000001</v>
      </c>
      <c r="G678" s="594" t="s">
        <v>25</v>
      </c>
      <c r="H678" s="594" t="s">
        <v>25</v>
      </c>
      <c r="I678" s="594" t="s">
        <v>25</v>
      </c>
      <c r="J678" s="594" t="s">
        <v>25</v>
      </c>
      <c r="K678" s="594" t="s">
        <v>25</v>
      </c>
      <c r="L678" s="594" t="s">
        <v>25</v>
      </c>
      <c r="M678" s="594" t="s">
        <v>25</v>
      </c>
      <c r="N678" s="594" t="s">
        <v>25</v>
      </c>
      <c r="O678" s="594" t="s">
        <v>25</v>
      </c>
      <c r="P678" s="594" t="s">
        <v>25</v>
      </c>
      <c r="Q678" s="594" t="s">
        <v>25</v>
      </c>
      <c r="R678" s="594" t="s">
        <v>25</v>
      </c>
      <c r="S678" s="594" t="s">
        <v>25</v>
      </c>
      <c r="T678" s="594" t="s">
        <v>25</v>
      </c>
      <c r="U678" s="594" t="s">
        <v>25</v>
      </c>
      <c r="V678" s="469" t="s">
        <v>25</v>
      </c>
      <c r="W678" s="469" t="s">
        <v>25</v>
      </c>
    </row>
    <row r="679" spans="1:23" x14ac:dyDescent="0.3">
      <c r="A679" s="759"/>
      <c r="B679" s="513" t="s">
        <v>369</v>
      </c>
      <c r="C679" s="142" t="s">
        <v>376</v>
      </c>
      <c r="D679" s="142"/>
      <c r="E679" s="581">
        <v>11043.77</v>
      </c>
      <c r="F679" s="618">
        <v>5521.8850000000002</v>
      </c>
      <c r="G679" s="594" t="s">
        <v>25</v>
      </c>
      <c r="H679" s="594" t="s">
        <v>25</v>
      </c>
      <c r="I679" s="594" t="s">
        <v>25</v>
      </c>
      <c r="J679" s="594" t="s">
        <v>25</v>
      </c>
      <c r="K679" s="594" t="s">
        <v>25</v>
      </c>
      <c r="L679" s="594" t="s">
        <v>25</v>
      </c>
      <c r="M679" s="594" t="s">
        <v>25</v>
      </c>
      <c r="N679" s="594" t="s">
        <v>25</v>
      </c>
      <c r="O679" s="594" t="s">
        <v>25</v>
      </c>
      <c r="P679" s="594" t="s">
        <v>25</v>
      </c>
      <c r="Q679" s="594" t="s">
        <v>25</v>
      </c>
      <c r="R679" s="594" t="s">
        <v>25</v>
      </c>
      <c r="S679" s="594" t="s">
        <v>25</v>
      </c>
      <c r="T679" s="594" t="s">
        <v>25</v>
      </c>
      <c r="U679" s="594" t="s">
        <v>25</v>
      </c>
      <c r="V679" s="469" t="s">
        <v>25</v>
      </c>
      <c r="W679" s="469" t="s">
        <v>25</v>
      </c>
    </row>
    <row r="680" spans="1:23" x14ac:dyDescent="0.3">
      <c r="A680" s="759"/>
      <c r="B680" s="301" t="s">
        <v>370</v>
      </c>
      <c r="C680" s="142" t="s">
        <v>376</v>
      </c>
      <c r="D680" s="142"/>
      <c r="E680" s="581">
        <v>16933</v>
      </c>
      <c r="F680" s="618">
        <v>8466.5</v>
      </c>
      <c r="G680" s="594" t="s">
        <v>25</v>
      </c>
      <c r="H680" s="594" t="s">
        <v>25</v>
      </c>
      <c r="I680" s="594" t="s">
        <v>25</v>
      </c>
      <c r="J680" s="594" t="s">
        <v>25</v>
      </c>
      <c r="K680" s="594" t="s">
        <v>25</v>
      </c>
      <c r="L680" s="594" t="s">
        <v>25</v>
      </c>
      <c r="M680" s="594" t="s">
        <v>25</v>
      </c>
      <c r="N680" s="594" t="s">
        <v>25</v>
      </c>
      <c r="O680" s="594" t="s">
        <v>25</v>
      </c>
      <c r="P680" s="594" t="s">
        <v>25</v>
      </c>
      <c r="Q680" s="594" t="s">
        <v>25</v>
      </c>
      <c r="R680" s="594" t="s">
        <v>25</v>
      </c>
      <c r="S680" s="594" t="s">
        <v>25</v>
      </c>
      <c r="T680" s="594" t="s">
        <v>25</v>
      </c>
      <c r="U680" s="594" t="s">
        <v>25</v>
      </c>
      <c r="V680" s="469" t="s">
        <v>25</v>
      </c>
      <c r="W680" s="469" t="s">
        <v>25</v>
      </c>
    </row>
    <row r="681" spans="1:23" x14ac:dyDescent="0.3">
      <c r="A681" s="759"/>
      <c r="B681" s="513" t="s">
        <v>371</v>
      </c>
      <c r="C681" s="142" t="s">
        <v>376</v>
      </c>
      <c r="D681" s="142"/>
      <c r="E681" s="581">
        <v>3543</v>
      </c>
      <c r="F681" s="618">
        <v>1771.5</v>
      </c>
      <c r="G681" s="594" t="s">
        <v>25</v>
      </c>
      <c r="H681" s="594" t="s">
        <v>25</v>
      </c>
      <c r="I681" s="594" t="s">
        <v>25</v>
      </c>
      <c r="J681" s="594" t="s">
        <v>25</v>
      </c>
      <c r="K681" s="594" t="s">
        <v>25</v>
      </c>
      <c r="L681" s="594" t="s">
        <v>25</v>
      </c>
      <c r="M681" s="594" t="s">
        <v>25</v>
      </c>
      <c r="N681" s="594" t="s">
        <v>25</v>
      </c>
      <c r="O681" s="594" t="s">
        <v>25</v>
      </c>
      <c r="P681" s="594" t="s">
        <v>25</v>
      </c>
      <c r="Q681" s="594" t="s">
        <v>25</v>
      </c>
      <c r="R681" s="594" t="s">
        <v>25</v>
      </c>
      <c r="S681" s="594" t="s">
        <v>25</v>
      </c>
      <c r="T681" s="594" t="s">
        <v>25</v>
      </c>
      <c r="U681" s="594" t="s">
        <v>25</v>
      </c>
      <c r="V681" s="469" t="s">
        <v>25</v>
      </c>
      <c r="W681" s="469" t="s">
        <v>25</v>
      </c>
    </row>
    <row r="682" spans="1:23" x14ac:dyDescent="0.3">
      <c r="A682" s="759"/>
      <c r="B682" s="513" t="s">
        <v>372</v>
      </c>
      <c r="C682" s="142" t="s">
        <v>376</v>
      </c>
      <c r="D682" s="142"/>
      <c r="E682" s="581">
        <v>2901.81</v>
      </c>
      <c r="F682" s="618">
        <v>1450.905</v>
      </c>
      <c r="G682" s="594" t="s">
        <v>25</v>
      </c>
      <c r="H682" s="594" t="s">
        <v>25</v>
      </c>
      <c r="I682" s="594" t="s">
        <v>25</v>
      </c>
      <c r="J682" s="594" t="s">
        <v>25</v>
      </c>
      <c r="K682" s="594" t="s">
        <v>25</v>
      </c>
      <c r="L682" s="594" t="s">
        <v>25</v>
      </c>
      <c r="M682" s="594" t="s">
        <v>25</v>
      </c>
      <c r="N682" s="594" t="s">
        <v>25</v>
      </c>
      <c r="O682" s="594" t="s">
        <v>25</v>
      </c>
      <c r="P682" s="594" t="s">
        <v>25</v>
      </c>
      <c r="Q682" s="594" t="s">
        <v>25</v>
      </c>
      <c r="R682" s="594" t="s">
        <v>25</v>
      </c>
      <c r="S682" s="594" t="s">
        <v>25</v>
      </c>
      <c r="T682" s="594" t="s">
        <v>25</v>
      </c>
      <c r="U682" s="594" t="s">
        <v>25</v>
      </c>
      <c r="V682" s="469" t="s">
        <v>25</v>
      </c>
      <c r="W682" s="469" t="s">
        <v>25</v>
      </c>
    </row>
    <row r="683" spans="1:23" x14ac:dyDescent="0.3">
      <c r="A683" s="759"/>
      <c r="B683" s="513" t="s">
        <v>82</v>
      </c>
      <c r="C683" s="142" t="s">
        <v>376</v>
      </c>
      <c r="D683" s="142"/>
      <c r="E683" s="581">
        <v>890.2</v>
      </c>
      <c r="F683" s="618">
        <v>445.1</v>
      </c>
      <c r="G683" s="594" t="s">
        <v>25</v>
      </c>
      <c r="H683" s="594" t="s">
        <v>25</v>
      </c>
      <c r="I683" s="594" t="s">
        <v>25</v>
      </c>
      <c r="J683" s="594" t="s">
        <v>25</v>
      </c>
      <c r="K683" s="594" t="s">
        <v>25</v>
      </c>
      <c r="L683" s="594" t="s">
        <v>25</v>
      </c>
      <c r="M683" s="594" t="s">
        <v>25</v>
      </c>
      <c r="N683" s="594" t="s">
        <v>25</v>
      </c>
      <c r="O683" s="594" t="s">
        <v>25</v>
      </c>
      <c r="P683" s="594" t="s">
        <v>25</v>
      </c>
      <c r="Q683" s="594" t="s">
        <v>25</v>
      </c>
      <c r="R683" s="594" t="s">
        <v>25</v>
      </c>
      <c r="S683" s="594" t="s">
        <v>25</v>
      </c>
      <c r="T683" s="594" t="s">
        <v>25</v>
      </c>
      <c r="U683" s="594" t="s">
        <v>25</v>
      </c>
      <c r="V683" s="469" t="s">
        <v>25</v>
      </c>
      <c r="W683" s="469" t="s">
        <v>25</v>
      </c>
    </row>
    <row r="684" spans="1:23" x14ac:dyDescent="0.3">
      <c r="A684" s="760"/>
      <c r="B684" s="301" t="s">
        <v>373</v>
      </c>
      <c r="C684" s="310" t="s">
        <v>376</v>
      </c>
      <c r="D684" s="142"/>
      <c r="E684" s="582">
        <v>3317.95</v>
      </c>
      <c r="F684" s="618">
        <v>1658.9749999999999</v>
      </c>
      <c r="G684" s="594" t="s">
        <v>25</v>
      </c>
      <c r="H684" s="594" t="s">
        <v>25</v>
      </c>
      <c r="I684" s="594" t="s">
        <v>25</v>
      </c>
      <c r="J684" s="594" t="s">
        <v>25</v>
      </c>
      <c r="K684" s="594" t="s">
        <v>25</v>
      </c>
      <c r="L684" s="594" t="s">
        <v>25</v>
      </c>
      <c r="M684" s="594" t="s">
        <v>25</v>
      </c>
      <c r="N684" s="594" t="s">
        <v>25</v>
      </c>
      <c r="O684" s="594" t="s">
        <v>25</v>
      </c>
      <c r="P684" s="594" t="s">
        <v>25</v>
      </c>
      <c r="Q684" s="594" t="s">
        <v>25</v>
      </c>
      <c r="R684" s="594" t="s">
        <v>25</v>
      </c>
      <c r="S684" s="594" t="s">
        <v>25</v>
      </c>
      <c r="T684" s="594" t="s">
        <v>25</v>
      </c>
      <c r="U684" s="594" t="s">
        <v>25</v>
      </c>
      <c r="V684" s="469" t="s">
        <v>25</v>
      </c>
      <c r="W684" s="469" t="s">
        <v>25</v>
      </c>
    </row>
    <row r="685" spans="1:23" x14ac:dyDescent="0.3">
      <c r="A685" s="758" t="s">
        <v>378</v>
      </c>
      <c r="B685" s="513" t="s">
        <v>379</v>
      </c>
      <c r="C685" s="583" t="s">
        <v>380</v>
      </c>
      <c r="D685" s="142"/>
      <c r="E685" s="580">
        <v>21789</v>
      </c>
      <c r="F685" s="618">
        <v>10894.5</v>
      </c>
      <c r="G685" s="594" t="s">
        <v>25</v>
      </c>
      <c r="H685" s="594" t="s">
        <v>25</v>
      </c>
      <c r="I685" s="594" t="s">
        <v>25</v>
      </c>
      <c r="J685" s="594" t="s">
        <v>25</v>
      </c>
      <c r="K685" s="594" t="s">
        <v>25</v>
      </c>
      <c r="L685" s="594" t="s">
        <v>25</v>
      </c>
      <c r="M685" s="594" t="s">
        <v>25</v>
      </c>
      <c r="N685" s="594" t="s">
        <v>25</v>
      </c>
      <c r="O685" s="594" t="s">
        <v>25</v>
      </c>
      <c r="P685" s="594" t="s">
        <v>25</v>
      </c>
      <c r="Q685" s="594" t="s">
        <v>25</v>
      </c>
      <c r="R685" s="594" t="s">
        <v>25</v>
      </c>
      <c r="S685" s="594" t="s">
        <v>25</v>
      </c>
      <c r="T685" s="594" t="s">
        <v>25</v>
      </c>
      <c r="U685" s="594" t="s">
        <v>25</v>
      </c>
      <c r="V685" s="469" t="s">
        <v>25</v>
      </c>
      <c r="W685" s="469" t="s">
        <v>25</v>
      </c>
    </row>
    <row r="686" spans="1:23" x14ac:dyDescent="0.3">
      <c r="A686" s="759"/>
      <c r="B686" s="513" t="s">
        <v>363</v>
      </c>
      <c r="C686" s="584" t="s">
        <v>380</v>
      </c>
      <c r="D686" s="142"/>
      <c r="E686" s="581">
        <v>29075.5</v>
      </c>
      <c r="F686" s="618">
        <v>14537.75</v>
      </c>
      <c r="G686" s="594" t="s">
        <v>25</v>
      </c>
      <c r="H686" s="594" t="s">
        <v>25</v>
      </c>
      <c r="I686" s="594" t="s">
        <v>25</v>
      </c>
      <c r="J686" s="594" t="s">
        <v>25</v>
      </c>
      <c r="K686" s="594" t="s">
        <v>25</v>
      </c>
      <c r="L686" s="594" t="s">
        <v>25</v>
      </c>
      <c r="M686" s="594" t="s">
        <v>25</v>
      </c>
      <c r="N686" s="594" t="s">
        <v>25</v>
      </c>
      <c r="O686" s="594" t="s">
        <v>25</v>
      </c>
      <c r="P686" s="594" t="s">
        <v>25</v>
      </c>
      <c r="Q686" s="594" t="s">
        <v>25</v>
      </c>
      <c r="R686" s="594" t="s">
        <v>25</v>
      </c>
      <c r="S686" s="594" t="s">
        <v>25</v>
      </c>
      <c r="T686" s="594" t="s">
        <v>25</v>
      </c>
      <c r="U686" s="594" t="s">
        <v>25</v>
      </c>
      <c r="V686" s="469" t="s">
        <v>25</v>
      </c>
      <c r="W686" s="469" t="s">
        <v>25</v>
      </c>
    </row>
    <row r="687" spans="1:23" x14ac:dyDescent="0.3">
      <c r="A687" s="759"/>
      <c r="B687" s="513" t="s">
        <v>365</v>
      </c>
      <c r="C687" s="584" t="s">
        <v>380</v>
      </c>
      <c r="D687" s="142"/>
      <c r="E687" s="581">
        <v>4930</v>
      </c>
      <c r="F687" s="618">
        <v>2465</v>
      </c>
      <c r="G687" s="594" t="s">
        <v>25</v>
      </c>
      <c r="H687" s="594" t="s">
        <v>25</v>
      </c>
      <c r="I687" s="594" t="s">
        <v>25</v>
      </c>
      <c r="J687" s="594" t="s">
        <v>25</v>
      </c>
      <c r="K687" s="594" t="s">
        <v>25</v>
      </c>
      <c r="L687" s="594" t="s">
        <v>25</v>
      </c>
      <c r="M687" s="594" t="s">
        <v>25</v>
      </c>
      <c r="N687" s="594" t="s">
        <v>25</v>
      </c>
      <c r="O687" s="594" t="s">
        <v>25</v>
      </c>
      <c r="P687" s="594" t="s">
        <v>25</v>
      </c>
      <c r="Q687" s="594" t="s">
        <v>25</v>
      </c>
      <c r="R687" s="594" t="s">
        <v>25</v>
      </c>
      <c r="S687" s="594" t="s">
        <v>25</v>
      </c>
      <c r="T687" s="594" t="s">
        <v>25</v>
      </c>
      <c r="U687" s="594" t="s">
        <v>25</v>
      </c>
      <c r="V687" s="469" t="s">
        <v>25</v>
      </c>
      <c r="W687" s="469" t="s">
        <v>25</v>
      </c>
    </row>
    <row r="688" spans="1:23" x14ac:dyDescent="0.3">
      <c r="A688" s="759"/>
      <c r="B688" s="513" t="s">
        <v>377</v>
      </c>
      <c r="C688" s="584" t="s">
        <v>380</v>
      </c>
      <c r="D688" s="142"/>
      <c r="E688" s="581">
        <v>4140</v>
      </c>
      <c r="F688" s="618">
        <v>2070</v>
      </c>
      <c r="G688" s="594" t="s">
        <v>25</v>
      </c>
      <c r="H688" s="594" t="s">
        <v>25</v>
      </c>
      <c r="I688" s="594" t="s">
        <v>25</v>
      </c>
      <c r="J688" s="594" t="s">
        <v>25</v>
      </c>
      <c r="K688" s="594" t="s">
        <v>25</v>
      </c>
      <c r="L688" s="594" t="s">
        <v>25</v>
      </c>
      <c r="M688" s="594" t="s">
        <v>25</v>
      </c>
      <c r="N688" s="594" t="s">
        <v>25</v>
      </c>
      <c r="O688" s="594" t="s">
        <v>25</v>
      </c>
      <c r="P688" s="594" t="s">
        <v>25</v>
      </c>
      <c r="Q688" s="594" t="s">
        <v>25</v>
      </c>
      <c r="R688" s="594" t="s">
        <v>25</v>
      </c>
      <c r="S688" s="594" t="s">
        <v>25</v>
      </c>
      <c r="T688" s="594" t="s">
        <v>25</v>
      </c>
      <c r="U688" s="594" t="s">
        <v>25</v>
      </c>
      <c r="V688" s="469" t="s">
        <v>25</v>
      </c>
      <c r="W688" s="469" t="s">
        <v>25</v>
      </c>
    </row>
    <row r="689" spans="1:23" x14ac:dyDescent="0.3">
      <c r="A689" s="759"/>
      <c r="B689" s="513" t="s">
        <v>367</v>
      </c>
      <c r="C689" s="584" t="s">
        <v>380</v>
      </c>
      <c r="D689" s="142"/>
      <c r="E689" s="581">
        <v>2152.2600000000002</v>
      </c>
      <c r="F689" s="618">
        <v>1076.1300000000001</v>
      </c>
      <c r="G689" s="594" t="s">
        <v>25</v>
      </c>
      <c r="H689" s="594" t="s">
        <v>25</v>
      </c>
      <c r="I689" s="594" t="s">
        <v>25</v>
      </c>
      <c r="J689" s="594" t="s">
        <v>25</v>
      </c>
      <c r="K689" s="594" t="s">
        <v>25</v>
      </c>
      <c r="L689" s="594" t="s">
        <v>25</v>
      </c>
      <c r="M689" s="594" t="s">
        <v>25</v>
      </c>
      <c r="N689" s="594" t="s">
        <v>25</v>
      </c>
      <c r="O689" s="594" t="s">
        <v>25</v>
      </c>
      <c r="P689" s="594" t="s">
        <v>25</v>
      </c>
      <c r="Q689" s="594" t="s">
        <v>25</v>
      </c>
      <c r="R689" s="594" t="s">
        <v>25</v>
      </c>
      <c r="S689" s="594" t="s">
        <v>25</v>
      </c>
      <c r="T689" s="594" t="s">
        <v>25</v>
      </c>
      <c r="U689" s="594" t="s">
        <v>25</v>
      </c>
      <c r="V689" s="469" t="s">
        <v>25</v>
      </c>
      <c r="W689" s="469" t="s">
        <v>25</v>
      </c>
    </row>
    <row r="690" spans="1:23" x14ac:dyDescent="0.3">
      <c r="A690" s="759"/>
      <c r="B690" s="513" t="s">
        <v>368</v>
      </c>
      <c r="C690" s="584" t="s">
        <v>380</v>
      </c>
      <c r="D690" s="142"/>
      <c r="E690" s="581">
        <v>19779.900000000001</v>
      </c>
      <c r="F690" s="618">
        <v>9889.9500000000007</v>
      </c>
      <c r="G690" s="594" t="s">
        <v>25</v>
      </c>
      <c r="H690" s="594" t="s">
        <v>25</v>
      </c>
      <c r="I690" s="594" t="s">
        <v>25</v>
      </c>
      <c r="J690" s="594" t="s">
        <v>25</v>
      </c>
      <c r="K690" s="594" t="s">
        <v>25</v>
      </c>
      <c r="L690" s="594" t="s">
        <v>25</v>
      </c>
      <c r="M690" s="594" t="s">
        <v>25</v>
      </c>
      <c r="N690" s="594" t="s">
        <v>25</v>
      </c>
      <c r="O690" s="594" t="s">
        <v>25</v>
      </c>
      <c r="P690" s="594" t="s">
        <v>25</v>
      </c>
      <c r="Q690" s="594" t="s">
        <v>25</v>
      </c>
      <c r="R690" s="594" t="s">
        <v>25</v>
      </c>
      <c r="S690" s="594" t="s">
        <v>25</v>
      </c>
      <c r="T690" s="594" t="s">
        <v>25</v>
      </c>
      <c r="U690" s="594" t="s">
        <v>25</v>
      </c>
      <c r="V690" s="469" t="s">
        <v>25</v>
      </c>
      <c r="W690" s="469" t="s">
        <v>25</v>
      </c>
    </row>
    <row r="691" spans="1:23" x14ac:dyDescent="0.3">
      <c r="A691" s="759"/>
      <c r="B691" s="513" t="s">
        <v>369</v>
      </c>
      <c r="C691" s="584" t="s">
        <v>380</v>
      </c>
      <c r="D691" s="142"/>
      <c r="E691" s="581">
        <v>1604</v>
      </c>
      <c r="F691" s="618">
        <v>802</v>
      </c>
      <c r="G691" s="594" t="s">
        <v>25</v>
      </c>
      <c r="H691" s="594" t="s">
        <v>25</v>
      </c>
      <c r="I691" s="594" t="s">
        <v>25</v>
      </c>
      <c r="J691" s="594" t="s">
        <v>25</v>
      </c>
      <c r="K691" s="594" t="s">
        <v>25</v>
      </c>
      <c r="L691" s="594" t="s">
        <v>25</v>
      </c>
      <c r="M691" s="594" t="s">
        <v>25</v>
      </c>
      <c r="N691" s="594" t="s">
        <v>25</v>
      </c>
      <c r="O691" s="594" t="s">
        <v>25</v>
      </c>
      <c r="P691" s="594" t="s">
        <v>25</v>
      </c>
      <c r="Q691" s="594" t="s">
        <v>25</v>
      </c>
      <c r="R691" s="594" t="s">
        <v>25</v>
      </c>
      <c r="S691" s="594" t="s">
        <v>25</v>
      </c>
      <c r="T691" s="594" t="s">
        <v>25</v>
      </c>
      <c r="U691" s="594" t="s">
        <v>25</v>
      </c>
      <c r="V691" s="469" t="s">
        <v>25</v>
      </c>
      <c r="W691" s="469" t="s">
        <v>25</v>
      </c>
    </row>
    <row r="692" spans="1:23" x14ac:dyDescent="0.3">
      <c r="A692" s="759"/>
      <c r="B692" s="513" t="s">
        <v>370</v>
      </c>
      <c r="C692" s="584" t="s">
        <v>380</v>
      </c>
      <c r="D692" s="142"/>
      <c r="E692" s="581">
        <v>2604</v>
      </c>
      <c r="F692" s="618">
        <v>1302</v>
      </c>
      <c r="G692" s="594" t="s">
        <v>25</v>
      </c>
      <c r="H692" s="594" t="s">
        <v>25</v>
      </c>
      <c r="I692" s="594" t="s">
        <v>25</v>
      </c>
      <c r="J692" s="594" t="s">
        <v>25</v>
      </c>
      <c r="K692" s="594" t="s">
        <v>25</v>
      </c>
      <c r="L692" s="594" t="s">
        <v>25</v>
      </c>
      <c r="M692" s="594" t="s">
        <v>25</v>
      </c>
      <c r="N692" s="594" t="s">
        <v>25</v>
      </c>
      <c r="O692" s="594" t="s">
        <v>25</v>
      </c>
      <c r="P692" s="594" t="s">
        <v>25</v>
      </c>
      <c r="Q692" s="594" t="s">
        <v>25</v>
      </c>
      <c r="R692" s="594" t="s">
        <v>25</v>
      </c>
      <c r="S692" s="594" t="s">
        <v>25</v>
      </c>
      <c r="T692" s="594" t="s">
        <v>25</v>
      </c>
      <c r="U692" s="594" t="s">
        <v>25</v>
      </c>
      <c r="V692" s="469" t="s">
        <v>25</v>
      </c>
      <c r="W692" s="469" t="s">
        <v>25</v>
      </c>
    </row>
    <row r="693" spans="1:23" x14ac:dyDescent="0.3">
      <c r="A693" s="759"/>
      <c r="B693" s="513" t="s">
        <v>371</v>
      </c>
      <c r="C693" s="584" t="s">
        <v>380</v>
      </c>
      <c r="D693" s="584"/>
      <c r="E693" s="581">
        <v>3496.23</v>
      </c>
      <c r="F693" s="618">
        <v>1748.115</v>
      </c>
      <c r="G693" s="594" t="s">
        <v>25</v>
      </c>
      <c r="H693" s="594" t="s">
        <v>25</v>
      </c>
      <c r="I693" s="594" t="s">
        <v>25</v>
      </c>
      <c r="J693" s="594" t="s">
        <v>25</v>
      </c>
      <c r="K693" s="594" t="s">
        <v>25</v>
      </c>
      <c r="L693" s="594" t="s">
        <v>25</v>
      </c>
      <c r="M693" s="594" t="s">
        <v>25</v>
      </c>
      <c r="N693" s="594" t="s">
        <v>25</v>
      </c>
      <c r="O693" s="594" t="s">
        <v>25</v>
      </c>
      <c r="P693" s="594" t="s">
        <v>25</v>
      </c>
      <c r="Q693" s="594" t="s">
        <v>25</v>
      </c>
      <c r="R693" s="594" t="s">
        <v>25</v>
      </c>
      <c r="S693" s="594" t="s">
        <v>25</v>
      </c>
      <c r="T693" s="594" t="s">
        <v>25</v>
      </c>
      <c r="U693" s="594" t="s">
        <v>25</v>
      </c>
      <c r="V693" s="469" t="s">
        <v>25</v>
      </c>
      <c r="W693" s="469" t="s">
        <v>25</v>
      </c>
    </row>
    <row r="694" spans="1:23" x14ac:dyDescent="0.3">
      <c r="A694" s="759"/>
      <c r="B694" s="513" t="s">
        <v>372</v>
      </c>
      <c r="C694" s="584" t="s">
        <v>380</v>
      </c>
      <c r="D694" s="142"/>
      <c r="E694" s="581">
        <v>20021.689999999999</v>
      </c>
      <c r="F694" s="618">
        <v>10010.844999999999</v>
      </c>
      <c r="G694" s="594" t="s">
        <v>25</v>
      </c>
      <c r="H694" s="594" t="s">
        <v>25</v>
      </c>
      <c r="I694" s="594" t="s">
        <v>25</v>
      </c>
      <c r="J694" s="594" t="s">
        <v>25</v>
      </c>
      <c r="K694" s="594" t="s">
        <v>25</v>
      </c>
      <c r="L694" s="594" t="s">
        <v>25</v>
      </c>
      <c r="M694" s="594" t="s">
        <v>25</v>
      </c>
      <c r="N694" s="594" t="s">
        <v>25</v>
      </c>
      <c r="O694" s="594" t="s">
        <v>25</v>
      </c>
      <c r="P694" s="594" t="s">
        <v>25</v>
      </c>
      <c r="Q694" s="594" t="s">
        <v>25</v>
      </c>
      <c r="R694" s="594" t="s">
        <v>25</v>
      </c>
      <c r="S694" s="594" t="s">
        <v>25</v>
      </c>
      <c r="T694" s="594" t="s">
        <v>25</v>
      </c>
      <c r="U694" s="594" t="s">
        <v>25</v>
      </c>
      <c r="V694" s="469" t="s">
        <v>25</v>
      </c>
      <c r="W694" s="469" t="s">
        <v>25</v>
      </c>
    </row>
    <row r="695" spans="1:23" x14ac:dyDescent="0.3">
      <c r="A695" s="759"/>
      <c r="B695" s="301" t="s">
        <v>82</v>
      </c>
      <c r="C695" s="584" t="s">
        <v>380</v>
      </c>
      <c r="D695" s="142"/>
      <c r="E695" s="581">
        <v>1182.06</v>
      </c>
      <c r="F695" s="618">
        <v>591.03</v>
      </c>
      <c r="G695" s="594" t="s">
        <v>25</v>
      </c>
      <c r="H695" s="594" t="s">
        <v>25</v>
      </c>
      <c r="I695" s="594" t="s">
        <v>25</v>
      </c>
      <c r="J695" s="594" t="s">
        <v>25</v>
      </c>
      <c r="K695" s="594" t="s">
        <v>25</v>
      </c>
      <c r="L695" s="594" t="s">
        <v>25</v>
      </c>
      <c r="M695" s="594" t="s">
        <v>25</v>
      </c>
      <c r="N695" s="594" t="s">
        <v>25</v>
      </c>
      <c r="O695" s="594" t="s">
        <v>25</v>
      </c>
      <c r="P695" s="594" t="s">
        <v>25</v>
      </c>
      <c r="Q695" s="594" t="s">
        <v>25</v>
      </c>
      <c r="R695" s="594" t="s">
        <v>25</v>
      </c>
      <c r="S695" s="594" t="s">
        <v>25</v>
      </c>
      <c r="T695" s="594" t="s">
        <v>25</v>
      </c>
      <c r="U695" s="594" t="s">
        <v>25</v>
      </c>
      <c r="V695" s="469" t="s">
        <v>25</v>
      </c>
      <c r="W695" s="469" t="s">
        <v>25</v>
      </c>
    </row>
    <row r="696" spans="1:23" x14ac:dyDescent="0.3">
      <c r="A696" s="760"/>
      <c r="B696" s="540" t="s">
        <v>373</v>
      </c>
      <c r="C696" s="584" t="s">
        <v>380</v>
      </c>
      <c r="D696" s="142"/>
      <c r="E696" s="582">
        <v>2839.23</v>
      </c>
      <c r="F696" s="618">
        <v>1419.615</v>
      </c>
      <c r="G696" s="594" t="s">
        <v>25</v>
      </c>
      <c r="H696" s="594" t="s">
        <v>25</v>
      </c>
      <c r="I696" s="594" t="s">
        <v>25</v>
      </c>
      <c r="J696" s="594" t="s">
        <v>25</v>
      </c>
      <c r="K696" s="594" t="s">
        <v>25</v>
      </c>
      <c r="L696" s="594" t="s">
        <v>25</v>
      </c>
      <c r="M696" s="594" t="s">
        <v>25</v>
      </c>
      <c r="N696" s="594" t="s">
        <v>25</v>
      </c>
      <c r="O696" s="594" t="s">
        <v>25</v>
      </c>
      <c r="P696" s="594" t="s">
        <v>25</v>
      </c>
      <c r="Q696" s="594" t="s">
        <v>25</v>
      </c>
      <c r="R696" s="594" t="s">
        <v>25</v>
      </c>
      <c r="S696" s="594" t="s">
        <v>25</v>
      </c>
      <c r="T696" s="594" t="s">
        <v>25</v>
      </c>
      <c r="U696" s="594" t="s">
        <v>25</v>
      </c>
      <c r="V696" s="469" t="s">
        <v>25</v>
      </c>
      <c r="W696" s="469" t="s">
        <v>25</v>
      </c>
    </row>
    <row r="697" spans="1:23" ht="30" customHeight="1" x14ac:dyDescent="0.3">
      <c r="A697" s="723" t="s">
        <v>381</v>
      </c>
      <c r="B697" s="510" t="s">
        <v>382</v>
      </c>
      <c r="C697" s="583" t="s">
        <v>383</v>
      </c>
      <c r="D697" s="583"/>
      <c r="E697" s="580">
        <v>6363</v>
      </c>
      <c r="F697" s="618">
        <v>3181.5</v>
      </c>
      <c r="G697" s="594" t="s">
        <v>25</v>
      </c>
      <c r="H697" s="594" t="s">
        <v>25</v>
      </c>
      <c r="I697" s="594" t="s">
        <v>25</v>
      </c>
      <c r="J697" s="594" t="s">
        <v>25</v>
      </c>
      <c r="K697" s="594" t="s">
        <v>25</v>
      </c>
      <c r="L697" s="594" t="s">
        <v>25</v>
      </c>
      <c r="M697" s="594" t="s">
        <v>25</v>
      </c>
      <c r="N697" s="594" t="s">
        <v>25</v>
      </c>
      <c r="O697" s="594" t="s">
        <v>25</v>
      </c>
      <c r="P697" s="594" t="s">
        <v>25</v>
      </c>
      <c r="Q697" s="594" t="s">
        <v>25</v>
      </c>
      <c r="R697" s="594" t="s">
        <v>25</v>
      </c>
      <c r="S697" s="594" t="s">
        <v>25</v>
      </c>
      <c r="T697" s="594" t="s">
        <v>25</v>
      </c>
      <c r="U697" s="594" t="s">
        <v>25</v>
      </c>
      <c r="V697" s="469" t="s">
        <v>25</v>
      </c>
      <c r="W697" s="469" t="s">
        <v>25</v>
      </c>
    </row>
    <row r="698" spans="1:23" x14ac:dyDescent="0.3">
      <c r="A698" s="722"/>
      <c r="B698" s="513" t="s">
        <v>363</v>
      </c>
      <c r="C698" s="583" t="s">
        <v>383</v>
      </c>
      <c r="D698" s="583"/>
      <c r="E698" s="581">
        <v>20961</v>
      </c>
      <c r="F698" s="618">
        <v>10480.5</v>
      </c>
      <c r="G698" s="594" t="s">
        <v>25</v>
      </c>
      <c r="H698" s="594" t="s">
        <v>25</v>
      </c>
      <c r="I698" s="594" t="s">
        <v>25</v>
      </c>
      <c r="J698" s="594" t="s">
        <v>25</v>
      </c>
      <c r="K698" s="594" t="s">
        <v>25</v>
      </c>
      <c r="L698" s="594" t="s">
        <v>25</v>
      </c>
      <c r="M698" s="594" t="s">
        <v>25</v>
      </c>
      <c r="N698" s="594" t="s">
        <v>25</v>
      </c>
      <c r="O698" s="594" t="s">
        <v>25</v>
      </c>
      <c r="P698" s="594" t="s">
        <v>25</v>
      </c>
      <c r="Q698" s="594" t="s">
        <v>25</v>
      </c>
      <c r="R698" s="594" t="s">
        <v>25</v>
      </c>
      <c r="S698" s="594" t="s">
        <v>25</v>
      </c>
      <c r="T698" s="594" t="s">
        <v>25</v>
      </c>
      <c r="U698" s="594" t="s">
        <v>25</v>
      </c>
      <c r="V698" s="469" t="s">
        <v>25</v>
      </c>
      <c r="W698" s="469" t="s">
        <v>25</v>
      </c>
    </row>
    <row r="699" spans="1:23" x14ac:dyDescent="0.3">
      <c r="A699" s="722"/>
      <c r="B699" s="513" t="s">
        <v>365</v>
      </c>
      <c r="C699" s="583" t="s">
        <v>383</v>
      </c>
      <c r="D699" s="583"/>
      <c r="E699" s="581">
        <v>3670</v>
      </c>
      <c r="F699" s="618">
        <v>1835</v>
      </c>
      <c r="G699" s="594" t="s">
        <v>25</v>
      </c>
      <c r="H699" s="594" t="s">
        <v>25</v>
      </c>
      <c r="I699" s="594" t="s">
        <v>25</v>
      </c>
      <c r="J699" s="594" t="s">
        <v>25</v>
      </c>
      <c r="K699" s="594" t="s">
        <v>25</v>
      </c>
      <c r="L699" s="594" t="s">
        <v>25</v>
      </c>
      <c r="M699" s="594" t="s">
        <v>25</v>
      </c>
      <c r="N699" s="594" t="s">
        <v>25</v>
      </c>
      <c r="O699" s="594" t="s">
        <v>25</v>
      </c>
      <c r="P699" s="594" t="s">
        <v>25</v>
      </c>
      <c r="Q699" s="594" t="s">
        <v>25</v>
      </c>
      <c r="R699" s="594" t="s">
        <v>25</v>
      </c>
      <c r="S699" s="594" t="s">
        <v>25</v>
      </c>
      <c r="T699" s="594" t="s">
        <v>25</v>
      </c>
      <c r="U699" s="594" t="s">
        <v>25</v>
      </c>
      <c r="V699" s="469" t="s">
        <v>25</v>
      </c>
      <c r="W699" s="469" t="s">
        <v>25</v>
      </c>
    </row>
    <row r="700" spans="1:23" x14ac:dyDescent="0.3">
      <c r="A700" s="722"/>
      <c r="B700" s="513" t="s">
        <v>377</v>
      </c>
      <c r="C700" s="583" t="s">
        <v>383</v>
      </c>
      <c r="D700" s="583"/>
      <c r="E700" s="581">
        <v>1875</v>
      </c>
      <c r="F700" s="618">
        <v>937.5</v>
      </c>
      <c r="G700" s="594" t="s">
        <v>25</v>
      </c>
      <c r="H700" s="594" t="s">
        <v>25</v>
      </c>
      <c r="I700" s="594" t="s">
        <v>25</v>
      </c>
      <c r="J700" s="594" t="s">
        <v>25</v>
      </c>
      <c r="K700" s="594" t="s">
        <v>25</v>
      </c>
      <c r="L700" s="594" t="s">
        <v>25</v>
      </c>
      <c r="M700" s="594" t="s">
        <v>25</v>
      </c>
      <c r="N700" s="594" t="s">
        <v>25</v>
      </c>
      <c r="O700" s="594" t="s">
        <v>25</v>
      </c>
      <c r="P700" s="594" t="s">
        <v>25</v>
      </c>
      <c r="Q700" s="594" t="s">
        <v>25</v>
      </c>
      <c r="R700" s="594" t="s">
        <v>25</v>
      </c>
      <c r="S700" s="594" t="s">
        <v>25</v>
      </c>
      <c r="T700" s="594" t="s">
        <v>25</v>
      </c>
      <c r="U700" s="594" t="s">
        <v>25</v>
      </c>
      <c r="V700" s="469" t="s">
        <v>25</v>
      </c>
      <c r="W700" s="469" t="s">
        <v>25</v>
      </c>
    </row>
    <row r="701" spans="1:23" x14ac:dyDescent="0.3">
      <c r="A701" s="722"/>
      <c r="B701" s="513" t="s">
        <v>367</v>
      </c>
      <c r="C701" s="583" t="s">
        <v>383</v>
      </c>
      <c r="D701" s="142"/>
      <c r="E701" s="581">
        <v>1673.15</v>
      </c>
      <c r="F701" s="618">
        <v>836.57500000000005</v>
      </c>
      <c r="G701" s="594" t="s">
        <v>25</v>
      </c>
      <c r="H701" s="594" t="s">
        <v>25</v>
      </c>
      <c r="I701" s="594" t="s">
        <v>25</v>
      </c>
      <c r="J701" s="594" t="s">
        <v>25</v>
      </c>
      <c r="K701" s="594" t="s">
        <v>25</v>
      </c>
      <c r="L701" s="594" t="s">
        <v>25</v>
      </c>
      <c r="M701" s="594" t="s">
        <v>25</v>
      </c>
      <c r="N701" s="594" t="s">
        <v>25</v>
      </c>
      <c r="O701" s="594" t="s">
        <v>25</v>
      </c>
      <c r="P701" s="594" t="s">
        <v>25</v>
      </c>
      <c r="Q701" s="594" t="s">
        <v>25</v>
      </c>
      <c r="R701" s="594" t="s">
        <v>25</v>
      </c>
      <c r="S701" s="594" t="s">
        <v>25</v>
      </c>
      <c r="T701" s="594" t="s">
        <v>25</v>
      </c>
      <c r="U701" s="594" t="s">
        <v>25</v>
      </c>
      <c r="V701" s="469" t="s">
        <v>25</v>
      </c>
      <c r="W701" s="469" t="s">
        <v>25</v>
      </c>
    </row>
    <row r="702" spans="1:23" x14ac:dyDescent="0.3">
      <c r="A702" s="722"/>
      <c r="B702" s="513" t="s">
        <v>368</v>
      </c>
      <c r="C702" s="583" t="s">
        <v>383</v>
      </c>
      <c r="D702" s="142"/>
      <c r="E702" s="581">
        <v>6370.88</v>
      </c>
      <c r="F702" s="618">
        <v>3185.44</v>
      </c>
      <c r="G702" s="594" t="s">
        <v>25</v>
      </c>
      <c r="H702" s="594" t="s">
        <v>25</v>
      </c>
      <c r="I702" s="594" t="s">
        <v>25</v>
      </c>
      <c r="J702" s="594" t="s">
        <v>25</v>
      </c>
      <c r="K702" s="594" t="s">
        <v>25</v>
      </c>
      <c r="L702" s="594" t="s">
        <v>25</v>
      </c>
      <c r="M702" s="594" t="s">
        <v>25</v>
      </c>
      <c r="N702" s="594" t="s">
        <v>25</v>
      </c>
      <c r="O702" s="594" t="s">
        <v>25</v>
      </c>
      <c r="P702" s="594" t="s">
        <v>25</v>
      </c>
      <c r="Q702" s="594" t="s">
        <v>25</v>
      </c>
      <c r="R702" s="594" t="s">
        <v>25</v>
      </c>
      <c r="S702" s="594" t="s">
        <v>25</v>
      </c>
      <c r="T702" s="594" t="s">
        <v>25</v>
      </c>
      <c r="U702" s="594" t="s">
        <v>25</v>
      </c>
      <c r="V702" s="469" t="s">
        <v>25</v>
      </c>
      <c r="W702" s="469" t="s">
        <v>25</v>
      </c>
    </row>
    <row r="703" spans="1:23" x14ac:dyDescent="0.3">
      <c r="A703" s="722"/>
      <c r="B703" s="513" t="s">
        <v>369</v>
      </c>
      <c r="C703" s="583" t="s">
        <v>383</v>
      </c>
      <c r="D703" s="142"/>
      <c r="E703" s="581">
        <v>2863</v>
      </c>
      <c r="F703" s="618">
        <v>1431.5</v>
      </c>
      <c r="G703" s="594" t="s">
        <v>25</v>
      </c>
      <c r="H703" s="594" t="s">
        <v>25</v>
      </c>
      <c r="I703" s="594" t="s">
        <v>25</v>
      </c>
      <c r="J703" s="594" t="s">
        <v>25</v>
      </c>
      <c r="K703" s="594" t="s">
        <v>25</v>
      </c>
      <c r="L703" s="594" t="s">
        <v>25</v>
      </c>
      <c r="M703" s="594" t="s">
        <v>25</v>
      </c>
      <c r="N703" s="594" t="s">
        <v>25</v>
      </c>
      <c r="O703" s="594" t="s">
        <v>25</v>
      </c>
      <c r="P703" s="594" t="s">
        <v>25</v>
      </c>
      <c r="Q703" s="594" t="s">
        <v>25</v>
      </c>
      <c r="R703" s="594" t="s">
        <v>25</v>
      </c>
      <c r="S703" s="594" t="s">
        <v>25</v>
      </c>
      <c r="T703" s="594" t="s">
        <v>25</v>
      </c>
      <c r="U703" s="594" t="s">
        <v>25</v>
      </c>
      <c r="V703" s="469" t="s">
        <v>25</v>
      </c>
      <c r="W703" s="469" t="s">
        <v>25</v>
      </c>
    </row>
    <row r="704" spans="1:23" x14ac:dyDescent="0.3">
      <c r="A704" s="722"/>
      <c r="B704" s="513" t="s">
        <v>371</v>
      </c>
      <c r="C704" s="583" t="s">
        <v>383</v>
      </c>
      <c r="D704" s="142"/>
      <c r="E704" s="581">
        <v>671.5</v>
      </c>
      <c r="F704" s="618">
        <v>335.75</v>
      </c>
      <c r="G704" s="594" t="s">
        <v>25</v>
      </c>
      <c r="H704" s="594" t="s">
        <v>25</v>
      </c>
      <c r="I704" s="594" t="s">
        <v>25</v>
      </c>
      <c r="J704" s="594" t="s">
        <v>25</v>
      </c>
      <c r="K704" s="594" t="s">
        <v>25</v>
      </c>
      <c r="L704" s="594" t="s">
        <v>25</v>
      </c>
      <c r="M704" s="594" t="s">
        <v>25</v>
      </c>
      <c r="N704" s="594" t="s">
        <v>25</v>
      </c>
      <c r="O704" s="594" t="s">
        <v>25</v>
      </c>
      <c r="P704" s="594" t="s">
        <v>25</v>
      </c>
      <c r="Q704" s="594" t="s">
        <v>25</v>
      </c>
      <c r="R704" s="594" t="s">
        <v>25</v>
      </c>
      <c r="S704" s="594" t="s">
        <v>25</v>
      </c>
      <c r="T704" s="594" t="s">
        <v>25</v>
      </c>
      <c r="U704" s="594" t="s">
        <v>25</v>
      </c>
      <c r="V704" s="469" t="s">
        <v>25</v>
      </c>
      <c r="W704" s="469" t="s">
        <v>25</v>
      </c>
    </row>
    <row r="705" spans="1:23" x14ac:dyDescent="0.3">
      <c r="A705" s="722"/>
      <c r="B705" s="513" t="s">
        <v>372</v>
      </c>
      <c r="C705" s="583" t="s">
        <v>383</v>
      </c>
      <c r="D705" s="142"/>
      <c r="E705" s="581">
        <v>3515.35</v>
      </c>
      <c r="F705" s="618">
        <v>1757.675</v>
      </c>
      <c r="G705" s="594" t="s">
        <v>25</v>
      </c>
      <c r="H705" s="594" t="s">
        <v>25</v>
      </c>
      <c r="I705" s="594" t="s">
        <v>25</v>
      </c>
      <c r="J705" s="594" t="s">
        <v>25</v>
      </c>
      <c r="K705" s="594" t="s">
        <v>25</v>
      </c>
      <c r="L705" s="594" t="s">
        <v>25</v>
      </c>
      <c r="M705" s="594" t="s">
        <v>25</v>
      </c>
      <c r="N705" s="594" t="s">
        <v>25</v>
      </c>
      <c r="O705" s="594" t="s">
        <v>25</v>
      </c>
      <c r="P705" s="594" t="s">
        <v>25</v>
      </c>
      <c r="Q705" s="594" t="s">
        <v>25</v>
      </c>
      <c r="R705" s="594" t="s">
        <v>25</v>
      </c>
      <c r="S705" s="594" t="s">
        <v>25</v>
      </c>
      <c r="T705" s="594" t="s">
        <v>25</v>
      </c>
      <c r="U705" s="594" t="s">
        <v>25</v>
      </c>
      <c r="V705" s="469" t="s">
        <v>25</v>
      </c>
      <c r="W705" s="469" t="s">
        <v>25</v>
      </c>
    </row>
    <row r="706" spans="1:23" x14ac:dyDescent="0.3">
      <c r="A706" s="722"/>
      <c r="B706" s="301" t="s">
        <v>82</v>
      </c>
      <c r="C706" s="583" t="s">
        <v>383</v>
      </c>
      <c r="D706" s="142"/>
      <c r="E706" s="581">
        <v>866.22</v>
      </c>
      <c r="F706" s="618">
        <v>433.11</v>
      </c>
      <c r="G706" s="594" t="s">
        <v>25</v>
      </c>
      <c r="H706" s="594" t="s">
        <v>25</v>
      </c>
      <c r="I706" s="594" t="s">
        <v>25</v>
      </c>
      <c r="J706" s="594" t="s">
        <v>25</v>
      </c>
      <c r="K706" s="594" t="s">
        <v>25</v>
      </c>
      <c r="L706" s="594" t="s">
        <v>25</v>
      </c>
      <c r="M706" s="594" t="s">
        <v>25</v>
      </c>
      <c r="N706" s="594" t="s">
        <v>25</v>
      </c>
      <c r="O706" s="594" t="s">
        <v>25</v>
      </c>
      <c r="P706" s="594" t="s">
        <v>25</v>
      </c>
      <c r="Q706" s="594" t="s">
        <v>25</v>
      </c>
      <c r="R706" s="594" t="s">
        <v>25</v>
      </c>
      <c r="S706" s="594" t="s">
        <v>25</v>
      </c>
      <c r="T706" s="594" t="s">
        <v>25</v>
      </c>
      <c r="U706" s="594" t="s">
        <v>25</v>
      </c>
      <c r="V706" s="469" t="s">
        <v>25</v>
      </c>
      <c r="W706" s="469" t="s">
        <v>25</v>
      </c>
    </row>
    <row r="707" spans="1:23" x14ac:dyDescent="0.3">
      <c r="A707" s="758" t="s">
        <v>384</v>
      </c>
      <c r="B707" s="510" t="s">
        <v>385</v>
      </c>
      <c r="C707" s="309" t="s">
        <v>386</v>
      </c>
      <c r="D707" s="309"/>
      <c r="E707" s="580">
        <v>14526</v>
      </c>
      <c r="F707" s="618">
        <v>7263</v>
      </c>
      <c r="G707" s="594" t="s">
        <v>25</v>
      </c>
      <c r="H707" s="594" t="s">
        <v>25</v>
      </c>
      <c r="I707" s="594" t="s">
        <v>25</v>
      </c>
      <c r="J707" s="594" t="s">
        <v>25</v>
      </c>
      <c r="K707" s="594" t="s">
        <v>25</v>
      </c>
      <c r="L707" s="594" t="s">
        <v>25</v>
      </c>
      <c r="M707" s="594" t="s">
        <v>25</v>
      </c>
      <c r="N707" s="594" t="s">
        <v>25</v>
      </c>
      <c r="O707" s="594" t="s">
        <v>25</v>
      </c>
      <c r="P707" s="594" t="s">
        <v>25</v>
      </c>
      <c r="Q707" s="594" t="s">
        <v>25</v>
      </c>
      <c r="R707" s="594" t="s">
        <v>25</v>
      </c>
      <c r="S707" s="594" t="s">
        <v>25</v>
      </c>
      <c r="T707" s="594" t="s">
        <v>25</v>
      </c>
      <c r="U707" s="594" t="s">
        <v>25</v>
      </c>
      <c r="V707" s="469" t="s">
        <v>25</v>
      </c>
      <c r="W707" s="469" t="s">
        <v>25</v>
      </c>
    </row>
    <row r="708" spans="1:23" x14ac:dyDescent="0.3">
      <c r="A708" s="759"/>
      <c r="B708" s="513" t="s">
        <v>363</v>
      </c>
      <c r="C708" s="309" t="s">
        <v>386</v>
      </c>
      <c r="D708" s="521"/>
      <c r="E708" s="581">
        <v>20388.5</v>
      </c>
      <c r="F708" s="618">
        <v>10194.25</v>
      </c>
      <c r="G708" s="594" t="s">
        <v>25</v>
      </c>
      <c r="H708" s="594" t="s">
        <v>25</v>
      </c>
      <c r="I708" s="594" t="s">
        <v>25</v>
      </c>
      <c r="J708" s="594" t="s">
        <v>25</v>
      </c>
      <c r="K708" s="594" t="s">
        <v>25</v>
      </c>
      <c r="L708" s="594" t="s">
        <v>25</v>
      </c>
      <c r="M708" s="594" t="s">
        <v>25</v>
      </c>
      <c r="N708" s="594" t="s">
        <v>25</v>
      </c>
      <c r="O708" s="594" t="s">
        <v>25</v>
      </c>
      <c r="P708" s="594" t="s">
        <v>25</v>
      </c>
      <c r="Q708" s="594" t="s">
        <v>25</v>
      </c>
      <c r="R708" s="594" t="s">
        <v>25</v>
      </c>
      <c r="S708" s="594" t="s">
        <v>25</v>
      </c>
      <c r="T708" s="594" t="s">
        <v>25</v>
      </c>
      <c r="U708" s="594" t="s">
        <v>25</v>
      </c>
      <c r="V708" s="469" t="s">
        <v>25</v>
      </c>
      <c r="W708" s="469" t="s">
        <v>25</v>
      </c>
    </row>
    <row r="709" spans="1:23" x14ac:dyDescent="0.3">
      <c r="A709" s="759"/>
      <c r="B709" s="513" t="s">
        <v>365</v>
      </c>
      <c r="C709" s="309" t="s">
        <v>386</v>
      </c>
      <c r="D709" s="142"/>
      <c r="E709" s="581">
        <v>3565</v>
      </c>
      <c r="F709" s="618">
        <v>1782.5</v>
      </c>
      <c r="G709" s="594" t="s">
        <v>25</v>
      </c>
      <c r="H709" s="594" t="s">
        <v>25</v>
      </c>
      <c r="I709" s="594" t="s">
        <v>25</v>
      </c>
      <c r="J709" s="594" t="s">
        <v>25</v>
      </c>
      <c r="K709" s="594" t="s">
        <v>25</v>
      </c>
      <c r="L709" s="594" t="s">
        <v>25</v>
      </c>
      <c r="M709" s="594" t="s">
        <v>25</v>
      </c>
      <c r="N709" s="594" t="s">
        <v>25</v>
      </c>
      <c r="O709" s="594" t="s">
        <v>25</v>
      </c>
      <c r="P709" s="594" t="s">
        <v>25</v>
      </c>
      <c r="Q709" s="594" t="s">
        <v>25</v>
      </c>
      <c r="R709" s="594" t="s">
        <v>25</v>
      </c>
      <c r="S709" s="594" t="s">
        <v>25</v>
      </c>
      <c r="T709" s="594" t="s">
        <v>25</v>
      </c>
      <c r="U709" s="594" t="s">
        <v>25</v>
      </c>
      <c r="V709" s="469" t="s">
        <v>25</v>
      </c>
      <c r="W709" s="469" t="s">
        <v>25</v>
      </c>
    </row>
    <row r="710" spans="1:23" x14ac:dyDescent="0.3">
      <c r="A710" s="759"/>
      <c r="B710" s="513" t="s">
        <v>377</v>
      </c>
      <c r="C710" s="309" t="s">
        <v>386</v>
      </c>
      <c r="D710" s="521"/>
      <c r="E710" s="581">
        <v>3750</v>
      </c>
      <c r="F710" s="618">
        <v>1875</v>
      </c>
      <c r="G710" s="594" t="s">
        <v>25</v>
      </c>
      <c r="H710" s="594" t="s">
        <v>25</v>
      </c>
      <c r="I710" s="594" t="s">
        <v>25</v>
      </c>
      <c r="J710" s="594" t="s">
        <v>25</v>
      </c>
      <c r="K710" s="594" t="s">
        <v>25</v>
      </c>
      <c r="L710" s="594" t="s">
        <v>25</v>
      </c>
      <c r="M710" s="594" t="s">
        <v>25</v>
      </c>
      <c r="N710" s="594" t="s">
        <v>25</v>
      </c>
      <c r="O710" s="594" t="s">
        <v>25</v>
      </c>
      <c r="P710" s="594" t="s">
        <v>25</v>
      </c>
      <c r="Q710" s="594" t="s">
        <v>25</v>
      </c>
      <c r="R710" s="594" t="s">
        <v>25</v>
      </c>
      <c r="S710" s="594" t="s">
        <v>25</v>
      </c>
      <c r="T710" s="594" t="s">
        <v>25</v>
      </c>
      <c r="U710" s="594" t="s">
        <v>25</v>
      </c>
      <c r="V710" s="469" t="s">
        <v>25</v>
      </c>
      <c r="W710" s="469" t="s">
        <v>25</v>
      </c>
    </row>
    <row r="711" spans="1:23" x14ac:dyDescent="0.3">
      <c r="A711" s="759"/>
      <c r="B711" s="513" t="s">
        <v>367</v>
      </c>
      <c r="C711" s="309" t="s">
        <v>386</v>
      </c>
      <c r="D711" s="142"/>
      <c r="E711" s="581">
        <v>2717.14</v>
      </c>
      <c r="F711" s="618">
        <v>1358.57</v>
      </c>
      <c r="G711" s="594" t="s">
        <v>25</v>
      </c>
      <c r="H711" s="594" t="s">
        <v>25</v>
      </c>
      <c r="I711" s="594" t="s">
        <v>25</v>
      </c>
      <c r="J711" s="594" t="s">
        <v>25</v>
      </c>
      <c r="K711" s="594" t="s">
        <v>25</v>
      </c>
      <c r="L711" s="594" t="s">
        <v>25</v>
      </c>
      <c r="M711" s="594" t="s">
        <v>25</v>
      </c>
      <c r="N711" s="594" t="s">
        <v>25</v>
      </c>
      <c r="O711" s="594" t="s">
        <v>25</v>
      </c>
      <c r="P711" s="594" t="s">
        <v>25</v>
      </c>
      <c r="Q711" s="594" t="s">
        <v>25</v>
      </c>
      <c r="R711" s="594" t="s">
        <v>25</v>
      </c>
      <c r="S711" s="594" t="s">
        <v>25</v>
      </c>
      <c r="T711" s="594" t="s">
        <v>25</v>
      </c>
      <c r="U711" s="594" t="s">
        <v>25</v>
      </c>
      <c r="V711" s="469" t="s">
        <v>25</v>
      </c>
      <c r="W711" s="469" t="s">
        <v>25</v>
      </c>
    </row>
    <row r="712" spans="1:23" x14ac:dyDescent="0.3">
      <c r="A712" s="759"/>
      <c r="B712" s="513" t="s">
        <v>368</v>
      </c>
      <c r="C712" s="309" t="s">
        <v>386</v>
      </c>
      <c r="D712" s="142"/>
      <c r="E712" s="581">
        <v>8843.68</v>
      </c>
      <c r="F712" s="618">
        <v>4421.84</v>
      </c>
      <c r="G712" s="594" t="s">
        <v>25</v>
      </c>
      <c r="H712" s="594" t="s">
        <v>25</v>
      </c>
      <c r="I712" s="594" t="s">
        <v>25</v>
      </c>
      <c r="J712" s="594" t="s">
        <v>25</v>
      </c>
      <c r="K712" s="594" t="s">
        <v>25</v>
      </c>
      <c r="L712" s="594" t="s">
        <v>25</v>
      </c>
      <c r="M712" s="594" t="s">
        <v>25</v>
      </c>
      <c r="N712" s="594" t="s">
        <v>25</v>
      </c>
      <c r="O712" s="594" t="s">
        <v>25</v>
      </c>
      <c r="P712" s="594" t="s">
        <v>25</v>
      </c>
      <c r="Q712" s="594" t="s">
        <v>25</v>
      </c>
      <c r="R712" s="594" t="s">
        <v>25</v>
      </c>
      <c r="S712" s="594" t="s">
        <v>25</v>
      </c>
      <c r="T712" s="594" t="s">
        <v>25</v>
      </c>
      <c r="U712" s="594" t="s">
        <v>25</v>
      </c>
      <c r="V712" s="469" t="s">
        <v>25</v>
      </c>
      <c r="W712" s="469" t="s">
        <v>25</v>
      </c>
    </row>
    <row r="713" spans="1:23" x14ac:dyDescent="0.3">
      <c r="A713" s="759"/>
      <c r="B713" s="513" t="s">
        <v>369</v>
      </c>
      <c r="C713" s="309" t="s">
        <v>386</v>
      </c>
      <c r="D713" s="142"/>
      <c r="E713" s="581">
        <v>3710.5</v>
      </c>
      <c r="F713" s="618">
        <v>1855.25</v>
      </c>
      <c r="G713" s="594" t="s">
        <v>25</v>
      </c>
      <c r="H713" s="594" t="s">
        <v>25</v>
      </c>
      <c r="I713" s="594" t="s">
        <v>25</v>
      </c>
      <c r="J713" s="594" t="s">
        <v>25</v>
      </c>
      <c r="K713" s="594" t="s">
        <v>25</v>
      </c>
      <c r="L713" s="594" t="s">
        <v>25</v>
      </c>
      <c r="M713" s="594" t="s">
        <v>25</v>
      </c>
      <c r="N713" s="594" t="s">
        <v>25</v>
      </c>
      <c r="O713" s="594" t="s">
        <v>25</v>
      </c>
      <c r="P713" s="594" t="s">
        <v>25</v>
      </c>
      <c r="Q713" s="594" t="s">
        <v>25</v>
      </c>
      <c r="R713" s="594" t="s">
        <v>25</v>
      </c>
      <c r="S713" s="594" t="s">
        <v>25</v>
      </c>
      <c r="T713" s="594" t="s">
        <v>25</v>
      </c>
      <c r="U713" s="594" t="s">
        <v>25</v>
      </c>
      <c r="V713" s="469" t="s">
        <v>25</v>
      </c>
      <c r="W713" s="469" t="s">
        <v>25</v>
      </c>
    </row>
    <row r="714" spans="1:23" x14ac:dyDescent="0.3">
      <c r="A714" s="759"/>
      <c r="B714" s="513" t="s">
        <v>370</v>
      </c>
      <c r="C714" s="309" t="s">
        <v>386</v>
      </c>
      <c r="D714" s="142"/>
      <c r="E714" s="581">
        <v>20016.5</v>
      </c>
      <c r="F714" s="618">
        <v>10008.25</v>
      </c>
      <c r="G714" s="594" t="s">
        <v>25</v>
      </c>
      <c r="H714" s="594" t="s">
        <v>25</v>
      </c>
      <c r="I714" s="594" t="s">
        <v>25</v>
      </c>
      <c r="J714" s="594" t="s">
        <v>25</v>
      </c>
      <c r="K714" s="594" t="s">
        <v>25</v>
      </c>
      <c r="L714" s="594" t="s">
        <v>25</v>
      </c>
      <c r="M714" s="594" t="s">
        <v>25</v>
      </c>
      <c r="N714" s="594" t="s">
        <v>25</v>
      </c>
      <c r="O714" s="594" t="s">
        <v>25</v>
      </c>
      <c r="P714" s="594" t="s">
        <v>25</v>
      </c>
      <c r="Q714" s="594" t="s">
        <v>25</v>
      </c>
      <c r="R714" s="594" t="s">
        <v>25</v>
      </c>
      <c r="S714" s="594" t="s">
        <v>25</v>
      </c>
      <c r="T714" s="594" t="s">
        <v>25</v>
      </c>
      <c r="U714" s="594" t="s">
        <v>25</v>
      </c>
      <c r="V714" s="469" t="s">
        <v>25</v>
      </c>
      <c r="W714" s="469" t="s">
        <v>25</v>
      </c>
    </row>
    <row r="715" spans="1:23" x14ac:dyDescent="0.3">
      <c r="A715" s="759"/>
      <c r="B715" s="513" t="s">
        <v>371</v>
      </c>
      <c r="C715" s="309" t="s">
        <v>386</v>
      </c>
      <c r="D715" s="142"/>
      <c r="E715" s="581">
        <v>2825</v>
      </c>
      <c r="F715" s="618">
        <v>1412.5</v>
      </c>
      <c r="G715" s="594" t="s">
        <v>25</v>
      </c>
      <c r="H715" s="594" t="s">
        <v>25</v>
      </c>
      <c r="I715" s="594" t="s">
        <v>25</v>
      </c>
      <c r="J715" s="594" t="s">
        <v>25</v>
      </c>
      <c r="K715" s="594" t="s">
        <v>25</v>
      </c>
      <c r="L715" s="594" t="s">
        <v>25</v>
      </c>
      <c r="M715" s="594" t="s">
        <v>25</v>
      </c>
      <c r="N715" s="594" t="s">
        <v>25</v>
      </c>
      <c r="O715" s="594" t="s">
        <v>25</v>
      </c>
      <c r="P715" s="594" t="s">
        <v>25</v>
      </c>
      <c r="Q715" s="594" t="s">
        <v>25</v>
      </c>
      <c r="R715" s="594" t="s">
        <v>25</v>
      </c>
      <c r="S715" s="594" t="s">
        <v>25</v>
      </c>
      <c r="T715" s="594" t="s">
        <v>25</v>
      </c>
      <c r="U715" s="594" t="s">
        <v>25</v>
      </c>
      <c r="V715" s="469" t="s">
        <v>25</v>
      </c>
      <c r="W715" s="469" t="s">
        <v>25</v>
      </c>
    </row>
    <row r="716" spans="1:23" x14ac:dyDescent="0.3">
      <c r="A716" s="759"/>
      <c r="B716" s="513" t="s">
        <v>372</v>
      </c>
      <c r="C716" s="309" t="s">
        <v>386</v>
      </c>
      <c r="D716" s="142"/>
      <c r="E716" s="581">
        <v>10199.82</v>
      </c>
      <c r="F716" s="618">
        <v>5099.91</v>
      </c>
      <c r="G716" s="594" t="s">
        <v>25</v>
      </c>
      <c r="H716" s="594" t="s">
        <v>25</v>
      </c>
      <c r="I716" s="594" t="s">
        <v>25</v>
      </c>
      <c r="J716" s="594" t="s">
        <v>25</v>
      </c>
      <c r="K716" s="594" t="s">
        <v>25</v>
      </c>
      <c r="L716" s="594" t="s">
        <v>25</v>
      </c>
      <c r="M716" s="594" t="s">
        <v>25</v>
      </c>
      <c r="N716" s="594" t="s">
        <v>25</v>
      </c>
      <c r="O716" s="594" t="s">
        <v>25</v>
      </c>
      <c r="P716" s="594" t="s">
        <v>25</v>
      </c>
      <c r="Q716" s="594" t="s">
        <v>25</v>
      </c>
      <c r="R716" s="594" t="s">
        <v>25</v>
      </c>
      <c r="S716" s="594" t="s">
        <v>25</v>
      </c>
      <c r="T716" s="594" t="s">
        <v>25</v>
      </c>
      <c r="U716" s="594" t="s">
        <v>25</v>
      </c>
      <c r="V716" s="469" t="s">
        <v>25</v>
      </c>
      <c r="W716" s="469" t="s">
        <v>25</v>
      </c>
    </row>
    <row r="717" spans="1:23" x14ac:dyDescent="0.3">
      <c r="A717" s="759"/>
      <c r="B717" s="301" t="s">
        <v>82</v>
      </c>
      <c r="C717" s="309" t="s">
        <v>386</v>
      </c>
      <c r="D717" s="142"/>
      <c r="E717" s="581">
        <v>776.48</v>
      </c>
      <c r="F717" s="618">
        <v>388.24</v>
      </c>
      <c r="G717" s="594" t="s">
        <v>25</v>
      </c>
      <c r="H717" s="594" t="s">
        <v>25</v>
      </c>
      <c r="I717" s="594" t="s">
        <v>25</v>
      </c>
      <c r="J717" s="594" t="s">
        <v>25</v>
      </c>
      <c r="K717" s="594" t="s">
        <v>25</v>
      </c>
      <c r="L717" s="594" t="s">
        <v>25</v>
      </c>
      <c r="M717" s="594" t="s">
        <v>25</v>
      </c>
      <c r="N717" s="594" t="s">
        <v>25</v>
      </c>
      <c r="O717" s="594" t="s">
        <v>25</v>
      </c>
      <c r="P717" s="594" t="s">
        <v>25</v>
      </c>
      <c r="Q717" s="594" t="s">
        <v>25</v>
      </c>
      <c r="R717" s="594" t="s">
        <v>25</v>
      </c>
      <c r="S717" s="594" t="s">
        <v>25</v>
      </c>
      <c r="T717" s="594" t="s">
        <v>25</v>
      </c>
      <c r="U717" s="594" t="s">
        <v>25</v>
      </c>
      <c r="V717" s="469" t="s">
        <v>25</v>
      </c>
      <c r="W717" s="469" t="s">
        <v>25</v>
      </c>
    </row>
    <row r="718" spans="1:23" x14ac:dyDescent="0.3">
      <c r="A718" s="761"/>
      <c r="B718" s="704" t="s">
        <v>373</v>
      </c>
      <c r="C718" s="705" t="s">
        <v>386</v>
      </c>
      <c r="D718" s="706"/>
      <c r="E718" s="707">
        <v>4359.99</v>
      </c>
      <c r="F718" s="686">
        <v>2179.9949999999999</v>
      </c>
      <c r="G718" s="594" t="s">
        <v>25</v>
      </c>
      <c r="H718" s="594" t="s">
        <v>25</v>
      </c>
      <c r="I718" s="594" t="s">
        <v>25</v>
      </c>
      <c r="J718" s="594" t="s">
        <v>25</v>
      </c>
      <c r="K718" s="594" t="s">
        <v>25</v>
      </c>
      <c r="L718" s="594" t="s">
        <v>25</v>
      </c>
      <c r="M718" s="594" t="s">
        <v>25</v>
      </c>
      <c r="N718" s="594" t="s">
        <v>25</v>
      </c>
      <c r="O718" s="594" t="s">
        <v>25</v>
      </c>
      <c r="P718" s="594" t="s">
        <v>25</v>
      </c>
      <c r="Q718" s="594" t="s">
        <v>25</v>
      </c>
      <c r="R718" s="594" t="s">
        <v>25</v>
      </c>
      <c r="S718" s="594" t="s">
        <v>25</v>
      </c>
      <c r="T718" s="594" t="s">
        <v>25</v>
      </c>
      <c r="U718" s="594" t="s">
        <v>25</v>
      </c>
      <c r="V718" s="469" t="s">
        <v>25</v>
      </c>
      <c r="W718" s="469" t="s">
        <v>25</v>
      </c>
    </row>
    <row r="719" spans="1:23" x14ac:dyDescent="0.3">
      <c r="P719" s="594"/>
      <c r="Q719" s="594"/>
      <c r="R719" s="594"/>
      <c r="S719" s="594"/>
      <c r="T719" s="594"/>
      <c r="U719" s="594"/>
    </row>
  </sheetData>
  <autoFilter ref="A1:W718" xr:uid="{C982CDBB-0DAE-43ED-AD1B-D975CA3B5AFD}"/>
  <mergeCells count="285">
    <mergeCell ref="A661:A672"/>
    <mergeCell ref="A673:A684"/>
    <mergeCell ref="A685:A696"/>
    <mergeCell ref="A697:A706"/>
    <mergeCell ref="A707:A718"/>
    <mergeCell ref="A37:A39"/>
    <mergeCell ref="A90:A92"/>
    <mergeCell ref="A93:A95"/>
    <mergeCell ref="A19:A21"/>
    <mergeCell ref="A22:A24"/>
    <mergeCell ref="A34:A36"/>
    <mergeCell ref="A606:A607"/>
    <mergeCell ref="A604:A605"/>
    <mergeCell ref="A624:A625"/>
    <mergeCell ref="A309:A310"/>
    <mergeCell ref="A307:A308"/>
    <mergeCell ref="A109:A110"/>
    <mergeCell ref="A107:A108"/>
    <mergeCell ref="A105:A106"/>
    <mergeCell ref="A103:A104"/>
    <mergeCell ref="A217:A218"/>
    <mergeCell ref="A152:A154"/>
    <mergeCell ref="A168:A172"/>
    <mergeCell ref="A166:A167"/>
    <mergeCell ref="A160:A162"/>
    <mergeCell ref="A183:A185"/>
    <mergeCell ref="A186:A191"/>
    <mergeCell ref="A206:A209"/>
    <mergeCell ref="A204:A205"/>
    <mergeCell ref="A202:A203"/>
    <mergeCell ref="A198:A201"/>
    <mergeCell ref="A592:A593"/>
    <mergeCell ref="A594:A595"/>
    <mergeCell ref="A562:A563"/>
    <mergeCell ref="A276:A277"/>
    <mergeCell ref="A274:A275"/>
    <mergeCell ref="A272:A273"/>
    <mergeCell ref="A270:A271"/>
    <mergeCell ref="A299:A300"/>
    <mergeCell ref="A297:A298"/>
    <mergeCell ref="A295:A296"/>
    <mergeCell ref="A163:A165"/>
    <mergeCell ref="A192:A197"/>
    <mergeCell ref="A293:A294"/>
    <mergeCell ref="A291:A292"/>
    <mergeCell ref="A289:A290"/>
    <mergeCell ref="A287:A288"/>
    <mergeCell ref="A285:A286"/>
    <mergeCell ref="A614:A615"/>
    <mergeCell ref="C596:E596"/>
    <mergeCell ref="A602:A603"/>
    <mergeCell ref="A600:A601"/>
    <mergeCell ref="A598:A599"/>
    <mergeCell ref="A596:A597"/>
    <mergeCell ref="C594:E594"/>
    <mergeCell ref="C608:E608"/>
    <mergeCell ref="C610:E610"/>
    <mergeCell ref="C612:E612"/>
    <mergeCell ref="C614:E614"/>
    <mergeCell ref="A121:A125"/>
    <mergeCell ref="A119:A120"/>
    <mergeCell ref="A117:A118"/>
    <mergeCell ref="A115:A116"/>
    <mergeCell ref="A113:A114"/>
    <mergeCell ref="A111:A112"/>
    <mergeCell ref="C620:E620"/>
    <mergeCell ref="C622:E622"/>
    <mergeCell ref="C624:E624"/>
    <mergeCell ref="A590:A591"/>
    <mergeCell ref="C616:E616"/>
    <mergeCell ref="C618:E618"/>
    <mergeCell ref="A618:A619"/>
    <mergeCell ref="A616:A617"/>
    <mergeCell ref="A620:A621"/>
    <mergeCell ref="A622:A623"/>
    <mergeCell ref="C598:E598"/>
    <mergeCell ref="C600:E600"/>
    <mergeCell ref="C602:E602"/>
    <mergeCell ref="C604:E604"/>
    <mergeCell ref="C606:E606"/>
    <mergeCell ref="A608:A609"/>
    <mergeCell ref="A610:A611"/>
    <mergeCell ref="A612:A613"/>
    <mergeCell ref="A96:A97"/>
    <mergeCell ref="A87:A89"/>
    <mergeCell ref="A84:A86"/>
    <mergeCell ref="A81:A83"/>
    <mergeCell ref="A78:A80"/>
    <mergeCell ref="A75:A77"/>
    <mergeCell ref="A72:A74"/>
    <mergeCell ref="A101:A102"/>
    <mergeCell ref="A98:A100"/>
    <mergeCell ref="A2:A3"/>
    <mergeCell ref="A4:A5"/>
    <mergeCell ref="A16:A18"/>
    <mergeCell ref="A69:A71"/>
    <mergeCell ref="A53:A55"/>
    <mergeCell ref="A56:A57"/>
    <mergeCell ref="A66:A68"/>
    <mergeCell ref="A63:A65"/>
    <mergeCell ref="A60:A62"/>
    <mergeCell ref="A58:A59"/>
    <mergeCell ref="A40:A41"/>
    <mergeCell ref="A42:A44"/>
    <mergeCell ref="A45:A47"/>
    <mergeCell ref="A48:A49"/>
    <mergeCell ref="A50:A52"/>
    <mergeCell ref="A6:A8"/>
    <mergeCell ref="A9:A12"/>
    <mergeCell ref="A13:A15"/>
    <mergeCell ref="A25:A27"/>
    <mergeCell ref="A28:A30"/>
    <mergeCell ref="A31:A33"/>
    <mergeCell ref="A132:A137"/>
    <mergeCell ref="A126:A131"/>
    <mergeCell ref="A150:A151"/>
    <mergeCell ref="A144:A149"/>
    <mergeCell ref="A138:A143"/>
    <mergeCell ref="A264:A266"/>
    <mergeCell ref="A261:A263"/>
    <mergeCell ref="A178:A182"/>
    <mergeCell ref="A173:A177"/>
    <mergeCell ref="A248:A250"/>
    <mergeCell ref="A214:A216"/>
    <mergeCell ref="A238:A243"/>
    <mergeCell ref="A235:A237"/>
    <mergeCell ref="A232:A234"/>
    <mergeCell ref="A246:A247"/>
    <mergeCell ref="A244:A245"/>
    <mergeCell ref="A225:A231"/>
    <mergeCell ref="A223:A224"/>
    <mergeCell ref="A221:A222"/>
    <mergeCell ref="A219:A220"/>
    <mergeCell ref="A210:A213"/>
    <mergeCell ref="A155:A159"/>
    <mergeCell ref="A258:A260"/>
    <mergeCell ref="A255:A257"/>
    <mergeCell ref="A253:A254"/>
    <mergeCell ref="A251:A252"/>
    <mergeCell ref="A278:A284"/>
    <mergeCell ref="A267:A269"/>
    <mergeCell ref="A325:A326"/>
    <mergeCell ref="A335:A336"/>
    <mergeCell ref="A333:A334"/>
    <mergeCell ref="A331:A332"/>
    <mergeCell ref="A329:A330"/>
    <mergeCell ref="A327:A328"/>
    <mergeCell ref="A305:A306"/>
    <mergeCell ref="A303:A304"/>
    <mergeCell ref="A301:A302"/>
    <mergeCell ref="A323:A324"/>
    <mergeCell ref="A321:A322"/>
    <mergeCell ref="A319:A320"/>
    <mergeCell ref="A317:A318"/>
    <mergeCell ref="A315:A316"/>
    <mergeCell ref="A313:A314"/>
    <mergeCell ref="A311:A312"/>
    <mergeCell ref="A375:A376"/>
    <mergeCell ref="A373:A374"/>
    <mergeCell ref="A371:A372"/>
    <mergeCell ref="A369:A370"/>
    <mergeCell ref="A337:A338"/>
    <mergeCell ref="A353:A354"/>
    <mergeCell ref="A351:A352"/>
    <mergeCell ref="A349:A350"/>
    <mergeCell ref="A363:A364"/>
    <mergeCell ref="A361:A362"/>
    <mergeCell ref="A359:A360"/>
    <mergeCell ref="A357:A358"/>
    <mergeCell ref="A355:A356"/>
    <mergeCell ref="A347:A348"/>
    <mergeCell ref="A345:A346"/>
    <mergeCell ref="A343:A344"/>
    <mergeCell ref="A341:A342"/>
    <mergeCell ref="A339:A340"/>
    <mergeCell ref="A379:A380"/>
    <mergeCell ref="A647:A648"/>
    <mergeCell ref="A649:A650"/>
    <mergeCell ref="A633:A634"/>
    <mergeCell ref="A635:A636"/>
    <mergeCell ref="A637:A638"/>
    <mergeCell ref="A639:A640"/>
    <mergeCell ref="A367:A368"/>
    <mergeCell ref="A365:A366"/>
    <mergeCell ref="A641:A642"/>
    <mergeCell ref="A643:A644"/>
    <mergeCell ref="A645:A646"/>
    <mergeCell ref="A631:A632"/>
    <mergeCell ref="A629:A630"/>
    <mergeCell ref="A627:A628"/>
    <mergeCell ref="A578:A579"/>
    <mergeCell ref="A576:A577"/>
    <mergeCell ref="A574:A575"/>
    <mergeCell ref="A572:A573"/>
    <mergeCell ref="A570:A571"/>
    <mergeCell ref="A391:A392"/>
    <mergeCell ref="A393:A394"/>
    <mergeCell ref="A389:A390"/>
    <mergeCell ref="A377:A378"/>
    <mergeCell ref="A403:A404"/>
    <mergeCell ref="A401:A402"/>
    <mergeCell ref="A399:A400"/>
    <mergeCell ref="A397:A398"/>
    <mergeCell ref="A395:A396"/>
    <mergeCell ref="A387:A388"/>
    <mergeCell ref="A385:A386"/>
    <mergeCell ref="A383:A384"/>
    <mergeCell ref="A381:A382"/>
    <mergeCell ref="A429:A430"/>
    <mergeCell ref="A411:A412"/>
    <mergeCell ref="A409:A410"/>
    <mergeCell ref="A405:A406"/>
    <mergeCell ref="A407:A408"/>
    <mergeCell ref="A427:A428"/>
    <mergeCell ref="A425:A426"/>
    <mergeCell ref="A423:A424"/>
    <mergeCell ref="A421:A422"/>
    <mergeCell ref="A419:A420"/>
    <mergeCell ref="A417:A418"/>
    <mergeCell ref="A415:A416"/>
    <mergeCell ref="A413:A414"/>
    <mergeCell ref="A447:A448"/>
    <mergeCell ref="A445:A446"/>
    <mergeCell ref="A443:A444"/>
    <mergeCell ref="A441:A442"/>
    <mergeCell ref="A439:A440"/>
    <mergeCell ref="A437:A438"/>
    <mergeCell ref="A435:A436"/>
    <mergeCell ref="A433:A434"/>
    <mergeCell ref="A431:A432"/>
    <mergeCell ref="A451:A452"/>
    <mergeCell ref="A449:A450"/>
    <mergeCell ref="A471:A472"/>
    <mergeCell ref="A469:A470"/>
    <mergeCell ref="A467:A468"/>
    <mergeCell ref="A465:A466"/>
    <mergeCell ref="A463:A464"/>
    <mergeCell ref="A461:A462"/>
    <mergeCell ref="A459:A460"/>
    <mergeCell ref="A457:A458"/>
    <mergeCell ref="A455:A456"/>
    <mergeCell ref="A453:A454"/>
    <mergeCell ref="A479:A480"/>
    <mergeCell ref="A477:A478"/>
    <mergeCell ref="A475:A476"/>
    <mergeCell ref="A473:A474"/>
    <mergeCell ref="A489:A490"/>
    <mergeCell ref="A487:A488"/>
    <mergeCell ref="A485:A486"/>
    <mergeCell ref="A483:A484"/>
    <mergeCell ref="A481:A482"/>
    <mergeCell ref="A493:A494"/>
    <mergeCell ref="A491:A492"/>
    <mergeCell ref="A505:A506"/>
    <mergeCell ref="A521:A522"/>
    <mergeCell ref="A519:A520"/>
    <mergeCell ref="A516:A517"/>
    <mergeCell ref="A514:A515"/>
    <mergeCell ref="A503:A504"/>
    <mergeCell ref="A501:A502"/>
    <mergeCell ref="A499:A500"/>
    <mergeCell ref="A497:A498"/>
    <mergeCell ref="A495:A496"/>
    <mergeCell ref="A582:A583"/>
    <mergeCell ref="A580:A581"/>
    <mergeCell ref="A586:A587"/>
    <mergeCell ref="A584:A585"/>
    <mergeCell ref="A588:A589"/>
    <mergeCell ref="A529:A530"/>
    <mergeCell ref="A527:A528"/>
    <mergeCell ref="A525:A526"/>
    <mergeCell ref="A523:A524"/>
    <mergeCell ref="A553:A554"/>
    <mergeCell ref="A551:A552"/>
    <mergeCell ref="A549:A550"/>
    <mergeCell ref="A547:A548"/>
    <mergeCell ref="A545:A546"/>
    <mergeCell ref="A543:A544"/>
    <mergeCell ref="A541:A542"/>
    <mergeCell ref="A539:A540"/>
    <mergeCell ref="A537:A538"/>
    <mergeCell ref="A535:A536"/>
    <mergeCell ref="A533:A534"/>
    <mergeCell ref="A531:A532"/>
    <mergeCell ref="A564:A5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S726"/>
  <sheetViews>
    <sheetView topLeftCell="I1" zoomScale="70" zoomScaleNormal="70" workbookViewId="0">
      <pane ySplit="1" topLeftCell="A2" activePane="bottomLeft" state="frozen"/>
      <selection pane="bottomLeft" activeCell="R1" sqref="E1:R1048576"/>
    </sheetView>
  </sheetViews>
  <sheetFormatPr defaultColWidth="33" defaultRowHeight="14.4" x14ac:dyDescent="0.3"/>
  <cols>
    <col min="1" max="1" width="75.21875" style="109" customWidth="1"/>
    <col min="2" max="2" width="60.5546875" customWidth="1"/>
    <col min="3" max="3" width="33" style="112"/>
    <col min="4" max="4" width="15.5546875" style="112" customWidth="1"/>
    <col min="5" max="6" width="22.77734375" style="460" customWidth="1"/>
    <col min="7" max="7" width="17.5546875" style="460" customWidth="1"/>
    <col min="8" max="8" width="23.21875" style="460" customWidth="1"/>
    <col min="9" max="9" width="19.77734375" style="460" customWidth="1"/>
    <col min="10" max="10" width="21.44140625" style="460" customWidth="1"/>
    <col min="11" max="11" width="14.21875" style="460" customWidth="1"/>
    <col min="12" max="12" width="23.77734375" style="460" customWidth="1"/>
    <col min="13" max="14" width="16.21875" style="460" customWidth="1"/>
    <col min="15" max="15" width="25.77734375" style="460" customWidth="1"/>
    <col min="16" max="17" width="24.21875" style="420" customWidth="1"/>
    <col min="18" max="18" width="33" style="420"/>
    <col min="19" max="19" width="44.21875" style="420" customWidth="1"/>
  </cols>
  <sheetData>
    <row r="1" spans="1:19" s="289" customFormat="1" ht="28.8" x14ac:dyDescent="0.3">
      <c r="A1" s="43" t="s">
        <v>0</v>
      </c>
      <c r="B1" s="43" t="s">
        <v>1</v>
      </c>
      <c r="C1" s="38" t="s">
        <v>2</v>
      </c>
      <c r="D1" s="38" t="s">
        <v>3</v>
      </c>
      <c r="E1" s="464" t="s">
        <v>4</v>
      </c>
      <c r="F1" s="716" t="s">
        <v>5</v>
      </c>
      <c r="G1" s="465" t="s">
        <v>6</v>
      </c>
      <c r="H1" s="465" t="s">
        <v>7</v>
      </c>
      <c r="I1" s="465" t="s">
        <v>8</v>
      </c>
      <c r="J1" s="465" t="s">
        <v>9</v>
      </c>
      <c r="K1" s="465" t="s">
        <v>10</v>
      </c>
      <c r="L1" s="465" t="s">
        <v>14</v>
      </c>
      <c r="M1" s="465" t="s">
        <v>18</v>
      </c>
      <c r="N1" s="465" t="s">
        <v>15</v>
      </c>
      <c r="O1" s="465" t="s">
        <v>19</v>
      </c>
      <c r="P1" s="465" t="s">
        <v>17</v>
      </c>
      <c r="Q1" s="465" t="s">
        <v>387</v>
      </c>
      <c r="R1" s="430" t="s">
        <v>21</v>
      </c>
      <c r="S1" s="430" t="s">
        <v>22</v>
      </c>
    </row>
    <row r="2" spans="1:19" ht="28.95" customHeight="1" x14ac:dyDescent="0.3">
      <c r="A2" s="744" t="s">
        <v>23</v>
      </c>
      <c r="B2" s="670" t="s">
        <v>24</v>
      </c>
      <c r="C2" s="615">
        <v>10021</v>
      </c>
      <c r="D2" s="616">
        <v>960</v>
      </c>
      <c r="E2" s="672">
        <v>376</v>
      </c>
      <c r="F2" s="617">
        <f>E2*0.5</f>
        <v>188</v>
      </c>
      <c r="G2" s="588" t="s">
        <v>25</v>
      </c>
      <c r="H2" s="588" t="s">
        <v>25</v>
      </c>
      <c r="I2" s="588" t="s">
        <v>25</v>
      </c>
      <c r="J2" s="588" t="s">
        <v>25</v>
      </c>
      <c r="K2" s="588" t="s">
        <v>25</v>
      </c>
      <c r="L2" s="588" t="s">
        <v>25</v>
      </c>
      <c r="M2" s="588" t="s">
        <v>25</v>
      </c>
      <c r="N2" s="588"/>
      <c r="O2" s="588" t="s">
        <v>25</v>
      </c>
      <c r="P2" s="588" t="s">
        <v>25</v>
      </c>
      <c r="Q2" s="588" t="s">
        <v>25</v>
      </c>
      <c r="R2" s="599">
        <v>0</v>
      </c>
      <c r="S2" s="599">
        <v>0</v>
      </c>
    </row>
    <row r="3" spans="1:19" x14ac:dyDescent="0.3">
      <c r="A3" s="745"/>
      <c r="B3" s="214" t="s">
        <v>388</v>
      </c>
      <c r="C3" s="114">
        <v>10021</v>
      </c>
      <c r="D3" s="337">
        <v>510</v>
      </c>
      <c r="E3" s="433">
        <v>444.52</v>
      </c>
      <c r="F3" s="618">
        <f t="shared" ref="F3:F66" si="0">E3*0.5</f>
        <v>222.26</v>
      </c>
      <c r="G3" s="588" t="s">
        <v>25</v>
      </c>
      <c r="H3" s="588" t="s">
        <v>25</v>
      </c>
      <c r="I3" s="588" t="s">
        <v>25</v>
      </c>
      <c r="J3" s="588" t="s">
        <v>25</v>
      </c>
      <c r="K3" s="588" t="s">
        <v>25</v>
      </c>
      <c r="L3" s="588" t="s">
        <v>25</v>
      </c>
      <c r="M3" s="588">
        <v>333.39</v>
      </c>
      <c r="N3" s="588"/>
      <c r="O3" s="588" t="s">
        <v>25</v>
      </c>
      <c r="P3" s="428">
        <v>333.39</v>
      </c>
      <c r="Q3" s="428">
        <v>222.26</v>
      </c>
      <c r="R3" s="428">
        <v>222.26</v>
      </c>
      <c r="S3" s="428">
        <v>333.39</v>
      </c>
    </row>
    <row r="4" spans="1:19" ht="14.55" customHeight="1" x14ac:dyDescent="0.3">
      <c r="A4" s="769" t="s">
        <v>389</v>
      </c>
      <c r="B4" s="215" t="s">
        <v>24</v>
      </c>
      <c r="C4" s="115">
        <v>10005</v>
      </c>
      <c r="D4" s="336">
        <v>960</v>
      </c>
      <c r="E4" s="216">
        <v>460.17</v>
      </c>
      <c r="F4" s="618">
        <f t="shared" si="0"/>
        <v>230.08500000000001</v>
      </c>
      <c r="G4" s="588" t="s">
        <v>25</v>
      </c>
      <c r="H4" s="588" t="s">
        <v>25</v>
      </c>
      <c r="I4" s="588" t="s">
        <v>25</v>
      </c>
      <c r="J4" s="588" t="s">
        <v>25</v>
      </c>
      <c r="K4" s="588" t="s">
        <v>25</v>
      </c>
      <c r="L4" s="588" t="s">
        <v>25</v>
      </c>
      <c r="M4" s="588" t="s">
        <v>25</v>
      </c>
      <c r="N4" s="588"/>
      <c r="O4" s="588" t="s">
        <v>25</v>
      </c>
      <c r="P4" s="588" t="s">
        <v>25</v>
      </c>
      <c r="Q4" s="588" t="s">
        <v>25</v>
      </c>
      <c r="R4" s="428">
        <v>0</v>
      </c>
      <c r="S4" s="428">
        <v>0</v>
      </c>
    </row>
    <row r="5" spans="1:19" x14ac:dyDescent="0.3">
      <c r="A5" s="771"/>
      <c r="B5" s="217" t="s">
        <v>388</v>
      </c>
      <c r="C5" s="116">
        <v>10005</v>
      </c>
      <c r="D5" s="338">
        <v>402</v>
      </c>
      <c r="E5" s="218">
        <v>1230</v>
      </c>
      <c r="F5" s="618">
        <f t="shared" si="0"/>
        <v>615</v>
      </c>
      <c r="G5" s="588" t="s">
        <v>25</v>
      </c>
      <c r="H5" s="588" t="s">
        <v>25</v>
      </c>
      <c r="I5" s="588" t="s">
        <v>25</v>
      </c>
      <c r="J5" s="588" t="s">
        <v>25</v>
      </c>
      <c r="K5" s="588" t="s">
        <v>25</v>
      </c>
      <c r="L5" s="588" t="s">
        <v>25</v>
      </c>
      <c r="M5" s="588">
        <v>922.5</v>
      </c>
      <c r="N5" s="588"/>
      <c r="O5" s="588" t="s">
        <v>25</v>
      </c>
      <c r="P5" s="428">
        <v>922.5</v>
      </c>
      <c r="Q5" s="428">
        <v>615</v>
      </c>
      <c r="R5" s="428">
        <v>615</v>
      </c>
      <c r="S5" s="428">
        <v>922.5</v>
      </c>
    </row>
    <row r="6" spans="1:19" ht="72" customHeight="1" x14ac:dyDescent="0.3">
      <c r="A6" s="772" t="s">
        <v>28</v>
      </c>
      <c r="B6" s="242" t="s">
        <v>24</v>
      </c>
      <c r="C6" s="113">
        <v>10060</v>
      </c>
      <c r="D6" s="336">
        <v>960</v>
      </c>
      <c r="E6" s="432">
        <v>830</v>
      </c>
      <c r="F6" s="618">
        <f t="shared" si="0"/>
        <v>415</v>
      </c>
      <c r="G6" s="588" t="s">
        <v>25</v>
      </c>
      <c r="H6" s="588" t="s">
        <v>25</v>
      </c>
      <c r="I6" s="588" t="s">
        <v>25</v>
      </c>
      <c r="J6" s="588" t="s">
        <v>25</v>
      </c>
      <c r="K6" s="588" t="s">
        <v>25</v>
      </c>
      <c r="L6" s="588" t="s">
        <v>25</v>
      </c>
      <c r="M6" s="588" t="s">
        <v>25</v>
      </c>
      <c r="N6" s="588"/>
      <c r="O6" s="588" t="s">
        <v>25</v>
      </c>
      <c r="P6" s="588" t="s">
        <v>25</v>
      </c>
      <c r="Q6" s="588" t="s">
        <v>25</v>
      </c>
      <c r="R6" s="428">
        <v>0</v>
      </c>
      <c r="S6" s="428">
        <v>0</v>
      </c>
    </row>
    <row r="7" spans="1:19" x14ac:dyDescent="0.3">
      <c r="A7" s="773"/>
      <c r="B7" s="290" t="s">
        <v>388</v>
      </c>
      <c r="C7" s="117">
        <v>10060</v>
      </c>
      <c r="D7" s="339">
        <v>510</v>
      </c>
      <c r="E7" s="434">
        <v>688</v>
      </c>
      <c r="F7" s="618">
        <f t="shared" si="0"/>
        <v>344</v>
      </c>
      <c r="G7" s="588" t="s">
        <v>25</v>
      </c>
      <c r="H7" s="588" t="s">
        <v>25</v>
      </c>
      <c r="I7" s="588" t="s">
        <v>25</v>
      </c>
      <c r="J7" s="588" t="s">
        <v>25</v>
      </c>
      <c r="K7" s="588" t="s">
        <v>25</v>
      </c>
      <c r="L7" s="588" t="s">
        <v>25</v>
      </c>
      <c r="M7" s="588">
        <v>516</v>
      </c>
      <c r="N7" s="588"/>
      <c r="O7" s="588" t="s">
        <v>25</v>
      </c>
      <c r="P7" s="428">
        <v>516</v>
      </c>
      <c r="Q7" s="428">
        <v>344</v>
      </c>
      <c r="R7" s="428">
        <v>344</v>
      </c>
      <c r="S7" s="428">
        <v>516</v>
      </c>
    </row>
    <row r="8" spans="1:19" s="1" customFormat="1" x14ac:dyDescent="0.3">
      <c r="A8" s="774"/>
      <c r="B8" s="291" t="s">
        <v>29</v>
      </c>
      <c r="C8" s="118" t="s">
        <v>30</v>
      </c>
      <c r="D8" s="340">
        <v>636</v>
      </c>
      <c r="E8" s="435">
        <v>44.97</v>
      </c>
      <c r="F8" s="618">
        <f t="shared" si="0"/>
        <v>22.484999999999999</v>
      </c>
      <c r="G8" s="588" t="s">
        <v>25</v>
      </c>
      <c r="H8" s="588" t="s">
        <v>25</v>
      </c>
      <c r="I8" s="588" t="s">
        <v>25</v>
      </c>
      <c r="J8" s="588" t="s">
        <v>25</v>
      </c>
      <c r="K8" s="588" t="s">
        <v>25</v>
      </c>
      <c r="L8" s="588" t="s">
        <v>25</v>
      </c>
      <c r="M8" s="588">
        <v>33.727499999999999</v>
      </c>
      <c r="N8" s="588"/>
      <c r="O8" s="588" t="s">
        <v>25</v>
      </c>
      <c r="P8" s="428">
        <v>33.727499999999999</v>
      </c>
      <c r="Q8" s="428">
        <v>22.484999999999999</v>
      </c>
      <c r="R8" s="428">
        <v>22.484999999999999</v>
      </c>
      <c r="S8" s="428">
        <v>33.727499999999999</v>
      </c>
    </row>
    <row r="9" spans="1:19" ht="72" customHeight="1" x14ac:dyDescent="0.3">
      <c r="A9" s="769" t="s">
        <v>31</v>
      </c>
      <c r="B9" s="215" t="s">
        <v>24</v>
      </c>
      <c r="C9" s="115">
        <v>10061</v>
      </c>
      <c r="D9" s="336">
        <v>960</v>
      </c>
      <c r="E9" s="216">
        <v>745.38</v>
      </c>
      <c r="F9" s="618">
        <f t="shared" si="0"/>
        <v>372.69</v>
      </c>
      <c r="G9" s="588" t="s">
        <v>25</v>
      </c>
      <c r="H9" s="588" t="s">
        <v>25</v>
      </c>
      <c r="I9" s="588" t="s">
        <v>25</v>
      </c>
      <c r="J9" s="588" t="s">
        <v>25</v>
      </c>
      <c r="K9" s="588" t="s">
        <v>25</v>
      </c>
      <c r="L9" s="588" t="s">
        <v>25</v>
      </c>
      <c r="M9" s="588" t="s">
        <v>25</v>
      </c>
      <c r="N9" s="588"/>
      <c r="O9" s="588" t="s">
        <v>25</v>
      </c>
      <c r="P9" s="588" t="s">
        <v>25</v>
      </c>
      <c r="Q9" s="588" t="s">
        <v>25</v>
      </c>
      <c r="R9" s="428">
        <v>0</v>
      </c>
      <c r="S9" s="428">
        <v>0</v>
      </c>
    </row>
    <row r="10" spans="1:19" x14ac:dyDescent="0.3">
      <c r="A10" s="770"/>
      <c r="B10" s="133" t="s">
        <v>388</v>
      </c>
      <c r="C10" s="117">
        <v>10061</v>
      </c>
      <c r="D10" s="339">
        <v>510</v>
      </c>
      <c r="E10" s="434">
        <v>444.52</v>
      </c>
      <c r="F10" s="618">
        <f t="shared" si="0"/>
        <v>222.26</v>
      </c>
      <c r="G10" s="588" t="s">
        <v>25</v>
      </c>
      <c r="H10" s="588" t="s">
        <v>25</v>
      </c>
      <c r="I10" s="588" t="s">
        <v>25</v>
      </c>
      <c r="J10" s="588" t="s">
        <v>25</v>
      </c>
      <c r="K10" s="588" t="s">
        <v>25</v>
      </c>
      <c r="L10" s="588" t="s">
        <v>25</v>
      </c>
      <c r="M10" s="588">
        <v>333.39</v>
      </c>
      <c r="N10" s="588"/>
      <c r="O10" s="588" t="s">
        <v>25</v>
      </c>
      <c r="P10" s="428">
        <v>333.39</v>
      </c>
      <c r="Q10" s="420">
        <v>222.26</v>
      </c>
      <c r="R10" s="428">
        <v>222.26</v>
      </c>
      <c r="S10" s="428">
        <v>333.39</v>
      </c>
    </row>
    <row r="11" spans="1:19" s="1" customFormat="1" x14ac:dyDescent="0.3">
      <c r="A11" s="770"/>
      <c r="B11" s="133" t="s">
        <v>29</v>
      </c>
      <c r="C11" s="117" t="s">
        <v>30</v>
      </c>
      <c r="D11" s="340">
        <v>636</v>
      </c>
      <c r="E11" s="434">
        <v>44.97</v>
      </c>
      <c r="F11" s="618">
        <f t="shared" si="0"/>
        <v>22.484999999999999</v>
      </c>
      <c r="G11" s="588" t="s">
        <v>25</v>
      </c>
      <c r="H11" s="588" t="s">
        <v>25</v>
      </c>
      <c r="I11" s="588" t="s">
        <v>25</v>
      </c>
      <c r="J11" s="588" t="s">
        <v>25</v>
      </c>
      <c r="K11" s="588" t="s">
        <v>25</v>
      </c>
      <c r="L11" s="588" t="s">
        <v>25</v>
      </c>
      <c r="M11" s="588">
        <v>33.727499999999999</v>
      </c>
      <c r="N11" s="588"/>
      <c r="O11" s="588" t="s">
        <v>25</v>
      </c>
      <c r="P11" s="428">
        <v>33.727499999999999</v>
      </c>
      <c r="Q11" s="420">
        <v>22.484999999999999</v>
      </c>
      <c r="R11" s="428">
        <v>22.484999999999999</v>
      </c>
      <c r="S11" s="428">
        <v>33.727499999999999</v>
      </c>
    </row>
    <row r="12" spans="1:19" s="1" customFormat="1" x14ac:dyDescent="0.3">
      <c r="A12" s="771"/>
      <c r="B12" s="220" t="s">
        <v>32</v>
      </c>
      <c r="C12" s="119">
        <v>87070</v>
      </c>
      <c r="D12" s="341">
        <v>306</v>
      </c>
      <c r="E12" s="436">
        <v>309</v>
      </c>
      <c r="F12" s="618">
        <f t="shared" si="0"/>
        <v>154.5</v>
      </c>
      <c r="G12" s="588" t="s">
        <v>25</v>
      </c>
      <c r="H12" s="588" t="s">
        <v>25</v>
      </c>
      <c r="I12" s="588" t="s">
        <v>25</v>
      </c>
      <c r="J12" s="588" t="s">
        <v>25</v>
      </c>
      <c r="K12" s="588" t="s">
        <v>25</v>
      </c>
      <c r="L12" s="588" t="s">
        <v>25</v>
      </c>
      <c r="M12" s="588">
        <v>231.75</v>
      </c>
      <c r="N12" s="588"/>
      <c r="O12" s="588" t="s">
        <v>25</v>
      </c>
      <c r="P12" s="428">
        <v>231.75</v>
      </c>
      <c r="Q12" s="420">
        <v>154.5</v>
      </c>
      <c r="R12" s="428">
        <v>154.5</v>
      </c>
      <c r="S12" s="428">
        <v>231.75</v>
      </c>
    </row>
    <row r="13" spans="1:19" ht="28.95" customHeight="1" x14ac:dyDescent="0.3">
      <c r="A13" s="769" t="s">
        <v>33</v>
      </c>
      <c r="B13" s="213" t="s">
        <v>24</v>
      </c>
      <c r="C13" s="113">
        <v>10080</v>
      </c>
      <c r="D13" s="336">
        <v>960</v>
      </c>
      <c r="E13" s="432">
        <v>699.63</v>
      </c>
      <c r="F13" s="618">
        <f t="shared" si="0"/>
        <v>349.815</v>
      </c>
      <c r="G13" s="588" t="s">
        <v>25</v>
      </c>
      <c r="H13" s="588" t="s">
        <v>25</v>
      </c>
      <c r="I13" s="588" t="s">
        <v>25</v>
      </c>
      <c r="J13" s="588" t="s">
        <v>25</v>
      </c>
      <c r="K13" s="588" t="s">
        <v>25</v>
      </c>
      <c r="L13" s="588" t="s">
        <v>25</v>
      </c>
      <c r="M13" s="588" t="s">
        <v>25</v>
      </c>
      <c r="N13" s="588"/>
      <c r="O13" s="588" t="s">
        <v>25</v>
      </c>
      <c r="P13" s="588" t="s">
        <v>25</v>
      </c>
      <c r="Q13" s="588" t="s">
        <v>25</v>
      </c>
      <c r="R13" s="428">
        <v>0</v>
      </c>
      <c r="S13" s="428">
        <v>0</v>
      </c>
    </row>
    <row r="14" spans="1:19" x14ac:dyDescent="0.3">
      <c r="A14" s="770"/>
      <c r="B14" s="133" t="s">
        <v>388</v>
      </c>
      <c r="C14" s="117">
        <v>10080</v>
      </c>
      <c r="D14" s="339">
        <v>450</v>
      </c>
      <c r="E14" s="434">
        <v>819.94</v>
      </c>
      <c r="F14" s="618">
        <f t="shared" si="0"/>
        <v>409.97</v>
      </c>
      <c r="G14" s="588">
        <v>614.95500000000004</v>
      </c>
      <c r="H14" s="588" t="s">
        <v>25</v>
      </c>
      <c r="I14" s="588">
        <v>393.57120000000003</v>
      </c>
      <c r="J14" s="588">
        <v>385.37180000000001</v>
      </c>
      <c r="K14" s="588" t="s">
        <v>25</v>
      </c>
      <c r="L14" s="588">
        <v>614.95500000000004</v>
      </c>
      <c r="M14" s="588">
        <v>614.95500000000004</v>
      </c>
      <c r="N14" s="588"/>
      <c r="O14" s="588" t="s">
        <v>25</v>
      </c>
      <c r="P14" s="428">
        <v>614.95500000000004</v>
      </c>
      <c r="Q14" s="420">
        <v>409.97</v>
      </c>
      <c r="R14" s="428">
        <v>385.37180000000001</v>
      </c>
      <c r="S14" s="428">
        <v>614.95500000000004</v>
      </c>
    </row>
    <row r="15" spans="1:19" s="1" customFormat="1" x14ac:dyDescent="0.3">
      <c r="A15" s="771"/>
      <c r="B15" s="220" t="s">
        <v>390</v>
      </c>
      <c r="C15" s="119" t="s">
        <v>30</v>
      </c>
      <c r="D15" s="340">
        <v>636</v>
      </c>
      <c r="E15" s="436">
        <v>44.97</v>
      </c>
      <c r="F15" s="618">
        <f t="shared" si="0"/>
        <v>22.484999999999999</v>
      </c>
      <c r="G15" s="588" t="s">
        <v>25</v>
      </c>
      <c r="H15" s="588" t="s">
        <v>25</v>
      </c>
      <c r="I15" s="588" t="s">
        <v>25</v>
      </c>
      <c r="J15" s="588" t="s">
        <v>25</v>
      </c>
      <c r="K15" s="588" t="s">
        <v>25</v>
      </c>
      <c r="L15" s="588" t="s">
        <v>25</v>
      </c>
      <c r="M15" s="588">
        <v>33.727499999999999</v>
      </c>
      <c r="N15" s="588"/>
      <c r="O15" s="588" t="s">
        <v>25</v>
      </c>
      <c r="P15" s="428">
        <v>33.727499999999999</v>
      </c>
      <c r="Q15" s="420">
        <v>22.484999999999999</v>
      </c>
      <c r="R15" s="428">
        <v>22.484999999999999</v>
      </c>
      <c r="S15" s="428">
        <v>33.727499999999999</v>
      </c>
    </row>
    <row r="16" spans="1:19" ht="28.95" customHeight="1" x14ac:dyDescent="0.3">
      <c r="A16" s="769" t="s">
        <v>34</v>
      </c>
      <c r="B16" s="213" t="s">
        <v>24</v>
      </c>
      <c r="C16" s="4">
        <v>10081</v>
      </c>
      <c r="D16" s="336">
        <v>960</v>
      </c>
      <c r="E16" s="432">
        <v>1022.31</v>
      </c>
      <c r="F16" s="618">
        <f t="shared" si="0"/>
        <v>511.15499999999997</v>
      </c>
      <c r="G16" s="588" t="s">
        <v>25</v>
      </c>
      <c r="H16" s="588" t="s">
        <v>25</v>
      </c>
      <c r="I16" s="588" t="s">
        <v>25</v>
      </c>
      <c r="J16" s="588" t="s">
        <v>25</v>
      </c>
      <c r="K16" s="588" t="s">
        <v>25</v>
      </c>
      <c r="L16" s="588" t="s">
        <v>25</v>
      </c>
      <c r="M16" s="588" t="s">
        <v>25</v>
      </c>
      <c r="N16" s="588"/>
      <c r="O16" s="588" t="s">
        <v>25</v>
      </c>
      <c r="P16" s="588" t="s">
        <v>25</v>
      </c>
      <c r="Q16" s="588" t="s">
        <v>25</v>
      </c>
      <c r="R16" s="428">
        <v>0</v>
      </c>
      <c r="S16" s="428">
        <v>0</v>
      </c>
    </row>
    <row r="17" spans="1:19" x14ac:dyDescent="0.3">
      <c r="A17" s="770"/>
      <c r="B17" s="133" t="s">
        <v>388</v>
      </c>
      <c r="C17" s="22">
        <v>10081</v>
      </c>
      <c r="D17" s="343">
        <v>450</v>
      </c>
      <c r="E17" s="434">
        <v>1220</v>
      </c>
      <c r="F17" s="618">
        <f t="shared" si="0"/>
        <v>610</v>
      </c>
      <c r="G17" s="588">
        <v>915</v>
      </c>
      <c r="H17" s="588" t="s">
        <v>25</v>
      </c>
      <c r="I17" s="588">
        <v>585.6</v>
      </c>
      <c r="J17" s="588">
        <v>573.4</v>
      </c>
      <c r="K17" s="588" t="s">
        <v>25</v>
      </c>
      <c r="L17" s="588">
        <v>915</v>
      </c>
      <c r="M17" s="588">
        <v>915</v>
      </c>
      <c r="N17" s="588"/>
      <c r="O17" s="588" t="s">
        <v>25</v>
      </c>
      <c r="P17" s="428">
        <v>915</v>
      </c>
      <c r="Q17" s="420">
        <v>610</v>
      </c>
      <c r="R17" s="428">
        <v>573.4</v>
      </c>
      <c r="S17" s="428">
        <v>915</v>
      </c>
    </row>
    <row r="18" spans="1:19" s="1" customFormat="1" x14ac:dyDescent="0.3">
      <c r="A18" s="770"/>
      <c r="B18" s="220" t="s">
        <v>390</v>
      </c>
      <c r="C18" s="14" t="s">
        <v>35</v>
      </c>
      <c r="D18" s="344">
        <v>250</v>
      </c>
      <c r="E18" s="436">
        <v>61.91</v>
      </c>
      <c r="F18" s="618">
        <f t="shared" si="0"/>
        <v>30.954999999999998</v>
      </c>
      <c r="G18" s="588" t="s">
        <v>25</v>
      </c>
      <c r="H18" s="588" t="s">
        <v>25</v>
      </c>
      <c r="I18" s="588" t="s">
        <v>25</v>
      </c>
      <c r="J18" s="588" t="s">
        <v>25</v>
      </c>
      <c r="K18" s="588" t="s">
        <v>25</v>
      </c>
      <c r="L18" s="588" t="s">
        <v>25</v>
      </c>
      <c r="M18" s="588">
        <v>46.432499999999997</v>
      </c>
      <c r="N18" s="588"/>
      <c r="O18" s="588" t="s">
        <v>25</v>
      </c>
      <c r="P18" s="428">
        <v>46.432499999999997</v>
      </c>
      <c r="Q18" s="420">
        <v>30.954999999999998</v>
      </c>
      <c r="R18" s="428">
        <v>30.954999999999998</v>
      </c>
      <c r="S18" s="428">
        <v>46.432499999999997</v>
      </c>
    </row>
    <row r="19" spans="1:19" ht="28.95" customHeight="1" x14ac:dyDescent="0.3">
      <c r="A19" s="769" t="s">
        <v>36</v>
      </c>
      <c r="B19" s="213" t="s">
        <v>24</v>
      </c>
      <c r="C19" s="113">
        <v>10120</v>
      </c>
      <c r="D19" s="336">
        <v>960</v>
      </c>
      <c r="E19" s="432">
        <v>572.19000000000005</v>
      </c>
      <c r="F19" s="618">
        <f t="shared" si="0"/>
        <v>286.09500000000003</v>
      </c>
      <c r="G19" s="588" t="s">
        <v>25</v>
      </c>
      <c r="H19" s="588" t="s">
        <v>25</v>
      </c>
      <c r="I19" s="588" t="s">
        <v>25</v>
      </c>
      <c r="J19" s="588" t="s">
        <v>25</v>
      </c>
      <c r="K19" s="588" t="s">
        <v>25</v>
      </c>
      <c r="L19" s="588" t="s">
        <v>25</v>
      </c>
      <c r="M19" s="588" t="s">
        <v>25</v>
      </c>
      <c r="N19" s="588"/>
      <c r="O19" s="588" t="s">
        <v>25</v>
      </c>
      <c r="P19" s="588" t="s">
        <v>25</v>
      </c>
      <c r="Q19" s="588" t="s">
        <v>25</v>
      </c>
      <c r="R19" s="428">
        <v>0</v>
      </c>
      <c r="S19" s="428">
        <v>0</v>
      </c>
    </row>
    <row r="20" spans="1:19" x14ac:dyDescent="0.3">
      <c r="A20" s="770"/>
      <c r="B20" s="133" t="s">
        <v>388</v>
      </c>
      <c r="C20" s="117">
        <v>10120</v>
      </c>
      <c r="D20" s="339">
        <v>510</v>
      </c>
      <c r="E20" s="434">
        <v>750</v>
      </c>
      <c r="F20" s="618">
        <f t="shared" si="0"/>
        <v>375</v>
      </c>
      <c r="G20" s="588" t="s">
        <v>25</v>
      </c>
      <c r="H20" s="588" t="s">
        <v>25</v>
      </c>
      <c r="I20" s="588" t="s">
        <v>25</v>
      </c>
      <c r="J20" s="588" t="s">
        <v>25</v>
      </c>
      <c r="K20" s="588" t="s">
        <v>25</v>
      </c>
      <c r="L20" s="588" t="s">
        <v>25</v>
      </c>
      <c r="M20" s="588">
        <v>562.5</v>
      </c>
      <c r="N20" s="588"/>
      <c r="O20" s="588" t="s">
        <v>25</v>
      </c>
      <c r="P20" s="428">
        <v>562.5</v>
      </c>
      <c r="Q20" s="420">
        <v>375</v>
      </c>
      <c r="R20" s="428">
        <v>375</v>
      </c>
      <c r="S20" s="428">
        <v>562.5</v>
      </c>
    </row>
    <row r="21" spans="1:19" s="1" customFormat="1" x14ac:dyDescent="0.3">
      <c r="A21" s="771"/>
      <c r="B21" s="220" t="s">
        <v>390</v>
      </c>
      <c r="C21" s="119" t="s">
        <v>30</v>
      </c>
      <c r="D21" s="340">
        <v>636</v>
      </c>
      <c r="E21" s="436">
        <v>44.97</v>
      </c>
      <c r="F21" s="618">
        <f t="shared" si="0"/>
        <v>22.484999999999999</v>
      </c>
      <c r="G21" s="588" t="s">
        <v>25</v>
      </c>
      <c r="H21" s="588" t="s">
        <v>25</v>
      </c>
      <c r="I21" s="588" t="s">
        <v>25</v>
      </c>
      <c r="J21" s="588" t="s">
        <v>25</v>
      </c>
      <c r="K21" s="588" t="s">
        <v>25</v>
      </c>
      <c r="L21" s="588" t="s">
        <v>25</v>
      </c>
      <c r="M21" s="588">
        <v>33.727499999999999</v>
      </c>
      <c r="N21" s="588"/>
      <c r="O21" s="588" t="s">
        <v>25</v>
      </c>
      <c r="P21" s="428">
        <v>33.727499999999999</v>
      </c>
      <c r="Q21" s="420">
        <v>22.484999999999999</v>
      </c>
      <c r="R21" s="428">
        <v>22.484999999999999</v>
      </c>
      <c r="S21" s="428">
        <v>33.727499999999999</v>
      </c>
    </row>
    <row r="22" spans="1:19" ht="28.95" customHeight="1" x14ac:dyDescent="0.3">
      <c r="A22" s="769" t="s">
        <v>37</v>
      </c>
      <c r="B22" s="213" t="s">
        <v>24</v>
      </c>
      <c r="C22" s="113">
        <v>10121</v>
      </c>
      <c r="D22" s="336">
        <v>960</v>
      </c>
      <c r="E22" s="432">
        <v>3035</v>
      </c>
      <c r="F22" s="618">
        <f t="shared" si="0"/>
        <v>1517.5</v>
      </c>
      <c r="G22" s="588" t="s">
        <v>25</v>
      </c>
      <c r="H22" s="588" t="s">
        <v>25</v>
      </c>
      <c r="I22" s="588" t="s">
        <v>25</v>
      </c>
      <c r="J22" s="588" t="s">
        <v>25</v>
      </c>
      <c r="K22" s="588" t="s">
        <v>25</v>
      </c>
      <c r="L22" s="588" t="s">
        <v>25</v>
      </c>
      <c r="M22" s="588" t="s">
        <v>25</v>
      </c>
      <c r="N22" s="588"/>
      <c r="O22" s="588" t="s">
        <v>25</v>
      </c>
      <c r="P22" s="588" t="s">
        <v>25</v>
      </c>
      <c r="Q22" s="588" t="s">
        <v>25</v>
      </c>
      <c r="R22" s="428">
        <v>0</v>
      </c>
      <c r="S22" s="428">
        <v>0</v>
      </c>
    </row>
    <row r="23" spans="1:19" x14ac:dyDescent="0.3">
      <c r="A23" s="770"/>
      <c r="B23" s="133" t="s">
        <v>388</v>
      </c>
      <c r="C23" s="117">
        <v>10121</v>
      </c>
      <c r="D23" s="339">
        <v>510</v>
      </c>
      <c r="E23" s="434">
        <v>3279</v>
      </c>
      <c r="F23" s="618">
        <f t="shared" si="0"/>
        <v>1639.5</v>
      </c>
      <c r="G23" s="588" t="s">
        <v>25</v>
      </c>
      <c r="H23" s="588" t="s">
        <v>25</v>
      </c>
      <c r="I23" s="588" t="s">
        <v>25</v>
      </c>
      <c r="J23" s="588" t="s">
        <v>25</v>
      </c>
      <c r="K23" s="588" t="s">
        <v>25</v>
      </c>
      <c r="L23" s="588" t="s">
        <v>25</v>
      </c>
      <c r="M23" s="588">
        <v>2459.25</v>
      </c>
      <c r="N23" s="588"/>
      <c r="O23" s="588" t="s">
        <v>25</v>
      </c>
      <c r="P23" s="428">
        <v>2459.25</v>
      </c>
      <c r="Q23" s="420">
        <v>1639.5</v>
      </c>
      <c r="R23" s="428">
        <v>1639.5</v>
      </c>
      <c r="S23" s="428">
        <v>2459.25</v>
      </c>
    </row>
    <row r="24" spans="1:19" s="1" customFormat="1" x14ac:dyDescent="0.3">
      <c r="A24" s="771"/>
      <c r="B24" s="220" t="s">
        <v>390</v>
      </c>
      <c r="C24" s="119" t="s">
        <v>30</v>
      </c>
      <c r="D24" s="340">
        <v>636</v>
      </c>
      <c r="E24" s="436">
        <v>44.97</v>
      </c>
      <c r="F24" s="618">
        <f t="shared" si="0"/>
        <v>22.484999999999999</v>
      </c>
      <c r="G24" s="588" t="s">
        <v>25</v>
      </c>
      <c r="H24" s="588" t="s">
        <v>25</v>
      </c>
      <c r="I24" s="588" t="s">
        <v>25</v>
      </c>
      <c r="J24" s="588" t="s">
        <v>25</v>
      </c>
      <c r="K24" s="588" t="s">
        <v>25</v>
      </c>
      <c r="L24" s="588" t="s">
        <v>25</v>
      </c>
      <c r="M24" s="588">
        <v>33.727499999999999</v>
      </c>
      <c r="N24" s="588"/>
      <c r="O24" s="588" t="s">
        <v>25</v>
      </c>
      <c r="P24" s="428">
        <v>33.727499999999999</v>
      </c>
      <c r="Q24" s="420">
        <v>22.484999999999999</v>
      </c>
      <c r="R24" s="428">
        <v>22.484999999999999</v>
      </c>
      <c r="S24" s="428">
        <v>33.727499999999999</v>
      </c>
    </row>
    <row r="25" spans="1:19" ht="28.95" customHeight="1" x14ac:dyDescent="0.3">
      <c r="A25" s="769" t="s">
        <v>38</v>
      </c>
      <c r="B25" s="213" t="s">
        <v>24</v>
      </c>
      <c r="C25" s="113">
        <v>10140</v>
      </c>
      <c r="D25" s="336">
        <v>960</v>
      </c>
      <c r="E25" s="432">
        <v>632</v>
      </c>
      <c r="F25" s="618">
        <f t="shared" si="0"/>
        <v>316</v>
      </c>
      <c r="G25" s="588" t="s">
        <v>25</v>
      </c>
      <c r="H25" s="588" t="s">
        <v>25</v>
      </c>
      <c r="I25" s="588" t="s">
        <v>25</v>
      </c>
      <c r="J25" s="588" t="s">
        <v>25</v>
      </c>
      <c r="K25" s="588" t="s">
        <v>25</v>
      </c>
      <c r="L25" s="588" t="s">
        <v>25</v>
      </c>
      <c r="M25" s="588" t="s">
        <v>25</v>
      </c>
      <c r="N25" s="588"/>
      <c r="O25" s="588" t="s">
        <v>25</v>
      </c>
      <c r="P25" s="588" t="s">
        <v>25</v>
      </c>
      <c r="Q25" s="588" t="s">
        <v>25</v>
      </c>
      <c r="R25" s="428">
        <v>0</v>
      </c>
      <c r="S25" s="428">
        <v>0</v>
      </c>
    </row>
    <row r="26" spans="1:19" x14ac:dyDescent="0.3">
      <c r="A26" s="770"/>
      <c r="B26" s="133" t="s">
        <v>388</v>
      </c>
      <c r="C26" s="117">
        <v>10140</v>
      </c>
      <c r="D26" s="339">
        <v>450</v>
      </c>
      <c r="E26" s="434">
        <v>3151</v>
      </c>
      <c r="F26" s="618">
        <f t="shared" si="0"/>
        <v>1575.5</v>
      </c>
      <c r="G26" s="588">
        <v>2363.25</v>
      </c>
      <c r="H26" s="588" t="s">
        <v>25</v>
      </c>
      <c r="I26" s="588">
        <v>1512.48</v>
      </c>
      <c r="J26" s="588">
        <v>1480.97</v>
      </c>
      <c r="K26" s="588" t="s">
        <v>25</v>
      </c>
      <c r="L26" s="588">
        <v>2363.25</v>
      </c>
      <c r="M26" s="588">
        <v>2363.25</v>
      </c>
      <c r="N26" s="588"/>
      <c r="O26" s="588" t="s">
        <v>25</v>
      </c>
      <c r="P26" s="428">
        <v>2363.25</v>
      </c>
      <c r="Q26" s="420">
        <v>1575.5</v>
      </c>
      <c r="R26" s="428">
        <v>1480.97</v>
      </c>
      <c r="S26" s="428">
        <v>2363.25</v>
      </c>
    </row>
    <row r="27" spans="1:19" s="1" customFormat="1" x14ac:dyDescent="0.3">
      <c r="A27" s="771"/>
      <c r="B27" s="220" t="s">
        <v>391</v>
      </c>
      <c r="C27" s="119" t="s">
        <v>35</v>
      </c>
      <c r="D27" s="341">
        <v>250</v>
      </c>
      <c r="E27" s="436">
        <v>22.54</v>
      </c>
      <c r="F27" s="618">
        <f t="shared" si="0"/>
        <v>11.27</v>
      </c>
      <c r="G27" s="588" t="s">
        <v>25</v>
      </c>
      <c r="H27" s="588" t="s">
        <v>25</v>
      </c>
      <c r="I27" s="588" t="s">
        <v>25</v>
      </c>
      <c r="J27" s="588" t="s">
        <v>25</v>
      </c>
      <c r="K27" s="588" t="s">
        <v>25</v>
      </c>
      <c r="L27" s="588" t="s">
        <v>25</v>
      </c>
      <c r="M27" s="588">
        <v>16.905000000000001</v>
      </c>
      <c r="N27" s="588"/>
      <c r="O27" s="588" t="s">
        <v>25</v>
      </c>
      <c r="P27" s="428">
        <v>16.905000000000001</v>
      </c>
      <c r="Q27" s="420">
        <v>11.27</v>
      </c>
      <c r="R27" s="428">
        <v>11.27</v>
      </c>
      <c r="S27" s="428">
        <v>16.905000000000001</v>
      </c>
    </row>
    <row r="28" spans="1:19" ht="28.95" customHeight="1" x14ac:dyDescent="0.3">
      <c r="A28" s="766" t="s">
        <v>39</v>
      </c>
      <c r="B28" s="213" t="s">
        <v>24</v>
      </c>
      <c r="C28" s="113">
        <v>10160</v>
      </c>
      <c r="D28" s="336">
        <v>960</v>
      </c>
      <c r="E28" s="432">
        <v>481.59</v>
      </c>
      <c r="F28" s="618">
        <f t="shared" si="0"/>
        <v>240.79499999999999</v>
      </c>
      <c r="G28" s="588" t="s">
        <v>25</v>
      </c>
      <c r="H28" s="588" t="s">
        <v>25</v>
      </c>
      <c r="I28" s="588" t="s">
        <v>25</v>
      </c>
      <c r="J28" s="588" t="s">
        <v>25</v>
      </c>
      <c r="K28" s="588" t="s">
        <v>25</v>
      </c>
      <c r="L28" s="588" t="s">
        <v>25</v>
      </c>
      <c r="M28" s="588" t="s">
        <v>25</v>
      </c>
      <c r="N28" s="588"/>
      <c r="O28" s="588" t="s">
        <v>25</v>
      </c>
      <c r="P28" s="588" t="s">
        <v>25</v>
      </c>
      <c r="Q28" s="588" t="s">
        <v>25</v>
      </c>
      <c r="R28" s="428">
        <v>0</v>
      </c>
      <c r="S28" s="428">
        <v>0</v>
      </c>
    </row>
    <row r="29" spans="1:19" x14ac:dyDescent="0.3">
      <c r="A29" s="767"/>
      <c r="B29" s="133" t="s">
        <v>388</v>
      </c>
      <c r="C29" s="117">
        <v>10160</v>
      </c>
      <c r="D29" s="339">
        <v>510</v>
      </c>
      <c r="E29" s="434">
        <v>664</v>
      </c>
      <c r="F29" s="618">
        <f t="shared" si="0"/>
        <v>332</v>
      </c>
      <c r="G29" s="588" t="s">
        <v>25</v>
      </c>
      <c r="H29" s="588" t="s">
        <v>25</v>
      </c>
      <c r="I29" s="588" t="s">
        <v>25</v>
      </c>
      <c r="J29" s="588" t="s">
        <v>25</v>
      </c>
      <c r="K29" s="588" t="s">
        <v>25</v>
      </c>
      <c r="L29" s="588" t="s">
        <v>25</v>
      </c>
      <c r="M29" s="588">
        <v>498</v>
      </c>
      <c r="N29" s="588"/>
      <c r="O29" s="588" t="s">
        <v>25</v>
      </c>
      <c r="P29" s="428">
        <v>498</v>
      </c>
      <c r="Q29" s="420">
        <v>332</v>
      </c>
      <c r="R29" s="428">
        <v>332</v>
      </c>
      <c r="S29" s="428">
        <v>498</v>
      </c>
    </row>
    <row r="30" spans="1:19" s="1" customFormat="1" x14ac:dyDescent="0.3">
      <c r="A30" s="768"/>
      <c r="B30" s="82" t="s">
        <v>390</v>
      </c>
      <c r="C30" s="92" t="s">
        <v>30</v>
      </c>
      <c r="D30" s="340">
        <v>636</v>
      </c>
      <c r="E30" s="221">
        <v>44.97</v>
      </c>
      <c r="F30" s="618">
        <f t="shared" si="0"/>
        <v>22.484999999999999</v>
      </c>
      <c r="G30" s="588" t="s">
        <v>25</v>
      </c>
      <c r="H30" s="588" t="s">
        <v>25</v>
      </c>
      <c r="I30" s="588" t="s">
        <v>25</v>
      </c>
      <c r="J30" s="588" t="s">
        <v>25</v>
      </c>
      <c r="K30" s="588" t="s">
        <v>25</v>
      </c>
      <c r="L30" s="588" t="s">
        <v>25</v>
      </c>
      <c r="M30" s="588">
        <v>33.727499999999999</v>
      </c>
      <c r="N30" s="588"/>
      <c r="O30" s="588" t="s">
        <v>25</v>
      </c>
      <c r="P30" s="428">
        <v>33.727499999999999</v>
      </c>
      <c r="Q30" s="420">
        <v>22.484999999999999</v>
      </c>
      <c r="R30" s="428">
        <v>22.484999999999999</v>
      </c>
      <c r="S30" s="428">
        <v>33.727499999999999</v>
      </c>
    </row>
    <row r="31" spans="1:19" ht="43.2" customHeight="1" x14ac:dyDescent="0.3">
      <c r="A31" s="788" t="s">
        <v>41</v>
      </c>
      <c r="B31" s="213" t="s">
        <v>24</v>
      </c>
      <c r="C31" s="113">
        <v>11042</v>
      </c>
      <c r="D31" s="336">
        <v>960</v>
      </c>
      <c r="E31" s="432">
        <v>456.63</v>
      </c>
      <c r="F31" s="618">
        <f t="shared" si="0"/>
        <v>228.315</v>
      </c>
      <c r="G31" s="588" t="s">
        <v>25</v>
      </c>
      <c r="H31" s="588" t="s">
        <v>25</v>
      </c>
      <c r="I31" s="588" t="s">
        <v>25</v>
      </c>
      <c r="J31" s="588" t="s">
        <v>25</v>
      </c>
      <c r="K31" s="588" t="s">
        <v>25</v>
      </c>
      <c r="L31" s="588" t="s">
        <v>25</v>
      </c>
      <c r="M31" s="588" t="s">
        <v>25</v>
      </c>
      <c r="N31" s="588"/>
      <c r="O31" s="588" t="s">
        <v>25</v>
      </c>
      <c r="P31" s="588" t="s">
        <v>25</v>
      </c>
      <c r="Q31" s="588" t="s">
        <v>25</v>
      </c>
      <c r="R31" s="428">
        <v>0</v>
      </c>
      <c r="S31" s="428">
        <v>0</v>
      </c>
    </row>
    <row r="32" spans="1:19" x14ac:dyDescent="0.3">
      <c r="A32" s="789"/>
      <c r="B32" s="214" t="s">
        <v>388</v>
      </c>
      <c r="C32" s="114">
        <v>11042</v>
      </c>
      <c r="D32" s="337">
        <v>510</v>
      </c>
      <c r="E32" s="433">
        <v>1097</v>
      </c>
      <c r="F32" s="618">
        <f t="shared" si="0"/>
        <v>548.5</v>
      </c>
      <c r="G32" s="588" t="s">
        <v>25</v>
      </c>
      <c r="H32" s="588" t="s">
        <v>25</v>
      </c>
      <c r="I32" s="588" t="s">
        <v>25</v>
      </c>
      <c r="J32" s="588" t="s">
        <v>25</v>
      </c>
      <c r="K32" s="588" t="s">
        <v>25</v>
      </c>
      <c r="L32" s="588" t="s">
        <v>25</v>
      </c>
      <c r="M32" s="588">
        <v>822.75</v>
      </c>
      <c r="N32" s="588"/>
      <c r="O32" s="588" t="s">
        <v>25</v>
      </c>
      <c r="P32" s="428">
        <v>822.75</v>
      </c>
      <c r="Q32" s="420">
        <v>548.5</v>
      </c>
      <c r="R32" s="428">
        <v>548.5</v>
      </c>
      <c r="S32" s="428">
        <v>822.75</v>
      </c>
    </row>
    <row r="33" spans="1:19" s="1" customFormat="1" x14ac:dyDescent="0.3">
      <c r="A33" s="790"/>
      <c r="B33" s="82" t="s">
        <v>390</v>
      </c>
      <c r="C33" s="92" t="s">
        <v>30</v>
      </c>
      <c r="D33" s="340">
        <v>636</v>
      </c>
      <c r="E33" s="221">
        <v>44.97</v>
      </c>
      <c r="F33" s="618">
        <f t="shared" si="0"/>
        <v>22.484999999999999</v>
      </c>
      <c r="G33" s="588" t="s">
        <v>25</v>
      </c>
      <c r="H33" s="588" t="s">
        <v>25</v>
      </c>
      <c r="I33" s="588" t="s">
        <v>25</v>
      </c>
      <c r="J33" s="588" t="s">
        <v>25</v>
      </c>
      <c r="K33" s="588" t="s">
        <v>25</v>
      </c>
      <c r="L33" s="588" t="s">
        <v>25</v>
      </c>
      <c r="M33" s="588">
        <v>33.727499999999999</v>
      </c>
      <c r="N33" s="588"/>
      <c r="O33" s="588" t="s">
        <v>25</v>
      </c>
      <c r="P33" s="428">
        <v>33.727499999999999</v>
      </c>
      <c r="Q33" s="420">
        <v>22.484999999999999</v>
      </c>
      <c r="R33" s="428">
        <v>22.484999999999999</v>
      </c>
      <c r="S33" s="428">
        <v>33.727499999999999</v>
      </c>
    </row>
    <row r="34" spans="1:19" ht="57.6" customHeight="1" x14ac:dyDescent="0.3">
      <c r="A34" s="766" t="s">
        <v>42</v>
      </c>
      <c r="B34" s="213" t="s">
        <v>24</v>
      </c>
      <c r="C34" s="113">
        <v>11043</v>
      </c>
      <c r="D34" s="336">
        <v>960</v>
      </c>
      <c r="E34" s="432">
        <v>830.1</v>
      </c>
      <c r="F34" s="618">
        <f t="shared" si="0"/>
        <v>415.05</v>
      </c>
      <c r="G34" s="588" t="s">
        <v>25</v>
      </c>
      <c r="H34" s="588" t="s">
        <v>25</v>
      </c>
      <c r="I34" s="588" t="s">
        <v>25</v>
      </c>
      <c r="J34" s="588" t="s">
        <v>25</v>
      </c>
      <c r="K34" s="588" t="s">
        <v>25</v>
      </c>
      <c r="L34" s="588" t="s">
        <v>25</v>
      </c>
      <c r="M34" s="588" t="s">
        <v>25</v>
      </c>
      <c r="N34" s="588"/>
      <c r="O34" s="588" t="s">
        <v>25</v>
      </c>
      <c r="P34" s="588" t="s">
        <v>25</v>
      </c>
      <c r="Q34" s="588" t="s">
        <v>25</v>
      </c>
      <c r="R34" s="428">
        <v>0</v>
      </c>
      <c r="S34" s="428">
        <v>0</v>
      </c>
    </row>
    <row r="35" spans="1:19" x14ac:dyDescent="0.3">
      <c r="A35" s="767"/>
      <c r="B35" s="214" t="s">
        <v>388</v>
      </c>
      <c r="C35" s="114">
        <v>11043</v>
      </c>
      <c r="D35" s="337">
        <v>510</v>
      </c>
      <c r="E35" s="433">
        <v>1270.55</v>
      </c>
      <c r="F35" s="618">
        <f t="shared" si="0"/>
        <v>635.27499999999998</v>
      </c>
      <c r="G35" s="588" t="s">
        <v>25</v>
      </c>
      <c r="H35" s="588" t="s">
        <v>25</v>
      </c>
      <c r="I35" s="588" t="s">
        <v>25</v>
      </c>
      <c r="J35" s="588" t="s">
        <v>25</v>
      </c>
      <c r="K35" s="588" t="s">
        <v>25</v>
      </c>
      <c r="L35" s="588" t="s">
        <v>25</v>
      </c>
      <c r="M35" s="588">
        <v>952.91249999999991</v>
      </c>
      <c r="N35" s="588"/>
      <c r="O35" s="588" t="s">
        <v>25</v>
      </c>
      <c r="P35" s="428">
        <v>952.91249999999991</v>
      </c>
      <c r="Q35" s="420">
        <v>635.27499999999998</v>
      </c>
      <c r="R35" s="428">
        <v>635.27499999999998</v>
      </c>
      <c r="S35" s="428">
        <v>952.91249999999991</v>
      </c>
    </row>
    <row r="36" spans="1:19" s="1" customFormat="1" x14ac:dyDescent="0.3">
      <c r="A36" s="768"/>
      <c r="B36" s="82" t="s">
        <v>390</v>
      </c>
      <c r="C36" s="92" t="s">
        <v>30</v>
      </c>
      <c r="D36" s="340">
        <v>636</v>
      </c>
      <c r="E36" s="221">
        <v>44.97</v>
      </c>
      <c r="F36" s="618">
        <f t="shared" si="0"/>
        <v>22.484999999999999</v>
      </c>
      <c r="G36" s="588" t="s">
        <v>25</v>
      </c>
      <c r="H36" s="588" t="s">
        <v>25</v>
      </c>
      <c r="I36" s="588" t="s">
        <v>25</v>
      </c>
      <c r="J36" s="588" t="s">
        <v>25</v>
      </c>
      <c r="K36" s="588" t="s">
        <v>25</v>
      </c>
      <c r="L36" s="588" t="s">
        <v>25</v>
      </c>
      <c r="M36" s="588">
        <v>33.727499999999999</v>
      </c>
      <c r="N36" s="588"/>
      <c r="O36" s="588" t="s">
        <v>25</v>
      </c>
      <c r="P36" s="428">
        <v>33.727499999999999</v>
      </c>
      <c r="Q36" s="420">
        <v>22.484999999999999</v>
      </c>
      <c r="R36" s="428">
        <v>22.484999999999999</v>
      </c>
      <c r="S36" s="428">
        <v>33.727499999999999</v>
      </c>
    </row>
    <row r="37" spans="1:19" ht="43.2" customHeight="1" x14ac:dyDescent="0.3">
      <c r="A37" s="766" t="s">
        <v>392</v>
      </c>
      <c r="B37" s="222" t="s">
        <v>24</v>
      </c>
      <c r="C37" s="113">
        <v>11055</v>
      </c>
      <c r="D37" s="336">
        <v>960</v>
      </c>
      <c r="E37" s="432">
        <v>253</v>
      </c>
      <c r="F37" s="618">
        <f t="shared" si="0"/>
        <v>126.5</v>
      </c>
      <c r="G37" s="588" t="s">
        <v>25</v>
      </c>
      <c r="H37" s="588" t="s">
        <v>25</v>
      </c>
      <c r="I37" s="588" t="s">
        <v>25</v>
      </c>
      <c r="J37" s="588" t="s">
        <v>25</v>
      </c>
      <c r="K37" s="588" t="s">
        <v>25</v>
      </c>
      <c r="L37" s="588" t="s">
        <v>25</v>
      </c>
      <c r="M37" s="588" t="s">
        <v>25</v>
      </c>
      <c r="N37" s="588"/>
      <c r="O37" s="588" t="s">
        <v>25</v>
      </c>
      <c r="P37" s="588" t="s">
        <v>25</v>
      </c>
      <c r="Q37" s="588" t="s">
        <v>25</v>
      </c>
      <c r="R37" s="428">
        <v>0</v>
      </c>
      <c r="S37" s="428">
        <v>0</v>
      </c>
    </row>
    <row r="38" spans="1:19" x14ac:dyDescent="0.3">
      <c r="A38" s="767"/>
      <c r="B38" s="223" t="s">
        <v>388</v>
      </c>
      <c r="C38" s="116">
        <v>11055</v>
      </c>
      <c r="D38" s="338">
        <v>510</v>
      </c>
      <c r="E38" s="218">
        <v>268</v>
      </c>
      <c r="F38" s="618">
        <f t="shared" si="0"/>
        <v>134</v>
      </c>
      <c r="G38" s="588" t="s">
        <v>25</v>
      </c>
      <c r="H38" s="588" t="s">
        <v>25</v>
      </c>
      <c r="I38" s="588" t="s">
        <v>25</v>
      </c>
      <c r="J38" s="588" t="s">
        <v>25</v>
      </c>
      <c r="K38" s="588" t="s">
        <v>25</v>
      </c>
      <c r="L38" s="588" t="s">
        <v>25</v>
      </c>
      <c r="M38" s="588">
        <v>201</v>
      </c>
      <c r="N38" s="588"/>
      <c r="O38" s="588" t="s">
        <v>25</v>
      </c>
      <c r="P38" s="428">
        <v>201</v>
      </c>
      <c r="Q38" s="420">
        <v>134</v>
      </c>
      <c r="R38" s="428">
        <v>134</v>
      </c>
      <c r="S38" s="428">
        <v>201</v>
      </c>
    </row>
    <row r="39" spans="1:19" ht="43.2" customHeight="1" x14ac:dyDescent="0.3">
      <c r="A39" s="769" t="s">
        <v>393</v>
      </c>
      <c r="B39" s="213" t="s">
        <v>24</v>
      </c>
      <c r="C39" s="113">
        <v>11056</v>
      </c>
      <c r="D39" s="336">
        <v>960</v>
      </c>
      <c r="E39" s="432">
        <v>255.75</v>
      </c>
      <c r="F39" s="618">
        <f t="shared" si="0"/>
        <v>127.875</v>
      </c>
      <c r="G39" s="588" t="s">
        <v>25</v>
      </c>
      <c r="H39" s="588" t="s">
        <v>25</v>
      </c>
      <c r="I39" s="588" t="s">
        <v>25</v>
      </c>
      <c r="J39" s="588" t="s">
        <v>25</v>
      </c>
      <c r="K39" s="588" t="s">
        <v>25</v>
      </c>
      <c r="L39" s="588" t="s">
        <v>25</v>
      </c>
      <c r="M39" s="588" t="s">
        <v>25</v>
      </c>
      <c r="N39" s="588"/>
      <c r="O39" s="588" t="s">
        <v>25</v>
      </c>
      <c r="P39" s="588" t="s">
        <v>25</v>
      </c>
      <c r="Q39" s="588" t="s">
        <v>25</v>
      </c>
      <c r="R39" s="428">
        <v>0</v>
      </c>
      <c r="S39" s="428">
        <v>0</v>
      </c>
    </row>
    <row r="40" spans="1:19" x14ac:dyDescent="0.3">
      <c r="A40" s="771"/>
      <c r="B40" s="214" t="s">
        <v>388</v>
      </c>
      <c r="C40" s="114">
        <v>11056</v>
      </c>
      <c r="D40" s="337">
        <v>510</v>
      </c>
      <c r="E40" s="433">
        <v>326</v>
      </c>
      <c r="F40" s="618">
        <f t="shared" si="0"/>
        <v>163</v>
      </c>
      <c r="G40" s="588" t="s">
        <v>25</v>
      </c>
      <c r="H40" s="588" t="s">
        <v>25</v>
      </c>
      <c r="I40" s="588" t="s">
        <v>25</v>
      </c>
      <c r="J40" s="588" t="s">
        <v>25</v>
      </c>
      <c r="K40" s="588" t="s">
        <v>25</v>
      </c>
      <c r="L40" s="588" t="s">
        <v>25</v>
      </c>
      <c r="M40" s="588">
        <v>244.5</v>
      </c>
      <c r="N40" s="588"/>
      <c r="O40" s="588" t="s">
        <v>25</v>
      </c>
      <c r="P40" s="428">
        <v>244.5</v>
      </c>
      <c r="Q40" s="420">
        <v>163</v>
      </c>
      <c r="R40" s="428">
        <v>163</v>
      </c>
      <c r="S40" s="428">
        <v>244.5</v>
      </c>
    </row>
    <row r="41" spans="1:19" ht="57.6" customHeight="1" x14ac:dyDescent="0.3">
      <c r="A41" s="769" t="s">
        <v>43</v>
      </c>
      <c r="B41" s="213" t="s">
        <v>24</v>
      </c>
      <c r="C41" s="113">
        <v>11401</v>
      </c>
      <c r="D41" s="336">
        <v>960</v>
      </c>
      <c r="E41" s="432">
        <v>1031</v>
      </c>
      <c r="F41" s="618">
        <f t="shared" si="0"/>
        <v>515.5</v>
      </c>
      <c r="G41" s="588" t="s">
        <v>25</v>
      </c>
      <c r="H41" s="588" t="s">
        <v>25</v>
      </c>
      <c r="I41" s="588" t="s">
        <v>25</v>
      </c>
      <c r="J41" s="588" t="s">
        <v>25</v>
      </c>
      <c r="K41" s="588" t="s">
        <v>25</v>
      </c>
      <c r="L41" s="588" t="s">
        <v>25</v>
      </c>
      <c r="M41" s="588" t="s">
        <v>25</v>
      </c>
      <c r="N41" s="588"/>
      <c r="O41" s="588" t="s">
        <v>25</v>
      </c>
      <c r="P41" s="588" t="s">
        <v>25</v>
      </c>
      <c r="Q41" s="588" t="s">
        <v>25</v>
      </c>
      <c r="R41" s="428">
        <v>0</v>
      </c>
      <c r="S41" s="428">
        <v>0</v>
      </c>
    </row>
    <row r="42" spans="1:19" x14ac:dyDescent="0.3">
      <c r="A42" s="771"/>
      <c r="B42" s="214" t="s">
        <v>388</v>
      </c>
      <c r="C42" s="114">
        <v>11401</v>
      </c>
      <c r="D42" s="337">
        <v>510</v>
      </c>
      <c r="E42" s="433">
        <v>823</v>
      </c>
      <c r="F42" s="618">
        <f t="shared" si="0"/>
        <v>411.5</v>
      </c>
      <c r="G42" s="588" t="s">
        <v>25</v>
      </c>
      <c r="H42" s="588" t="s">
        <v>25</v>
      </c>
      <c r="I42" s="588" t="s">
        <v>25</v>
      </c>
      <c r="J42" s="588" t="s">
        <v>25</v>
      </c>
      <c r="K42" s="588" t="s">
        <v>25</v>
      </c>
      <c r="L42" s="588" t="s">
        <v>25</v>
      </c>
      <c r="M42" s="588">
        <v>617.25</v>
      </c>
      <c r="N42" s="588"/>
      <c r="O42" s="588" t="s">
        <v>25</v>
      </c>
      <c r="P42" s="428">
        <v>617.25</v>
      </c>
      <c r="Q42" s="420">
        <v>411.5</v>
      </c>
      <c r="R42" s="428">
        <v>411.5</v>
      </c>
      <c r="S42" s="428">
        <v>617.25</v>
      </c>
    </row>
    <row r="43" spans="1:19" ht="28.95" customHeight="1" x14ac:dyDescent="0.3">
      <c r="A43" s="769" t="s">
        <v>46</v>
      </c>
      <c r="B43" s="213" t="s">
        <v>24</v>
      </c>
      <c r="C43" s="113">
        <v>11720</v>
      </c>
      <c r="D43" s="336">
        <v>960</v>
      </c>
      <c r="E43" s="432">
        <v>415</v>
      </c>
      <c r="F43" s="618">
        <f t="shared" si="0"/>
        <v>207.5</v>
      </c>
      <c r="G43" s="588" t="s">
        <v>25</v>
      </c>
      <c r="H43" s="588" t="s">
        <v>25</v>
      </c>
      <c r="I43" s="588" t="s">
        <v>25</v>
      </c>
      <c r="J43" s="588" t="s">
        <v>25</v>
      </c>
      <c r="K43" s="588" t="s">
        <v>25</v>
      </c>
      <c r="L43" s="588" t="s">
        <v>25</v>
      </c>
      <c r="M43" s="588" t="s">
        <v>25</v>
      </c>
      <c r="N43" s="588"/>
      <c r="O43" s="588" t="s">
        <v>25</v>
      </c>
      <c r="P43" s="588" t="s">
        <v>25</v>
      </c>
      <c r="Q43" s="588" t="s">
        <v>25</v>
      </c>
      <c r="R43" s="428">
        <v>0</v>
      </c>
      <c r="S43" s="428">
        <v>0</v>
      </c>
    </row>
    <row r="44" spans="1:19" x14ac:dyDescent="0.3">
      <c r="A44" s="771"/>
      <c r="B44" s="214" t="s">
        <v>388</v>
      </c>
      <c r="C44" s="114">
        <v>11720</v>
      </c>
      <c r="D44" s="337">
        <v>510</v>
      </c>
      <c r="E44" s="433">
        <v>415</v>
      </c>
      <c r="F44" s="618">
        <f t="shared" si="0"/>
        <v>207.5</v>
      </c>
      <c r="G44" s="588" t="s">
        <v>25</v>
      </c>
      <c r="H44" s="588" t="s">
        <v>25</v>
      </c>
      <c r="I44" s="588" t="s">
        <v>25</v>
      </c>
      <c r="J44" s="588" t="s">
        <v>25</v>
      </c>
      <c r="K44" s="588" t="s">
        <v>25</v>
      </c>
      <c r="L44" s="588" t="s">
        <v>25</v>
      </c>
      <c r="M44" s="588">
        <v>311.25</v>
      </c>
      <c r="N44" s="588"/>
      <c r="O44" s="588" t="s">
        <v>25</v>
      </c>
      <c r="P44" s="428">
        <v>311.25</v>
      </c>
      <c r="Q44" s="420">
        <v>207.5</v>
      </c>
      <c r="R44" s="428">
        <v>207.5</v>
      </c>
      <c r="S44" s="428">
        <v>311.25</v>
      </c>
    </row>
    <row r="45" spans="1:19" ht="28.95" customHeight="1" x14ac:dyDescent="0.3">
      <c r="A45" s="769" t="s">
        <v>394</v>
      </c>
      <c r="B45" s="213" t="s">
        <v>24</v>
      </c>
      <c r="C45" s="113">
        <v>11721</v>
      </c>
      <c r="D45" s="336">
        <v>960</v>
      </c>
      <c r="E45" s="432">
        <v>166.29</v>
      </c>
      <c r="F45" s="618">
        <f t="shared" si="0"/>
        <v>83.144999999999996</v>
      </c>
      <c r="G45" s="588" t="s">
        <v>25</v>
      </c>
      <c r="H45" s="588" t="s">
        <v>25</v>
      </c>
      <c r="I45" s="588" t="s">
        <v>25</v>
      </c>
      <c r="J45" s="588" t="s">
        <v>25</v>
      </c>
      <c r="K45" s="588" t="s">
        <v>25</v>
      </c>
      <c r="L45" s="588" t="s">
        <v>25</v>
      </c>
      <c r="M45" s="588" t="s">
        <v>25</v>
      </c>
      <c r="N45" s="588"/>
      <c r="O45" s="588" t="s">
        <v>25</v>
      </c>
      <c r="P45" s="588" t="s">
        <v>25</v>
      </c>
      <c r="Q45" s="588" t="s">
        <v>25</v>
      </c>
      <c r="R45" s="428">
        <v>0</v>
      </c>
      <c r="S45" s="428">
        <v>0</v>
      </c>
    </row>
    <row r="46" spans="1:19" x14ac:dyDescent="0.3">
      <c r="A46" s="771"/>
      <c r="B46" s="214" t="s">
        <v>388</v>
      </c>
      <c r="C46" s="114">
        <v>11721</v>
      </c>
      <c r="D46" s="337">
        <v>510</v>
      </c>
      <c r="E46" s="433">
        <v>759</v>
      </c>
      <c r="F46" s="618">
        <f t="shared" si="0"/>
        <v>379.5</v>
      </c>
      <c r="G46" s="588" t="s">
        <v>25</v>
      </c>
      <c r="H46" s="588" t="s">
        <v>25</v>
      </c>
      <c r="I46" s="588" t="s">
        <v>25</v>
      </c>
      <c r="J46" s="588" t="s">
        <v>25</v>
      </c>
      <c r="K46" s="588" t="s">
        <v>25</v>
      </c>
      <c r="L46" s="588" t="s">
        <v>25</v>
      </c>
      <c r="M46" s="588">
        <v>569.25</v>
      </c>
      <c r="N46" s="588"/>
      <c r="O46" s="588" t="s">
        <v>25</v>
      </c>
      <c r="P46" s="428">
        <v>569.25</v>
      </c>
      <c r="Q46" s="420">
        <v>379.5</v>
      </c>
      <c r="R46" s="428">
        <v>379.5</v>
      </c>
      <c r="S46" s="428">
        <v>569.25</v>
      </c>
    </row>
    <row r="47" spans="1:19" ht="28.95" customHeight="1" x14ac:dyDescent="0.3">
      <c r="A47" s="766" t="s">
        <v>47</v>
      </c>
      <c r="B47" s="213" t="s">
        <v>24</v>
      </c>
      <c r="C47" s="113">
        <v>11730</v>
      </c>
      <c r="D47" s="336">
        <v>960</v>
      </c>
      <c r="E47" s="432">
        <v>406.47</v>
      </c>
      <c r="F47" s="618">
        <f t="shared" si="0"/>
        <v>203.23500000000001</v>
      </c>
      <c r="G47" s="588" t="s">
        <v>25</v>
      </c>
      <c r="H47" s="588" t="s">
        <v>25</v>
      </c>
      <c r="I47" s="588" t="s">
        <v>25</v>
      </c>
      <c r="J47" s="588" t="s">
        <v>25</v>
      </c>
      <c r="K47" s="588" t="s">
        <v>25</v>
      </c>
      <c r="L47" s="588" t="s">
        <v>25</v>
      </c>
      <c r="M47" s="588" t="s">
        <v>25</v>
      </c>
      <c r="N47" s="588"/>
      <c r="O47" s="588" t="s">
        <v>25</v>
      </c>
      <c r="P47" s="588" t="s">
        <v>25</v>
      </c>
      <c r="Q47" s="588" t="s">
        <v>25</v>
      </c>
      <c r="R47" s="428">
        <v>0</v>
      </c>
      <c r="S47" s="428">
        <v>0</v>
      </c>
    </row>
    <row r="48" spans="1:19" x14ac:dyDescent="0.3">
      <c r="A48" s="767"/>
      <c r="B48" s="133" t="s">
        <v>388</v>
      </c>
      <c r="C48" s="117">
        <v>11730</v>
      </c>
      <c r="D48" s="339">
        <v>510</v>
      </c>
      <c r="E48" s="434">
        <v>654</v>
      </c>
      <c r="F48" s="618">
        <f t="shared" si="0"/>
        <v>327</v>
      </c>
      <c r="G48" s="588" t="s">
        <v>25</v>
      </c>
      <c r="H48" s="588" t="s">
        <v>25</v>
      </c>
      <c r="I48" s="588" t="s">
        <v>25</v>
      </c>
      <c r="J48" s="588" t="s">
        <v>25</v>
      </c>
      <c r="K48" s="588" t="s">
        <v>25</v>
      </c>
      <c r="L48" s="588" t="s">
        <v>25</v>
      </c>
      <c r="M48" s="588">
        <v>490.5</v>
      </c>
      <c r="N48" s="588"/>
      <c r="O48" s="588" t="s">
        <v>25</v>
      </c>
      <c r="P48" s="428">
        <v>490.5</v>
      </c>
      <c r="Q48" s="420">
        <v>327</v>
      </c>
      <c r="R48" s="428">
        <v>327</v>
      </c>
      <c r="S48" s="428">
        <v>490.5</v>
      </c>
    </row>
    <row r="49" spans="1:19" s="1" customFormat="1" x14ac:dyDescent="0.3">
      <c r="A49" s="768"/>
      <c r="B49" s="84" t="s">
        <v>390</v>
      </c>
      <c r="C49" s="81" t="s">
        <v>30</v>
      </c>
      <c r="D49" s="340">
        <v>636</v>
      </c>
      <c r="E49" s="437">
        <v>44.97</v>
      </c>
      <c r="F49" s="618">
        <f t="shared" si="0"/>
        <v>22.484999999999999</v>
      </c>
      <c r="G49" s="588" t="s">
        <v>25</v>
      </c>
      <c r="H49" s="588" t="s">
        <v>25</v>
      </c>
      <c r="I49" s="588" t="s">
        <v>25</v>
      </c>
      <c r="J49" s="588" t="s">
        <v>25</v>
      </c>
      <c r="K49" s="588" t="s">
        <v>25</v>
      </c>
      <c r="L49" s="588" t="s">
        <v>25</v>
      </c>
      <c r="M49" s="588">
        <v>33.727499999999999</v>
      </c>
      <c r="N49" s="588"/>
      <c r="O49" s="588" t="s">
        <v>25</v>
      </c>
      <c r="P49" s="428">
        <v>33.727499999999999</v>
      </c>
      <c r="Q49" s="420">
        <v>22.484999999999999</v>
      </c>
      <c r="R49" s="428">
        <v>22.484999999999999</v>
      </c>
      <c r="S49" s="428">
        <v>33.727499999999999</v>
      </c>
    </row>
    <row r="50" spans="1:19" ht="43.2" customHeight="1" x14ac:dyDescent="0.3">
      <c r="A50" s="766" t="s">
        <v>395</v>
      </c>
      <c r="B50" s="213" t="s">
        <v>24</v>
      </c>
      <c r="C50" s="113">
        <v>11732</v>
      </c>
      <c r="D50" s="336">
        <v>960</v>
      </c>
      <c r="E50" s="432">
        <v>120.03</v>
      </c>
      <c r="F50" s="618">
        <f t="shared" si="0"/>
        <v>60.015000000000001</v>
      </c>
      <c r="G50" s="588" t="s">
        <v>25</v>
      </c>
      <c r="H50" s="588" t="s">
        <v>25</v>
      </c>
      <c r="I50" s="588" t="s">
        <v>25</v>
      </c>
      <c r="J50" s="588" t="s">
        <v>25</v>
      </c>
      <c r="K50" s="588" t="s">
        <v>25</v>
      </c>
      <c r="L50" s="588" t="s">
        <v>25</v>
      </c>
      <c r="M50" s="588" t="s">
        <v>25</v>
      </c>
      <c r="N50" s="588"/>
      <c r="O50" s="588" t="s">
        <v>25</v>
      </c>
      <c r="P50" s="588" t="s">
        <v>25</v>
      </c>
      <c r="Q50" s="588" t="s">
        <v>25</v>
      </c>
      <c r="R50" s="428">
        <v>0</v>
      </c>
      <c r="S50" s="428">
        <v>0</v>
      </c>
    </row>
    <row r="51" spans="1:19" x14ac:dyDescent="0.3">
      <c r="A51" s="767"/>
      <c r="B51" s="133" t="s">
        <v>388</v>
      </c>
      <c r="C51" s="117">
        <v>11732</v>
      </c>
      <c r="D51" s="339">
        <v>510</v>
      </c>
      <c r="E51" s="434">
        <v>187.3</v>
      </c>
      <c r="F51" s="618">
        <f t="shared" si="0"/>
        <v>93.65</v>
      </c>
      <c r="G51" s="588" t="s">
        <v>25</v>
      </c>
      <c r="H51" s="588" t="s">
        <v>25</v>
      </c>
      <c r="I51" s="588" t="s">
        <v>25</v>
      </c>
      <c r="J51" s="588" t="s">
        <v>25</v>
      </c>
      <c r="K51" s="588" t="s">
        <v>25</v>
      </c>
      <c r="L51" s="588" t="s">
        <v>25</v>
      </c>
      <c r="M51" s="588">
        <v>140.47500000000002</v>
      </c>
      <c r="N51" s="588"/>
      <c r="O51" s="588" t="s">
        <v>25</v>
      </c>
      <c r="P51" s="428">
        <v>140.47500000000002</v>
      </c>
      <c r="Q51" s="420">
        <v>93.65</v>
      </c>
      <c r="R51" s="428">
        <v>93.65</v>
      </c>
      <c r="S51" s="428">
        <v>140.47500000000002</v>
      </c>
    </row>
    <row r="52" spans="1:19" s="1" customFormat="1" x14ac:dyDescent="0.3">
      <c r="A52" s="768"/>
      <c r="B52" s="82" t="s">
        <v>390</v>
      </c>
      <c r="C52" s="92" t="s">
        <v>30</v>
      </c>
      <c r="D52" s="340">
        <v>636</v>
      </c>
      <c r="E52" s="221">
        <v>44.97</v>
      </c>
      <c r="F52" s="618">
        <f t="shared" si="0"/>
        <v>22.484999999999999</v>
      </c>
      <c r="G52" s="588" t="s">
        <v>25</v>
      </c>
      <c r="H52" s="588" t="s">
        <v>25</v>
      </c>
      <c r="I52" s="588" t="s">
        <v>25</v>
      </c>
      <c r="J52" s="588" t="s">
        <v>25</v>
      </c>
      <c r="K52" s="588" t="s">
        <v>25</v>
      </c>
      <c r="L52" s="588" t="s">
        <v>25</v>
      </c>
      <c r="M52" s="588">
        <v>33.727499999999999</v>
      </c>
      <c r="N52" s="588"/>
      <c r="O52" s="588" t="s">
        <v>25</v>
      </c>
      <c r="P52" s="428">
        <v>33.727499999999999</v>
      </c>
      <c r="Q52" s="420">
        <v>22.484999999999999</v>
      </c>
      <c r="R52" s="428">
        <v>22.484999999999999</v>
      </c>
      <c r="S52" s="428">
        <v>33.727499999999999</v>
      </c>
    </row>
    <row r="53" spans="1:19" ht="28.95" customHeight="1" x14ac:dyDescent="0.3">
      <c r="A53" s="769" t="s">
        <v>49</v>
      </c>
      <c r="B53" s="213" t="s">
        <v>24</v>
      </c>
      <c r="C53" s="113">
        <v>11750</v>
      </c>
      <c r="D53" s="336">
        <v>960</v>
      </c>
      <c r="E53" s="432">
        <v>577.32000000000005</v>
      </c>
      <c r="F53" s="618">
        <f t="shared" si="0"/>
        <v>288.66000000000003</v>
      </c>
      <c r="G53" s="588" t="s">
        <v>25</v>
      </c>
      <c r="H53" s="588" t="s">
        <v>25</v>
      </c>
      <c r="I53" s="588" t="s">
        <v>25</v>
      </c>
      <c r="J53" s="588" t="s">
        <v>25</v>
      </c>
      <c r="K53" s="588" t="s">
        <v>25</v>
      </c>
      <c r="L53" s="588" t="s">
        <v>25</v>
      </c>
      <c r="M53" s="588" t="s">
        <v>25</v>
      </c>
      <c r="N53" s="588"/>
      <c r="O53" s="588" t="s">
        <v>25</v>
      </c>
      <c r="P53" s="588" t="s">
        <v>25</v>
      </c>
      <c r="Q53" s="588" t="s">
        <v>25</v>
      </c>
      <c r="R53" s="428">
        <v>0</v>
      </c>
      <c r="S53" s="428">
        <v>0</v>
      </c>
    </row>
    <row r="54" spans="1:19" x14ac:dyDescent="0.3">
      <c r="A54" s="771"/>
      <c r="B54" s="214" t="s">
        <v>388</v>
      </c>
      <c r="C54" s="114">
        <v>11750</v>
      </c>
      <c r="D54" s="337">
        <v>510</v>
      </c>
      <c r="E54" s="433">
        <v>863</v>
      </c>
      <c r="F54" s="618">
        <f t="shared" si="0"/>
        <v>431.5</v>
      </c>
      <c r="G54" s="588" t="s">
        <v>25</v>
      </c>
      <c r="H54" s="588" t="s">
        <v>25</v>
      </c>
      <c r="I54" s="588" t="s">
        <v>25</v>
      </c>
      <c r="J54" s="588" t="s">
        <v>25</v>
      </c>
      <c r="K54" s="588" t="s">
        <v>25</v>
      </c>
      <c r="L54" s="588" t="s">
        <v>25</v>
      </c>
      <c r="M54" s="588">
        <v>647.25</v>
      </c>
      <c r="N54" s="588"/>
      <c r="O54" s="588" t="s">
        <v>25</v>
      </c>
      <c r="P54" s="428">
        <v>647.25</v>
      </c>
      <c r="Q54" s="420">
        <v>431.5</v>
      </c>
      <c r="R54" s="428">
        <v>431.5</v>
      </c>
      <c r="S54" s="428">
        <v>647.25</v>
      </c>
    </row>
    <row r="55" spans="1:19" ht="57.6" customHeight="1" x14ac:dyDescent="0.3">
      <c r="A55" s="766" t="s">
        <v>52</v>
      </c>
      <c r="B55" s="213" t="s">
        <v>24</v>
      </c>
      <c r="C55" s="113">
        <v>12001</v>
      </c>
      <c r="D55" s="336">
        <v>960</v>
      </c>
      <c r="E55" s="432">
        <v>328.98</v>
      </c>
      <c r="F55" s="618">
        <f t="shared" si="0"/>
        <v>164.49</v>
      </c>
      <c r="G55" s="588" t="s">
        <v>25</v>
      </c>
      <c r="H55" s="588" t="s">
        <v>25</v>
      </c>
      <c r="I55" s="588" t="s">
        <v>25</v>
      </c>
      <c r="J55" s="588" t="s">
        <v>25</v>
      </c>
      <c r="K55" s="588" t="s">
        <v>25</v>
      </c>
      <c r="L55" s="588" t="s">
        <v>25</v>
      </c>
      <c r="M55" s="588" t="s">
        <v>25</v>
      </c>
      <c r="N55" s="588"/>
      <c r="O55" s="588" t="s">
        <v>25</v>
      </c>
      <c r="P55" s="588" t="s">
        <v>25</v>
      </c>
      <c r="Q55" s="588" t="s">
        <v>25</v>
      </c>
      <c r="R55" s="428">
        <v>0</v>
      </c>
      <c r="S55" s="428">
        <v>0</v>
      </c>
    </row>
    <row r="56" spans="1:19" x14ac:dyDescent="0.3">
      <c r="A56" s="767"/>
      <c r="B56" s="133" t="s">
        <v>388</v>
      </c>
      <c r="C56" s="117">
        <v>12001</v>
      </c>
      <c r="D56" s="339">
        <v>450</v>
      </c>
      <c r="E56" s="434">
        <v>360</v>
      </c>
      <c r="F56" s="618">
        <f t="shared" si="0"/>
        <v>180</v>
      </c>
      <c r="G56" s="588">
        <v>270</v>
      </c>
      <c r="H56" s="588" t="s">
        <v>25</v>
      </c>
      <c r="I56" s="588">
        <v>172.79999999999998</v>
      </c>
      <c r="J56" s="588">
        <v>169.2</v>
      </c>
      <c r="K56" s="588" t="s">
        <v>25</v>
      </c>
      <c r="L56" s="588">
        <v>270</v>
      </c>
      <c r="M56" s="588">
        <v>270</v>
      </c>
      <c r="N56" s="588"/>
      <c r="O56" s="588" t="s">
        <v>25</v>
      </c>
      <c r="P56" s="428">
        <v>270</v>
      </c>
      <c r="Q56" s="420">
        <v>180</v>
      </c>
      <c r="R56" s="428">
        <v>169.2</v>
      </c>
      <c r="S56" s="428">
        <v>270</v>
      </c>
    </row>
    <row r="57" spans="1:19" s="1" customFormat="1" x14ac:dyDescent="0.3">
      <c r="A57" s="768"/>
      <c r="B57" s="82" t="s">
        <v>390</v>
      </c>
      <c r="C57" s="92" t="s">
        <v>35</v>
      </c>
      <c r="D57" s="92">
        <v>250</v>
      </c>
      <c r="E57" s="221">
        <v>22.54</v>
      </c>
      <c r="F57" s="618">
        <f t="shared" si="0"/>
        <v>11.27</v>
      </c>
      <c r="G57" s="588" t="s">
        <v>25</v>
      </c>
      <c r="H57" s="588" t="s">
        <v>25</v>
      </c>
      <c r="I57" s="588" t="s">
        <v>25</v>
      </c>
      <c r="J57" s="588" t="s">
        <v>25</v>
      </c>
      <c r="K57" s="588" t="s">
        <v>25</v>
      </c>
      <c r="L57" s="588" t="s">
        <v>25</v>
      </c>
      <c r="M57" s="588">
        <v>16.905000000000001</v>
      </c>
      <c r="N57" s="588"/>
      <c r="O57" s="588" t="s">
        <v>25</v>
      </c>
      <c r="P57" s="428">
        <v>16.905000000000001</v>
      </c>
      <c r="Q57" s="420">
        <v>11.27</v>
      </c>
      <c r="R57" s="428">
        <v>11.27</v>
      </c>
      <c r="S57" s="428">
        <v>16.905000000000001</v>
      </c>
    </row>
    <row r="58" spans="1:19" ht="57.6" customHeight="1" x14ac:dyDescent="0.3">
      <c r="A58" s="766" t="s">
        <v>53</v>
      </c>
      <c r="B58" s="213" t="s">
        <v>24</v>
      </c>
      <c r="C58" s="113">
        <v>12002</v>
      </c>
      <c r="D58" s="336">
        <v>960</v>
      </c>
      <c r="E58" s="432">
        <v>395.76</v>
      </c>
      <c r="F58" s="618">
        <f t="shared" si="0"/>
        <v>197.88</v>
      </c>
      <c r="G58" s="588" t="s">
        <v>25</v>
      </c>
      <c r="H58" s="588" t="s">
        <v>25</v>
      </c>
      <c r="I58" s="588" t="s">
        <v>25</v>
      </c>
      <c r="J58" s="588" t="s">
        <v>25</v>
      </c>
      <c r="K58" s="588" t="s">
        <v>25</v>
      </c>
      <c r="L58" s="588" t="s">
        <v>25</v>
      </c>
      <c r="M58" s="588" t="s">
        <v>25</v>
      </c>
      <c r="N58" s="588"/>
      <c r="O58" s="588" t="s">
        <v>25</v>
      </c>
      <c r="P58" s="588" t="s">
        <v>25</v>
      </c>
      <c r="Q58" s="588" t="s">
        <v>25</v>
      </c>
      <c r="R58" s="428">
        <v>0</v>
      </c>
      <c r="S58" s="428">
        <v>0</v>
      </c>
    </row>
    <row r="59" spans="1:19" x14ac:dyDescent="0.3">
      <c r="A59" s="767"/>
      <c r="B59" s="214" t="s">
        <v>388</v>
      </c>
      <c r="C59" s="114">
        <v>12002</v>
      </c>
      <c r="D59" s="337">
        <v>450</v>
      </c>
      <c r="E59" s="433">
        <v>410</v>
      </c>
      <c r="F59" s="618">
        <f t="shared" si="0"/>
        <v>205</v>
      </c>
      <c r="G59" s="588">
        <v>307.5</v>
      </c>
      <c r="H59" s="588" t="s">
        <v>25</v>
      </c>
      <c r="I59" s="588">
        <v>196.79999999999998</v>
      </c>
      <c r="J59" s="588">
        <v>192.7</v>
      </c>
      <c r="K59" s="588" t="s">
        <v>25</v>
      </c>
      <c r="L59" s="588">
        <v>307.5</v>
      </c>
      <c r="M59" s="588">
        <v>307.5</v>
      </c>
      <c r="N59" s="588"/>
      <c r="O59" s="588" t="s">
        <v>25</v>
      </c>
      <c r="P59" s="428">
        <v>307.5</v>
      </c>
      <c r="Q59" s="420">
        <v>205</v>
      </c>
      <c r="R59" s="428">
        <v>192.7</v>
      </c>
      <c r="S59" s="428">
        <v>307.5</v>
      </c>
    </row>
    <row r="60" spans="1:19" s="1" customFormat="1" x14ac:dyDescent="0.3">
      <c r="A60" s="768"/>
      <c r="B60" s="84" t="s">
        <v>390</v>
      </c>
      <c r="C60" s="81" t="s">
        <v>30</v>
      </c>
      <c r="D60" s="340">
        <v>636</v>
      </c>
      <c r="E60" s="437">
        <v>44.97</v>
      </c>
      <c r="F60" s="618">
        <f t="shared" si="0"/>
        <v>22.484999999999999</v>
      </c>
      <c r="G60" s="588" t="s">
        <v>25</v>
      </c>
      <c r="H60" s="588" t="s">
        <v>25</v>
      </c>
      <c r="I60" s="588" t="s">
        <v>25</v>
      </c>
      <c r="J60" s="588" t="s">
        <v>25</v>
      </c>
      <c r="K60" s="588" t="s">
        <v>25</v>
      </c>
      <c r="L60" s="588" t="s">
        <v>25</v>
      </c>
      <c r="M60" s="588">
        <v>33.727499999999999</v>
      </c>
      <c r="N60" s="588"/>
      <c r="O60" s="588" t="s">
        <v>25</v>
      </c>
      <c r="P60" s="428">
        <v>33.727499999999999</v>
      </c>
      <c r="Q60" s="420">
        <v>22.484999999999999</v>
      </c>
      <c r="R60" s="428">
        <v>22.484999999999999</v>
      </c>
      <c r="S60" s="428">
        <v>33.727499999999999</v>
      </c>
    </row>
    <row r="61" spans="1:19" ht="43.2" customHeight="1" x14ac:dyDescent="0.3">
      <c r="A61" s="766" t="s">
        <v>54</v>
      </c>
      <c r="B61" s="213" t="s">
        <v>24</v>
      </c>
      <c r="C61" s="113">
        <v>12011</v>
      </c>
      <c r="D61" s="336">
        <v>960</v>
      </c>
      <c r="E61" s="432">
        <v>1185.6099999999999</v>
      </c>
      <c r="F61" s="618">
        <f t="shared" si="0"/>
        <v>592.80499999999995</v>
      </c>
      <c r="G61" s="588" t="s">
        <v>25</v>
      </c>
      <c r="H61" s="588" t="s">
        <v>25</v>
      </c>
      <c r="I61" s="588" t="s">
        <v>25</v>
      </c>
      <c r="J61" s="588" t="s">
        <v>25</v>
      </c>
      <c r="K61" s="588" t="s">
        <v>25</v>
      </c>
      <c r="L61" s="588" t="s">
        <v>25</v>
      </c>
      <c r="M61" s="588" t="s">
        <v>25</v>
      </c>
      <c r="N61" s="588"/>
      <c r="O61" s="588" t="s">
        <v>25</v>
      </c>
      <c r="P61" s="588" t="s">
        <v>25</v>
      </c>
      <c r="Q61" s="588" t="s">
        <v>25</v>
      </c>
      <c r="R61" s="428">
        <v>0</v>
      </c>
      <c r="S61" s="428">
        <v>0</v>
      </c>
    </row>
    <row r="62" spans="1:19" x14ac:dyDescent="0.3">
      <c r="A62" s="767"/>
      <c r="B62" s="133" t="s">
        <v>388</v>
      </c>
      <c r="C62" s="117">
        <v>12011</v>
      </c>
      <c r="D62" s="339">
        <v>450</v>
      </c>
      <c r="E62" s="434">
        <v>378</v>
      </c>
      <c r="F62" s="618">
        <f t="shared" si="0"/>
        <v>189</v>
      </c>
      <c r="G62" s="588">
        <v>283.5</v>
      </c>
      <c r="H62" s="588" t="s">
        <v>25</v>
      </c>
      <c r="I62" s="588">
        <v>181.44</v>
      </c>
      <c r="J62" s="588">
        <v>177.66</v>
      </c>
      <c r="K62" s="588" t="s">
        <v>25</v>
      </c>
      <c r="L62" s="588">
        <v>283.5</v>
      </c>
      <c r="M62" s="588">
        <v>283.5</v>
      </c>
      <c r="N62" s="588"/>
      <c r="O62" s="588" t="s">
        <v>25</v>
      </c>
      <c r="P62" s="428">
        <v>283.5</v>
      </c>
      <c r="Q62" s="420">
        <v>189</v>
      </c>
      <c r="R62" s="428">
        <v>177.66</v>
      </c>
      <c r="S62" s="428">
        <v>283.5</v>
      </c>
    </row>
    <row r="63" spans="1:19" s="1" customFormat="1" x14ac:dyDescent="0.3">
      <c r="A63" s="768"/>
      <c r="B63" s="84" t="s">
        <v>390</v>
      </c>
      <c r="C63" s="81" t="s">
        <v>30</v>
      </c>
      <c r="D63" s="340">
        <v>636</v>
      </c>
      <c r="E63" s="437">
        <v>44.97</v>
      </c>
      <c r="F63" s="618">
        <f t="shared" si="0"/>
        <v>22.484999999999999</v>
      </c>
      <c r="G63" s="588" t="s">
        <v>25</v>
      </c>
      <c r="H63" s="588" t="s">
        <v>25</v>
      </c>
      <c r="I63" s="588" t="s">
        <v>25</v>
      </c>
      <c r="J63" s="588" t="s">
        <v>25</v>
      </c>
      <c r="K63" s="588" t="s">
        <v>25</v>
      </c>
      <c r="L63" s="588" t="s">
        <v>25</v>
      </c>
      <c r="M63" s="588">
        <v>33.727499999999999</v>
      </c>
      <c r="N63" s="588"/>
      <c r="O63" s="588" t="s">
        <v>25</v>
      </c>
      <c r="P63" s="428">
        <v>33.727499999999999</v>
      </c>
      <c r="Q63" s="420">
        <v>22.484999999999999</v>
      </c>
      <c r="R63" s="428">
        <v>22.484999999999999</v>
      </c>
      <c r="S63" s="428">
        <v>33.727499999999999</v>
      </c>
    </row>
    <row r="64" spans="1:19" ht="86.55" customHeight="1" x14ac:dyDescent="0.3">
      <c r="A64" s="766" t="s">
        <v>396</v>
      </c>
      <c r="B64" s="213" t="s">
        <v>24</v>
      </c>
      <c r="C64" s="113">
        <v>17110</v>
      </c>
      <c r="D64" s="336">
        <v>960</v>
      </c>
      <c r="E64" s="432">
        <v>420.66</v>
      </c>
      <c r="F64" s="618">
        <f t="shared" si="0"/>
        <v>210.33</v>
      </c>
      <c r="G64" s="588" t="s">
        <v>25</v>
      </c>
      <c r="H64" s="588" t="s">
        <v>25</v>
      </c>
      <c r="I64" s="588" t="s">
        <v>25</v>
      </c>
      <c r="J64" s="588" t="s">
        <v>25</v>
      </c>
      <c r="K64" s="588" t="s">
        <v>25</v>
      </c>
      <c r="L64" s="588" t="s">
        <v>25</v>
      </c>
      <c r="M64" s="588" t="s">
        <v>25</v>
      </c>
      <c r="N64" s="588"/>
      <c r="O64" s="588" t="s">
        <v>25</v>
      </c>
      <c r="P64" s="588" t="s">
        <v>25</v>
      </c>
      <c r="Q64" s="588" t="s">
        <v>25</v>
      </c>
      <c r="R64" s="428">
        <v>0</v>
      </c>
      <c r="S64" s="428">
        <v>0</v>
      </c>
    </row>
    <row r="65" spans="1:19" x14ac:dyDescent="0.3">
      <c r="A65" s="767"/>
      <c r="B65" s="133" t="s">
        <v>388</v>
      </c>
      <c r="C65" s="117">
        <v>17110</v>
      </c>
      <c r="D65" s="339">
        <v>510</v>
      </c>
      <c r="E65" s="434">
        <v>249.73</v>
      </c>
      <c r="F65" s="618">
        <f t="shared" si="0"/>
        <v>124.86499999999999</v>
      </c>
      <c r="G65" s="588" t="s">
        <v>25</v>
      </c>
      <c r="H65" s="588" t="s">
        <v>25</v>
      </c>
      <c r="I65" s="588" t="s">
        <v>25</v>
      </c>
      <c r="J65" s="588" t="s">
        <v>25</v>
      </c>
      <c r="K65" s="588" t="s">
        <v>25</v>
      </c>
      <c r="L65" s="588" t="s">
        <v>25</v>
      </c>
      <c r="M65" s="588">
        <v>187.29749999999999</v>
      </c>
      <c r="N65" s="588"/>
      <c r="O65" s="588" t="s">
        <v>25</v>
      </c>
      <c r="P65" s="428">
        <v>187.29749999999999</v>
      </c>
      <c r="Q65" s="420">
        <v>124.86499999999999</v>
      </c>
      <c r="R65" s="428">
        <v>124.86499999999999</v>
      </c>
      <c r="S65" s="428">
        <v>187.29749999999999</v>
      </c>
    </row>
    <row r="66" spans="1:19" s="1" customFormat="1" x14ac:dyDescent="0.3">
      <c r="A66" s="768"/>
      <c r="B66" s="84" t="s">
        <v>57</v>
      </c>
      <c r="C66" s="81">
        <v>88305</v>
      </c>
      <c r="D66" s="81">
        <v>312</v>
      </c>
      <c r="E66" s="437">
        <v>799</v>
      </c>
      <c r="F66" s="618">
        <f t="shared" si="0"/>
        <v>399.5</v>
      </c>
      <c r="G66" s="588" t="s">
        <v>25</v>
      </c>
      <c r="H66" s="588" t="s">
        <v>25</v>
      </c>
      <c r="I66" s="588" t="s">
        <v>25</v>
      </c>
      <c r="J66" s="588" t="s">
        <v>25</v>
      </c>
      <c r="K66" s="588" t="s">
        <v>25</v>
      </c>
      <c r="L66" s="588" t="s">
        <v>25</v>
      </c>
      <c r="M66" s="588">
        <v>599.25</v>
      </c>
      <c r="N66" s="588"/>
      <c r="O66" s="588" t="s">
        <v>25</v>
      </c>
      <c r="P66" s="428">
        <v>599.25</v>
      </c>
      <c r="Q66" s="420">
        <v>399.5</v>
      </c>
      <c r="R66" s="428">
        <v>399.5</v>
      </c>
      <c r="S66" s="428">
        <v>599.25</v>
      </c>
    </row>
    <row r="67" spans="1:19" ht="86.55" customHeight="1" x14ac:dyDescent="0.3">
      <c r="A67" s="769" t="s">
        <v>397</v>
      </c>
      <c r="B67" s="213" t="s">
        <v>24</v>
      </c>
      <c r="C67" s="113">
        <v>19081</v>
      </c>
      <c r="D67" s="336">
        <v>960</v>
      </c>
      <c r="E67" s="432">
        <v>2514.66</v>
      </c>
      <c r="F67" s="618">
        <f t="shared" ref="F67:F130" si="1">E67*0.5</f>
        <v>1257.33</v>
      </c>
      <c r="G67" s="588" t="s">
        <v>25</v>
      </c>
      <c r="H67" s="588" t="s">
        <v>25</v>
      </c>
      <c r="I67" s="588" t="s">
        <v>25</v>
      </c>
      <c r="J67" s="588" t="s">
        <v>25</v>
      </c>
      <c r="K67" s="588" t="s">
        <v>25</v>
      </c>
      <c r="L67" s="588" t="s">
        <v>25</v>
      </c>
      <c r="M67" s="588" t="s">
        <v>25</v>
      </c>
      <c r="N67" s="588"/>
      <c r="O67" s="588" t="s">
        <v>25</v>
      </c>
      <c r="P67" s="588" t="s">
        <v>25</v>
      </c>
      <c r="Q67" s="588" t="s">
        <v>25</v>
      </c>
      <c r="R67" s="428">
        <v>0</v>
      </c>
      <c r="S67" s="428">
        <v>0</v>
      </c>
    </row>
    <row r="68" spans="1:19" x14ac:dyDescent="0.3">
      <c r="A68" s="770"/>
      <c r="B68" s="133" t="s">
        <v>388</v>
      </c>
      <c r="C68" s="117">
        <v>19081</v>
      </c>
      <c r="D68" s="339">
        <v>320</v>
      </c>
      <c r="E68" s="434">
        <v>4263</v>
      </c>
      <c r="F68" s="618">
        <f t="shared" si="1"/>
        <v>2131.5</v>
      </c>
      <c r="G68" s="588" t="s">
        <v>25</v>
      </c>
      <c r="H68" s="588" t="s">
        <v>25</v>
      </c>
      <c r="I68" s="588" t="s">
        <v>25</v>
      </c>
      <c r="J68" s="588" t="s">
        <v>25</v>
      </c>
      <c r="K68" s="588" t="s">
        <v>25</v>
      </c>
      <c r="L68" s="588" t="s">
        <v>25</v>
      </c>
      <c r="M68" s="588">
        <v>3197.25</v>
      </c>
      <c r="N68" s="588"/>
      <c r="O68" s="588" t="s">
        <v>25</v>
      </c>
      <c r="P68" s="428">
        <v>3197.25</v>
      </c>
      <c r="Q68" s="420">
        <v>2131.5</v>
      </c>
      <c r="R68" s="428">
        <v>2131.5</v>
      </c>
      <c r="S68" s="428">
        <v>3197.25</v>
      </c>
    </row>
    <row r="69" spans="1:19" x14ac:dyDescent="0.3">
      <c r="A69" s="771"/>
      <c r="B69" s="84" t="s">
        <v>57</v>
      </c>
      <c r="C69" s="81">
        <v>88305</v>
      </c>
      <c r="D69" s="81">
        <v>312</v>
      </c>
      <c r="E69" s="437">
        <v>799</v>
      </c>
      <c r="F69" s="618">
        <f t="shared" si="1"/>
        <v>399.5</v>
      </c>
      <c r="G69" s="588" t="s">
        <v>25</v>
      </c>
      <c r="H69" s="588" t="s">
        <v>25</v>
      </c>
      <c r="I69" s="588" t="s">
        <v>25</v>
      </c>
      <c r="J69" s="588" t="s">
        <v>25</v>
      </c>
      <c r="K69" s="588" t="s">
        <v>25</v>
      </c>
      <c r="L69" s="588" t="s">
        <v>25</v>
      </c>
      <c r="M69" s="588">
        <v>599.25</v>
      </c>
      <c r="N69" s="588"/>
      <c r="O69" s="588" t="s">
        <v>25</v>
      </c>
      <c r="P69" s="428">
        <v>599.25</v>
      </c>
      <c r="Q69" s="420">
        <v>399.5</v>
      </c>
      <c r="R69" s="428">
        <v>399.5</v>
      </c>
      <c r="S69" s="428">
        <v>599.25</v>
      </c>
    </row>
    <row r="70" spans="1:19" ht="86.55" customHeight="1" x14ac:dyDescent="0.3">
      <c r="A70" s="772" t="s">
        <v>398</v>
      </c>
      <c r="B70" s="222" t="s">
        <v>24</v>
      </c>
      <c r="C70" s="113">
        <v>19083</v>
      </c>
      <c r="D70" s="336">
        <v>960</v>
      </c>
      <c r="E70" s="432">
        <v>2656</v>
      </c>
      <c r="F70" s="618">
        <f t="shared" si="1"/>
        <v>1328</v>
      </c>
      <c r="G70" s="588" t="s">
        <v>25</v>
      </c>
      <c r="H70" s="588" t="s">
        <v>25</v>
      </c>
      <c r="I70" s="588" t="s">
        <v>25</v>
      </c>
      <c r="J70" s="588" t="s">
        <v>25</v>
      </c>
      <c r="K70" s="588" t="s">
        <v>25</v>
      </c>
      <c r="L70" s="588" t="s">
        <v>25</v>
      </c>
      <c r="M70" s="588" t="s">
        <v>25</v>
      </c>
      <c r="N70" s="588"/>
      <c r="O70" s="588" t="s">
        <v>25</v>
      </c>
      <c r="P70" s="588" t="s">
        <v>25</v>
      </c>
      <c r="Q70" s="588" t="s">
        <v>25</v>
      </c>
      <c r="R70" s="428">
        <v>0</v>
      </c>
      <c r="S70" s="428">
        <v>0</v>
      </c>
    </row>
    <row r="71" spans="1:19" x14ac:dyDescent="0.3">
      <c r="A71" s="773"/>
      <c r="B71" s="224" t="s">
        <v>388</v>
      </c>
      <c r="C71" s="117">
        <v>19083</v>
      </c>
      <c r="D71" s="339">
        <v>402</v>
      </c>
      <c r="E71" s="434">
        <v>2867</v>
      </c>
      <c r="F71" s="618">
        <f t="shared" si="1"/>
        <v>1433.5</v>
      </c>
      <c r="G71" s="588" t="s">
        <v>25</v>
      </c>
      <c r="H71" s="588" t="s">
        <v>25</v>
      </c>
      <c r="I71" s="588" t="s">
        <v>25</v>
      </c>
      <c r="J71" s="588" t="s">
        <v>25</v>
      </c>
      <c r="K71" s="588" t="s">
        <v>25</v>
      </c>
      <c r="L71" s="588" t="s">
        <v>25</v>
      </c>
      <c r="M71" s="588">
        <v>2150.25</v>
      </c>
      <c r="N71" s="588"/>
      <c r="O71" s="588" t="s">
        <v>25</v>
      </c>
      <c r="P71" s="428">
        <v>2150.25</v>
      </c>
      <c r="Q71" s="420">
        <v>1433.5</v>
      </c>
      <c r="R71" s="428">
        <v>1433.5</v>
      </c>
      <c r="S71" s="428">
        <v>2150.25</v>
      </c>
    </row>
    <row r="72" spans="1:19" x14ac:dyDescent="0.3">
      <c r="A72" s="774"/>
      <c r="B72" s="84" t="s">
        <v>57</v>
      </c>
      <c r="C72" s="81">
        <v>88305</v>
      </c>
      <c r="D72" s="81">
        <v>312</v>
      </c>
      <c r="E72" s="437">
        <v>799</v>
      </c>
      <c r="F72" s="618">
        <f t="shared" si="1"/>
        <v>399.5</v>
      </c>
      <c r="G72" s="588" t="s">
        <v>25</v>
      </c>
      <c r="H72" s="588" t="s">
        <v>25</v>
      </c>
      <c r="I72" s="588" t="s">
        <v>25</v>
      </c>
      <c r="J72" s="588" t="s">
        <v>25</v>
      </c>
      <c r="K72" s="588" t="s">
        <v>25</v>
      </c>
      <c r="L72" s="588" t="s">
        <v>25</v>
      </c>
      <c r="M72" s="588">
        <v>599.25</v>
      </c>
      <c r="N72" s="588"/>
      <c r="O72" s="588" t="s">
        <v>25</v>
      </c>
      <c r="P72" s="428">
        <v>599.25</v>
      </c>
      <c r="Q72" s="420">
        <v>399.5</v>
      </c>
      <c r="R72" s="428">
        <v>399.5</v>
      </c>
      <c r="S72" s="428">
        <v>599.25</v>
      </c>
    </row>
    <row r="73" spans="1:19" ht="72" customHeight="1" x14ac:dyDescent="0.3">
      <c r="A73" s="769" t="s">
        <v>399</v>
      </c>
      <c r="B73" s="213" t="s">
        <v>24</v>
      </c>
      <c r="C73" s="113">
        <v>19120</v>
      </c>
      <c r="D73" s="336">
        <v>960</v>
      </c>
      <c r="E73" s="432">
        <v>4695</v>
      </c>
      <c r="F73" s="618">
        <f t="shared" si="1"/>
        <v>2347.5</v>
      </c>
      <c r="G73" s="588" t="s">
        <v>25</v>
      </c>
      <c r="H73" s="588" t="s">
        <v>25</v>
      </c>
      <c r="I73" s="588" t="s">
        <v>25</v>
      </c>
      <c r="J73" s="588" t="s">
        <v>25</v>
      </c>
      <c r="K73" s="588" t="s">
        <v>25</v>
      </c>
      <c r="L73" s="588" t="s">
        <v>25</v>
      </c>
      <c r="M73" s="588" t="s">
        <v>25</v>
      </c>
      <c r="N73" s="588"/>
      <c r="O73" s="588" t="s">
        <v>25</v>
      </c>
      <c r="P73" s="588" t="s">
        <v>25</v>
      </c>
      <c r="Q73" s="588" t="s">
        <v>25</v>
      </c>
      <c r="R73" s="428">
        <v>0</v>
      </c>
      <c r="S73" s="428">
        <v>0</v>
      </c>
    </row>
    <row r="74" spans="1:19" x14ac:dyDescent="0.3">
      <c r="A74" s="770"/>
      <c r="B74" s="133" t="s">
        <v>388</v>
      </c>
      <c r="C74" s="117">
        <v>19120</v>
      </c>
      <c r="D74" s="339">
        <v>510</v>
      </c>
      <c r="E74" s="434">
        <v>3985.5</v>
      </c>
      <c r="F74" s="618">
        <f t="shared" si="1"/>
        <v>1992.75</v>
      </c>
      <c r="G74" s="588" t="s">
        <v>25</v>
      </c>
      <c r="H74" s="588" t="s">
        <v>25</v>
      </c>
      <c r="I74" s="588" t="s">
        <v>25</v>
      </c>
      <c r="J74" s="588" t="s">
        <v>25</v>
      </c>
      <c r="K74" s="588" t="s">
        <v>25</v>
      </c>
      <c r="L74" s="588" t="s">
        <v>25</v>
      </c>
      <c r="M74" s="588">
        <v>2989.125</v>
      </c>
      <c r="N74" s="588"/>
      <c r="O74" s="588" t="s">
        <v>25</v>
      </c>
      <c r="P74" s="428">
        <v>2989.125</v>
      </c>
      <c r="Q74" s="420">
        <v>1992.75</v>
      </c>
      <c r="R74" s="428">
        <v>1992.75</v>
      </c>
      <c r="S74" s="428">
        <v>2989.125</v>
      </c>
    </row>
    <row r="75" spans="1:19" x14ac:dyDescent="0.3">
      <c r="A75" s="771"/>
      <c r="B75" s="84" t="s">
        <v>57</v>
      </c>
      <c r="C75" s="81">
        <v>88305</v>
      </c>
      <c r="D75" s="81">
        <v>312</v>
      </c>
      <c r="E75" s="437">
        <v>799</v>
      </c>
      <c r="F75" s="618">
        <f t="shared" si="1"/>
        <v>399.5</v>
      </c>
      <c r="G75" s="588" t="s">
        <v>25</v>
      </c>
      <c r="H75" s="588" t="s">
        <v>25</v>
      </c>
      <c r="I75" s="588" t="s">
        <v>25</v>
      </c>
      <c r="J75" s="588" t="s">
        <v>25</v>
      </c>
      <c r="K75" s="588" t="s">
        <v>25</v>
      </c>
      <c r="L75" s="588" t="s">
        <v>25</v>
      </c>
      <c r="M75" s="588">
        <v>599.25</v>
      </c>
      <c r="N75" s="588"/>
      <c r="O75" s="588" t="s">
        <v>25</v>
      </c>
      <c r="P75" s="428">
        <v>599.25</v>
      </c>
      <c r="Q75" s="420">
        <v>399.5</v>
      </c>
      <c r="R75" s="428">
        <v>399.5</v>
      </c>
      <c r="S75" s="428">
        <v>599.25</v>
      </c>
    </row>
    <row r="76" spans="1:19" ht="14.55" customHeight="1" x14ac:dyDescent="0.3">
      <c r="A76" s="769" t="s">
        <v>58</v>
      </c>
      <c r="B76" s="225" t="s">
        <v>59</v>
      </c>
      <c r="C76" s="4">
        <v>20550</v>
      </c>
      <c r="D76" s="336">
        <v>960</v>
      </c>
      <c r="E76" s="7">
        <v>487</v>
      </c>
      <c r="F76" s="618">
        <f t="shared" si="1"/>
        <v>243.5</v>
      </c>
      <c r="G76" s="588" t="s">
        <v>25</v>
      </c>
      <c r="H76" s="588" t="s">
        <v>25</v>
      </c>
      <c r="I76" s="588" t="s">
        <v>25</v>
      </c>
      <c r="J76" s="588" t="s">
        <v>25</v>
      </c>
      <c r="K76" s="588" t="s">
        <v>25</v>
      </c>
      <c r="L76" s="588" t="s">
        <v>25</v>
      </c>
      <c r="M76" s="588" t="s">
        <v>25</v>
      </c>
      <c r="N76" s="588"/>
      <c r="O76" s="588" t="s">
        <v>25</v>
      </c>
      <c r="P76" s="588" t="s">
        <v>25</v>
      </c>
      <c r="Q76" s="588" t="s">
        <v>25</v>
      </c>
      <c r="R76" s="428">
        <v>0</v>
      </c>
      <c r="S76" s="428">
        <v>0</v>
      </c>
    </row>
    <row r="77" spans="1:19" x14ac:dyDescent="0.3">
      <c r="A77" s="770"/>
      <c r="B77" s="134" t="s">
        <v>26</v>
      </c>
      <c r="C77" s="22">
        <v>20550</v>
      </c>
      <c r="D77" s="343">
        <v>510</v>
      </c>
      <c r="E77" s="101">
        <v>487</v>
      </c>
      <c r="F77" s="618">
        <f t="shared" si="1"/>
        <v>243.5</v>
      </c>
      <c r="G77" s="588" t="s">
        <v>25</v>
      </c>
      <c r="H77" s="588" t="s">
        <v>25</v>
      </c>
      <c r="I77" s="588" t="s">
        <v>25</v>
      </c>
      <c r="J77" s="588" t="s">
        <v>25</v>
      </c>
      <c r="K77" s="588" t="s">
        <v>25</v>
      </c>
      <c r="L77" s="588" t="s">
        <v>25</v>
      </c>
      <c r="M77" s="588">
        <v>365.25</v>
      </c>
      <c r="N77" s="588"/>
      <c r="O77" s="588" t="s">
        <v>25</v>
      </c>
      <c r="P77" s="428">
        <v>365.25</v>
      </c>
      <c r="Q77" s="420">
        <v>243.5</v>
      </c>
      <c r="R77" s="428">
        <v>243.5</v>
      </c>
      <c r="S77" s="428">
        <v>365.25</v>
      </c>
    </row>
    <row r="78" spans="1:19" s="1" customFormat="1" x14ac:dyDescent="0.3">
      <c r="A78" s="771"/>
      <c r="B78" s="226" t="s">
        <v>29</v>
      </c>
      <c r="C78" s="14" t="s">
        <v>35</v>
      </c>
      <c r="D78" s="344">
        <v>250</v>
      </c>
      <c r="E78" s="100">
        <v>257</v>
      </c>
      <c r="F78" s="618">
        <f t="shared" si="1"/>
        <v>128.5</v>
      </c>
      <c r="G78" s="588" t="s">
        <v>25</v>
      </c>
      <c r="H78" s="588" t="s">
        <v>25</v>
      </c>
      <c r="I78" s="588" t="s">
        <v>25</v>
      </c>
      <c r="J78" s="588" t="s">
        <v>25</v>
      </c>
      <c r="K78" s="588" t="s">
        <v>25</v>
      </c>
      <c r="L78" s="588" t="s">
        <v>25</v>
      </c>
      <c r="M78" s="588">
        <v>192.75</v>
      </c>
      <c r="N78" s="588"/>
      <c r="O78" s="588" t="s">
        <v>25</v>
      </c>
      <c r="P78" s="428">
        <v>192.75</v>
      </c>
      <c r="Q78" s="420">
        <v>128.5</v>
      </c>
      <c r="R78" s="428">
        <v>128.5</v>
      </c>
      <c r="S78" s="428">
        <v>192.75</v>
      </c>
    </row>
    <row r="79" spans="1:19" ht="14.55" customHeight="1" x14ac:dyDescent="0.3">
      <c r="A79" s="769" t="s">
        <v>60</v>
      </c>
      <c r="B79" s="225" t="s">
        <v>59</v>
      </c>
      <c r="C79" s="4">
        <v>20552</v>
      </c>
      <c r="D79" s="336">
        <v>960</v>
      </c>
      <c r="E79" s="7">
        <v>480</v>
      </c>
      <c r="F79" s="618">
        <f t="shared" si="1"/>
        <v>240</v>
      </c>
      <c r="G79" s="588" t="s">
        <v>25</v>
      </c>
      <c r="H79" s="588" t="s">
        <v>25</v>
      </c>
      <c r="I79" s="588" t="s">
        <v>25</v>
      </c>
      <c r="J79" s="588" t="s">
        <v>25</v>
      </c>
      <c r="K79" s="588" t="s">
        <v>25</v>
      </c>
      <c r="L79" s="588" t="s">
        <v>25</v>
      </c>
      <c r="M79" s="588" t="s">
        <v>25</v>
      </c>
      <c r="N79" s="588"/>
      <c r="O79" s="588" t="s">
        <v>25</v>
      </c>
      <c r="P79" s="588" t="s">
        <v>25</v>
      </c>
      <c r="Q79" s="588" t="s">
        <v>25</v>
      </c>
      <c r="R79" s="428">
        <v>0</v>
      </c>
      <c r="S79" s="428">
        <v>0</v>
      </c>
    </row>
    <row r="80" spans="1:19" x14ac:dyDescent="0.3">
      <c r="A80" s="770"/>
      <c r="B80" s="134" t="s">
        <v>26</v>
      </c>
      <c r="C80" s="22">
        <v>20552</v>
      </c>
      <c r="D80" s="343">
        <v>510</v>
      </c>
      <c r="E80" s="101">
        <v>480</v>
      </c>
      <c r="F80" s="618">
        <f t="shared" si="1"/>
        <v>240</v>
      </c>
      <c r="G80" s="588" t="s">
        <v>25</v>
      </c>
      <c r="H80" s="588" t="s">
        <v>25</v>
      </c>
      <c r="I80" s="588" t="s">
        <v>25</v>
      </c>
      <c r="J80" s="588" t="s">
        <v>25</v>
      </c>
      <c r="K80" s="588" t="s">
        <v>25</v>
      </c>
      <c r="L80" s="588" t="s">
        <v>25</v>
      </c>
      <c r="M80" s="588">
        <v>360</v>
      </c>
      <c r="N80" s="588"/>
      <c r="O80" s="588" t="s">
        <v>25</v>
      </c>
      <c r="P80" s="428">
        <v>360</v>
      </c>
      <c r="Q80" s="420">
        <v>240</v>
      </c>
      <c r="R80" s="428">
        <v>240</v>
      </c>
      <c r="S80" s="428">
        <v>360</v>
      </c>
    </row>
    <row r="81" spans="1:19" s="1" customFormat="1" x14ac:dyDescent="0.3">
      <c r="A81" s="770"/>
      <c r="B81" s="226" t="s">
        <v>29</v>
      </c>
      <c r="C81" s="14" t="s">
        <v>35</v>
      </c>
      <c r="D81" s="344">
        <v>250</v>
      </c>
      <c r="E81" s="100">
        <v>257</v>
      </c>
      <c r="F81" s="618">
        <f t="shared" si="1"/>
        <v>128.5</v>
      </c>
      <c r="G81" s="588" t="s">
        <v>25</v>
      </c>
      <c r="H81" s="588" t="s">
        <v>25</v>
      </c>
      <c r="I81" s="588" t="s">
        <v>25</v>
      </c>
      <c r="J81" s="588" t="s">
        <v>25</v>
      </c>
      <c r="K81" s="588" t="s">
        <v>25</v>
      </c>
      <c r="L81" s="588" t="s">
        <v>25</v>
      </c>
      <c r="M81" s="588">
        <v>192.75</v>
      </c>
      <c r="N81" s="588"/>
      <c r="O81" s="588" t="s">
        <v>25</v>
      </c>
      <c r="P81" s="428">
        <v>192.75</v>
      </c>
      <c r="Q81" s="420">
        <v>128.5</v>
      </c>
      <c r="R81" s="428">
        <v>128.5</v>
      </c>
      <c r="S81" s="428">
        <v>192.75</v>
      </c>
    </row>
    <row r="82" spans="1:19" ht="14.55" customHeight="1" x14ac:dyDescent="0.3">
      <c r="A82" s="766" t="s">
        <v>61</v>
      </c>
      <c r="B82" s="225" t="s">
        <v>59</v>
      </c>
      <c r="C82" s="4">
        <v>20553</v>
      </c>
      <c r="D82" s="336">
        <v>960</v>
      </c>
      <c r="E82" s="7">
        <v>480</v>
      </c>
      <c r="F82" s="618">
        <f t="shared" si="1"/>
        <v>240</v>
      </c>
      <c r="G82" s="588" t="s">
        <v>25</v>
      </c>
      <c r="H82" s="588" t="s">
        <v>25</v>
      </c>
      <c r="I82" s="588" t="s">
        <v>25</v>
      </c>
      <c r="J82" s="588" t="s">
        <v>25</v>
      </c>
      <c r="K82" s="588" t="s">
        <v>25</v>
      </c>
      <c r="L82" s="588" t="s">
        <v>25</v>
      </c>
      <c r="M82" s="588" t="s">
        <v>25</v>
      </c>
      <c r="N82" s="588"/>
      <c r="O82" s="588" t="s">
        <v>25</v>
      </c>
      <c r="P82" s="588" t="s">
        <v>25</v>
      </c>
      <c r="Q82" s="588" t="s">
        <v>25</v>
      </c>
      <c r="R82" s="428">
        <v>0</v>
      </c>
      <c r="S82" s="428">
        <v>0</v>
      </c>
    </row>
    <row r="83" spans="1:19" x14ac:dyDescent="0.3">
      <c r="A83" s="767"/>
      <c r="B83" s="134" t="s">
        <v>26</v>
      </c>
      <c r="C83" s="22">
        <v>20553</v>
      </c>
      <c r="D83" s="343">
        <v>510</v>
      </c>
      <c r="E83" s="101">
        <v>374</v>
      </c>
      <c r="F83" s="618">
        <f t="shared" si="1"/>
        <v>187</v>
      </c>
      <c r="G83" s="588" t="s">
        <v>25</v>
      </c>
      <c r="H83" s="588" t="s">
        <v>25</v>
      </c>
      <c r="I83" s="588" t="s">
        <v>25</v>
      </c>
      <c r="J83" s="588" t="s">
        <v>25</v>
      </c>
      <c r="K83" s="588" t="s">
        <v>25</v>
      </c>
      <c r="L83" s="588" t="s">
        <v>25</v>
      </c>
      <c r="M83" s="588">
        <v>280.5</v>
      </c>
      <c r="N83" s="588"/>
      <c r="O83" s="588" t="s">
        <v>25</v>
      </c>
      <c r="P83" s="428">
        <v>280.5</v>
      </c>
      <c r="Q83" s="420">
        <v>187</v>
      </c>
      <c r="R83" s="428">
        <v>187</v>
      </c>
      <c r="S83" s="428">
        <v>280.5</v>
      </c>
    </row>
    <row r="84" spans="1:19" s="1" customFormat="1" x14ac:dyDescent="0.3">
      <c r="A84" s="768"/>
      <c r="B84" s="87" t="s">
        <v>390</v>
      </c>
      <c r="C84" s="17" t="s">
        <v>30</v>
      </c>
      <c r="D84" s="340">
        <v>636</v>
      </c>
      <c r="E84" s="438">
        <v>44.97</v>
      </c>
      <c r="F84" s="618">
        <f t="shared" si="1"/>
        <v>22.484999999999999</v>
      </c>
      <c r="G84" s="588" t="s">
        <v>25</v>
      </c>
      <c r="H84" s="588" t="s">
        <v>25</v>
      </c>
      <c r="I84" s="588" t="s">
        <v>25</v>
      </c>
      <c r="J84" s="588" t="s">
        <v>25</v>
      </c>
      <c r="K84" s="588" t="s">
        <v>25</v>
      </c>
      <c r="L84" s="588" t="s">
        <v>25</v>
      </c>
      <c r="M84" s="588">
        <v>33.727499999999999</v>
      </c>
      <c r="N84" s="588"/>
      <c r="O84" s="588" t="s">
        <v>25</v>
      </c>
      <c r="P84" s="428">
        <v>33.727499999999999</v>
      </c>
      <c r="Q84" s="420">
        <v>22.484999999999999</v>
      </c>
      <c r="R84" s="428">
        <v>22.484999999999999</v>
      </c>
      <c r="S84" s="428">
        <v>33.727499999999999</v>
      </c>
    </row>
    <row r="85" spans="1:19" ht="14.55" customHeight="1" x14ac:dyDescent="0.3">
      <c r="A85" s="766" t="s">
        <v>62</v>
      </c>
      <c r="B85" s="225" t="s">
        <v>59</v>
      </c>
      <c r="C85" s="4">
        <v>20605</v>
      </c>
      <c r="D85" s="336">
        <v>960</v>
      </c>
      <c r="E85" s="7">
        <v>180.09</v>
      </c>
      <c r="F85" s="618">
        <f t="shared" si="1"/>
        <v>90.045000000000002</v>
      </c>
      <c r="G85" s="588" t="s">
        <v>25</v>
      </c>
      <c r="H85" s="588" t="s">
        <v>25</v>
      </c>
      <c r="I85" s="588" t="s">
        <v>25</v>
      </c>
      <c r="J85" s="588" t="s">
        <v>25</v>
      </c>
      <c r="K85" s="588" t="s">
        <v>25</v>
      </c>
      <c r="L85" s="588" t="s">
        <v>25</v>
      </c>
      <c r="M85" s="588" t="s">
        <v>25</v>
      </c>
      <c r="N85" s="588"/>
      <c r="O85" s="588" t="s">
        <v>25</v>
      </c>
      <c r="P85" s="588" t="s">
        <v>25</v>
      </c>
      <c r="Q85" s="588" t="s">
        <v>25</v>
      </c>
      <c r="R85" s="428">
        <v>0</v>
      </c>
      <c r="S85" s="428">
        <v>0</v>
      </c>
    </row>
    <row r="86" spans="1:19" x14ac:dyDescent="0.3">
      <c r="A86" s="767"/>
      <c r="B86" s="134" t="s">
        <v>26</v>
      </c>
      <c r="C86" s="22">
        <v>20605</v>
      </c>
      <c r="D86" s="343">
        <v>510</v>
      </c>
      <c r="E86" s="101">
        <v>526</v>
      </c>
      <c r="F86" s="618">
        <f t="shared" si="1"/>
        <v>263</v>
      </c>
      <c r="G86" s="588" t="s">
        <v>25</v>
      </c>
      <c r="H86" s="588" t="s">
        <v>25</v>
      </c>
      <c r="I86" s="588" t="s">
        <v>25</v>
      </c>
      <c r="J86" s="588" t="s">
        <v>25</v>
      </c>
      <c r="K86" s="588" t="s">
        <v>25</v>
      </c>
      <c r="L86" s="588" t="s">
        <v>25</v>
      </c>
      <c r="M86" s="588">
        <v>394.5</v>
      </c>
      <c r="N86" s="588"/>
      <c r="O86" s="588" t="s">
        <v>25</v>
      </c>
      <c r="P86" s="428">
        <v>394.5</v>
      </c>
      <c r="Q86" s="420">
        <v>263</v>
      </c>
      <c r="R86" s="428">
        <v>263</v>
      </c>
      <c r="S86" s="428">
        <v>394.5</v>
      </c>
    </row>
    <row r="87" spans="1:19" s="1" customFormat="1" x14ac:dyDescent="0.3">
      <c r="A87" s="768"/>
      <c r="B87" s="87" t="s">
        <v>390</v>
      </c>
      <c r="C87" s="17" t="s">
        <v>30</v>
      </c>
      <c r="D87" s="340">
        <v>636</v>
      </c>
      <c r="E87" s="88">
        <v>44.97</v>
      </c>
      <c r="F87" s="618">
        <f t="shared" si="1"/>
        <v>22.484999999999999</v>
      </c>
      <c r="G87" s="588" t="s">
        <v>25</v>
      </c>
      <c r="H87" s="588" t="s">
        <v>25</v>
      </c>
      <c r="I87" s="588" t="s">
        <v>25</v>
      </c>
      <c r="J87" s="588" t="s">
        <v>25</v>
      </c>
      <c r="K87" s="588" t="s">
        <v>25</v>
      </c>
      <c r="L87" s="588" t="s">
        <v>25</v>
      </c>
      <c r="M87" s="588">
        <v>33.727499999999999</v>
      </c>
      <c r="N87" s="588"/>
      <c r="O87" s="588" t="s">
        <v>25</v>
      </c>
      <c r="P87" s="428">
        <v>33.727499999999999</v>
      </c>
      <c r="Q87" s="420">
        <v>22.484999999999999</v>
      </c>
      <c r="R87" s="428">
        <v>22.484999999999999</v>
      </c>
      <c r="S87" s="428">
        <v>33.727499999999999</v>
      </c>
    </row>
    <row r="88" spans="1:19" ht="14.55" customHeight="1" x14ac:dyDescent="0.3">
      <c r="A88" s="766" t="s">
        <v>63</v>
      </c>
      <c r="B88" s="225" t="s">
        <v>59</v>
      </c>
      <c r="C88" s="4">
        <v>20610</v>
      </c>
      <c r="D88" s="336">
        <v>960</v>
      </c>
      <c r="E88" s="7">
        <v>480</v>
      </c>
      <c r="F88" s="618">
        <f t="shared" si="1"/>
        <v>240</v>
      </c>
      <c r="G88" s="588" t="s">
        <v>25</v>
      </c>
      <c r="H88" s="588" t="s">
        <v>25</v>
      </c>
      <c r="I88" s="588" t="s">
        <v>25</v>
      </c>
      <c r="J88" s="588" t="s">
        <v>25</v>
      </c>
      <c r="K88" s="588" t="s">
        <v>25</v>
      </c>
      <c r="L88" s="588" t="s">
        <v>25</v>
      </c>
      <c r="M88" s="588" t="s">
        <v>25</v>
      </c>
      <c r="N88" s="588"/>
      <c r="O88" s="588" t="s">
        <v>25</v>
      </c>
      <c r="P88" s="588" t="s">
        <v>25</v>
      </c>
      <c r="Q88" s="588" t="s">
        <v>25</v>
      </c>
      <c r="R88" s="428">
        <v>0</v>
      </c>
      <c r="S88" s="428">
        <v>0</v>
      </c>
    </row>
    <row r="89" spans="1:19" x14ac:dyDescent="0.3">
      <c r="A89" s="767"/>
      <c r="B89" s="134" t="s">
        <v>26</v>
      </c>
      <c r="C89" s="22">
        <v>20610</v>
      </c>
      <c r="D89" s="343">
        <v>510</v>
      </c>
      <c r="E89" s="101">
        <v>440</v>
      </c>
      <c r="F89" s="618">
        <f t="shared" si="1"/>
        <v>220</v>
      </c>
      <c r="G89" s="588" t="s">
        <v>25</v>
      </c>
      <c r="H89" s="588" t="s">
        <v>25</v>
      </c>
      <c r="I89" s="588" t="s">
        <v>25</v>
      </c>
      <c r="J89" s="588" t="s">
        <v>25</v>
      </c>
      <c r="K89" s="588" t="s">
        <v>25</v>
      </c>
      <c r="L89" s="588" t="s">
        <v>25</v>
      </c>
      <c r="M89" s="588">
        <v>330</v>
      </c>
      <c r="N89" s="588"/>
      <c r="O89" s="588" t="s">
        <v>25</v>
      </c>
      <c r="P89" s="428">
        <v>330</v>
      </c>
      <c r="Q89" s="420">
        <v>220</v>
      </c>
      <c r="R89" s="428">
        <v>220</v>
      </c>
      <c r="S89" s="428">
        <v>330</v>
      </c>
    </row>
    <row r="90" spans="1:19" s="1" customFormat="1" x14ac:dyDescent="0.3">
      <c r="A90" s="768"/>
      <c r="B90" s="85" t="s">
        <v>390</v>
      </c>
      <c r="C90" s="17" t="s">
        <v>35</v>
      </c>
      <c r="D90" s="284">
        <v>250</v>
      </c>
      <c r="E90" s="86">
        <v>93.32</v>
      </c>
      <c r="F90" s="618">
        <f t="shared" si="1"/>
        <v>46.66</v>
      </c>
      <c r="G90" s="588" t="s">
        <v>25</v>
      </c>
      <c r="H90" s="588" t="s">
        <v>25</v>
      </c>
      <c r="I90" s="588" t="s">
        <v>25</v>
      </c>
      <c r="J90" s="588" t="s">
        <v>25</v>
      </c>
      <c r="K90" s="588" t="s">
        <v>25</v>
      </c>
      <c r="L90" s="588" t="s">
        <v>25</v>
      </c>
      <c r="M90" s="588">
        <v>69.989999999999995</v>
      </c>
      <c r="N90" s="588"/>
      <c r="O90" s="588" t="s">
        <v>25</v>
      </c>
      <c r="P90" s="428">
        <v>69.989999999999995</v>
      </c>
      <c r="Q90" s="420">
        <v>46.66</v>
      </c>
      <c r="R90" s="428">
        <v>46.66</v>
      </c>
      <c r="S90" s="428">
        <v>69.989999999999995</v>
      </c>
    </row>
    <row r="91" spans="1:19" ht="14.55" customHeight="1" x14ac:dyDescent="0.3">
      <c r="A91" s="772" t="s">
        <v>64</v>
      </c>
      <c r="B91" s="227" t="s">
        <v>59</v>
      </c>
      <c r="C91" s="4">
        <v>20611</v>
      </c>
      <c r="D91" s="336">
        <v>960</v>
      </c>
      <c r="E91" s="7">
        <v>493</v>
      </c>
      <c r="F91" s="618">
        <f t="shared" si="1"/>
        <v>246.5</v>
      </c>
      <c r="G91" s="588" t="s">
        <v>25</v>
      </c>
      <c r="H91" s="588" t="s">
        <v>25</v>
      </c>
      <c r="I91" s="588" t="s">
        <v>25</v>
      </c>
      <c r="J91" s="588" t="s">
        <v>25</v>
      </c>
      <c r="K91" s="588" t="s">
        <v>25</v>
      </c>
      <c r="L91" s="588" t="s">
        <v>25</v>
      </c>
      <c r="M91" s="588" t="s">
        <v>25</v>
      </c>
      <c r="N91" s="588"/>
      <c r="O91" s="588" t="s">
        <v>25</v>
      </c>
      <c r="P91" s="588" t="s">
        <v>25</v>
      </c>
      <c r="Q91" s="588" t="s">
        <v>25</v>
      </c>
      <c r="R91" s="428">
        <v>0</v>
      </c>
      <c r="S91" s="428">
        <v>0</v>
      </c>
    </row>
    <row r="92" spans="1:19" x14ac:dyDescent="0.3">
      <c r="A92" s="773"/>
      <c r="B92" s="228" t="s">
        <v>26</v>
      </c>
      <c r="C92" s="22">
        <v>20611</v>
      </c>
      <c r="D92" s="343">
        <v>510</v>
      </c>
      <c r="E92" s="101">
        <v>654</v>
      </c>
      <c r="F92" s="618">
        <f t="shared" si="1"/>
        <v>327</v>
      </c>
      <c r="G92" s="588" t="s">
        <v>25</v>
      </c>
      <c r="H92" s="588" t="s">
        <v>25</v>
      </c>
      <c r="I92" s="588" t="s">
        <v>25</v>
      </c>
      <c r="J92" s="588" t="s">
        <v>25</v>
      </c>
      <c r="K92" s="588" t="s">
        <v>25</v>
      </c>
      <c r="L92" s="588" t="s">
        <v>25</v>
      </c>
      <c r="M92" s="588">
        <v>490.5</v>
      </c>
      <c r="N92" s="588"/>
      <c r="O92" s="588" t="s">
        <v>25</v>
      </c>
      <c r="P92" s="428">
        <v>490.5</v>
      </c>
      <c r="Q92" s="420">
        <v>327</v>
      </c>
      <c r="R92" s="428">
        <v>327</v>
      </c>
      <c r="S92" s="428">
        <v>490.5</v>
      </c>
    </row>
    <row r="93" spans="1:19" s="1" customFormat="1" x14ac:dyDescent="0.3">
      <c r="A93" s="774"/>
      <c r="B93" s="85" t="s">
        <v>29</v>
      </c>
      <c r="C93" s="17" t="s">
        <v>35</v>
      </c>
      <c r="D93" s="284">
        <v>250</v>
      </c>
      <c r="E93" s="86">
        <v>93.32</v>
      </c>
      <c r="F93" s="618">
        <f t="shared" si="1"/>
        <v>46.66</v>
      </c>
      <c r="G93" s="588" t="s">
        <v>25</v>
      </c>
      <c r="H93" s="588" t="s">
        <v>25</v>
      </c>
      <c r="I93" s="588" t="s">
        <v>25</v>
      </c>
      <c r="J93" s="588" t="s">
        <v>25</v>
      </c>
      <c r="K93" s="588" t="s">
        <v>25</v>
      </c>
      <c r="L93" s="588" t="s">
        <v>25</v>
      </c>
      <c r="M93" s="588">
        <v>69.989999999999995</v>
      </c>
      <c r="N93" s="588"/>
      <c r="O93" s="588" t="s">
        <v>25</v>
      </c>
      <c r="P93" s="428">
        <v>69.989999999999995</v>
      </c>
      <c r="Q93" s="420">
        <v>46.66</v>
      </c>
      <c r="R93" s="428">
        <v>46.66</v>
      </c>
      <c r="S93" s="428">
        <v>69.989999999999995</v>
      </c>
    </row>
    <row r="94" spans="1:19" ht="14.55" customHeight="1" x14ac:dyDescent="0.3">
      <c r="A94" s="766" t="s">
        <v>66</v>
      </c>
      <c r="B94" s="225" t="s">
        <v>59</v>
      </c>
      <c r="C94" s="4">
        <v>23650</v>
      </c>
      <c r="D94" s="336">
        <v>960</v>
      </c>
      <c r="E94" s="7">
        <v>1156.4100000000001</v>
      </c>
      <c r="F94" s="618">
        <f t="shared" si="1"/>
        <v>578.20500000000004</v>
      </c>
      <c r="G94" s="588" t="s">
        <v>25</v>
      </c>
      <c r="H94" s="588" t="s">
        <v>25</v>
      </c>
      <c r="I94" s="588" t="s">
        <v>25</v>
      </c>
      <c r="J94" s="588" t="s">
        <v>25</v>
      </c>
      <c r="K94" s="588" t="s">
        <v>25</v>
      </c>
      <c r="L94" s="588" t="s">
        <v>25</v>
      </c>
      <c r="M94" s="588" t="s">
        <v>25</v>
      </c>
      <c r="N94" s="588"/>
      <c r="O94" s="588" t="s">
        <v>25</v>
      </c>
      <c r="P94" s="588" t="s">
        <v>25</v>
      </c>
      <c r="Q94" s="588" t="s">
        <v>25</v>
      </c>
      <c r="R94" s="428">
        <v>0</v>
      </c>
      <c r="S94" s="428">
        <v>0</v>
      </c>
    </row>
    <row r="95" spans="1:19" x14ac:dyDescent="0.3">
      <c r="A95" s="767"/>
      <c r="B95" s="134" t="s">
        <v>26</v>
      </c>
      <c r="C95" s="22">
        <v>23650</v>
      </c>
      <c r="D95" s="343">
        <v>450</v>
      </c>
      <c r="E95" s="101">
        <v>1034.1500000000001</v>
      </c>
      <c r="F95" s="618">
        <f t="shared" si="1"/>
        <v>517.07500000000005</v>
      </c>
      <c r="G95" s="588">
        <v>775.61250000000007</v>
      </c>
      <c r="H95" s="588" t="s">
        <v>25</v>
      </c>
      <c r="I95" s="588">
        <v>496.39200000000005</v>
      </c>
      <c r="J95" s="588">
        <v>486.0505</v>
      </c>
      <c r="K95" s="588" t="s">
        <v>25</v>
      </c>
      <c r="L95" s="588">
        <v>775.61250000000007</v>
      </c>
      <c r="M95" s="588">
        <v>775.61250000000007</v>
      </c>
      <c r="N95" s="588"/>
      <c r="O95" s="588" t="s">
        <v>25</v>
      </c>
      <c r="P95" s="428">
        <v>775.61250000000007</v>
      </c>
      <c r="Q95" s="420">
        <v>517.07500000000005</v>
      </c>
      <c r="R95" s="428">
        <v>486.0505</v>
      </c>
      <c r="S95" s="428">
        <v>775.61250000000007</v>
      </c>
    </row>
    <row r="96" spans="1:19" s="1" customFormat="1" x14ac:dyDescent="0.3">
      <c r="A96" s="768"/>
      <c r="B96" s="87" t="s">
        <v>29</v>
      </c>
      <c r="C96" s="17" t="s">
        <v>30</v>
      </c>
      <c r="D96" s="340">
        <v>636</v>
      </c>
      <c r="E96" s="88">
        <v>44.97</v>
      </c>
      <c r="F96" s="618">
        <f t="shared" si="1"/>
        <v>22.484999999999999</v>
      </c>
      <c r="G96" s="588" t="s">
        <v>25</v>
      </c>
      <c r="H96" s="588" t="s">
        <v>25</v>
      </c>
      <c r="I96" s="588" t="s">
        <v>25</v>
      </c>
      <c r="J96" s="588" t="s">
        <v>25</v>
      </c>
      <c r="K96" s="588" t="s">
        <v>25</v>
      </c>
      <c r="L96" s="588" t="s">
        <v>25</v>
      </c>
      <c r="M96" s="588">
        <v>33.727499999999999</v>
      </c>
      <c r="N96" s="588"/>
      <c r="O96" s="588" t="s">
        <v>25</v>
      </c>
      <c r="P96" s="428">
        <v>33.727499999999999</v>
      </c>
      <c r="Q96" s="420">
        <v>22.484999999999999</v>
      </c>
      <c r="R96" s="428">
        <v>22.484999999999999</v>
      </c>
      <c r="S96" s="428">
        <v>33.727499999999999</v>
      </c>
    </row>
    <row r="97" spans="1:19" x14ac:dyDescent="0.3">
      <c r="A97" s="775" t="s">
        <v>68</v>
      </c>
      <c r="B97" s="225" t="s">
        <v>59</v>
      </c>
      <c r="C97" s="4">
        <v>25605</v>
      </c>
      <c r="D97" s="336">
        <v>960</v>
      </c>
      <c r="E97" s="7">
        <v>1961</v>
      </c>
      <c r="F97" s="618">
        <f t="shared" si="1"/>
        <v>980.5</v>
      </c>
      <c r="G97" s="588" t="s">
        <v>25</v>
      </c>
      <c r="H97" s="588" t="s">
        <v>25</v>
      </c>
      <c r="I97" s="588" t="s">
        <v>25</v>
      </c>
      <c r="J97" s="588" t="s">
        <v>25</v>
      </c>
      <c r="K97" s="588" t="s">
        <v>25</v>
      </c>
      <c r="L97" s="588" t="s">
        <v>25</v>
      </c>
      <c r="M97" s="588" t="s">
        <v>25</v>
      </c>
      <c r="N97" s="588"/>
      <c r="O97" s="588" t="s">
        <v>25</v>
      </c>
      <c r="P97" s="588" t="s">
        <v>25</v>
      </c>
      <c r="Q97" s="588" t="s">
        <v>25</v>
      </c>
      <c r="R97" s="428">
        <v>0</v>
      </c>
      <c r="S97" s="428">
        <v>0</v>
      </c>
    </row>
    <row r="98" spans="1:19" x14ac:dyDescent="0.3">
      <c r="A98" s="745"/>
      <c r="B98" s="229" t="s">
        <v>26</v>
      </c>
      <c r="C98" s="5">
        <v>25605</v>
      </c>
      <c r="D98" s="345">
        <v>510</v>
      </c>
      <c r="E98" s="8">
        <v>1858.77</v>
      </c>
      <c r="F98" s="618">
        <f t="shared" si="1"/>
        <v>929.38499999999999</v>
      </c>
      <c r="G98" s="588" t="s">
        <v>25</v>
      </c>
      <c r="H98" s="588" t="s">
        <v>25</v>
      </c>
      <c r="I98" s="588" t="s">
        <v>25</v>
      </c>
      <c r="J98" s="588" t="s">
        <v>25</v>
      </c>
      <c r="K98" s="588" t="s">
        <v>25</v>
      </c>
      <c r="L98" s="588" t="s">
        <v>25</v>
      </c>
      <c r="M98" s="588">
        <v>1394.0774999999999</v>
      </c>
      <c r="N98" s="588"/>
      <c r="O98" s="588" t="s">
        <v>25</v>
      </c>
      <c r="P98" s="428">
        <v>1394.0774999999999</v>
      </c>
      <c r="Q98" s="420">
        <v>929.38499999999999</v>
      </c>
      <c r="R98" s="428">
        <v>929.38499999999999</v>
      </c>
      <c r="S98" s="428">
        <v>1394.0774999999999</v>
      </c>
    </row>
    <row r="99" spans="1:19" x14ac:dyDescent="0.3">
      <c r="A99" s="775" t="s">
        <v>69</v>
      </c>
      <c r="B99" s="225" t="s">
        <v>59</v>
      </c>
      <c r="C99" s="4">
        <v>26010</v>
      </c>
      <c r="D99" s="336">
        <v>960</v>
      </c>
      <c r="E99" s="7">
        <v>1044.33</v>
      </c>
      <c r="F99" s="618">
        <f t="shared" si="1"/>
        <v>522.16499999999996</v>
      </c>
      <c r="G99" s="588" t="s">
        <v>25</v>
      </c>
      <c r="H99" s="588" t="s">
        <v>25</v>
      </c>
      <c r="I99" s="588" t="s">
        <v>25</v>
      </c>
      <c r="J99" s="588" t="s">
        <v>25</v>
      </c>
      <c r="K99" s="588" t="s">
        <v>25</v>
      </c>
      <c r="L99" s="588" t="s">
        <v>25</v>
      </c>
      <c r="M99" s="588" t="s">
        <v>25</v>
      </c>
      <c r="N99" s="588"/>
      <c r="O99" s="588" t="s">
        <v>25</v>
      </c>
      <c r="P99" s="588" t="s">
        <v>25</v>
      </c>
      <c r="Q99" s="588" t="s">
        <v>25</v>
      </c>
      <c r="R99" s="428">
        <v>0</v>
      </c>
      <c r="S99" s="428">
        <v>0</v>
      </c>
    </row>
    <row r="100" spans="1:19" x14ac:dyDescent="0.3">
      <c r="A100" s="745"/>
      <c r="B100" s="229" t="s">
        <v>26</v>
      </c>
      <c r="C100" s="5">
        <v>26010</v>
      </c>
      <c r="D100" s="345">
        <v>510</v>
      </c>
      <c r="E100" s="8">
        <v>687</v>
      </c>
      <c r="F100" s="618">
        <f t="shared" si="1"/>
        <v>343.5</v>
      </c>
      <c r="G100" s="588" t="s">
        <v>25</v>
      </c>
      <c r="H100" s="588" t="s">
        <v>25</v>
      </c>
      <c r="I100" s="588" t="s">
        <v>25</v>
      </c>
      <c r="J100" s="588" t="s">
        <v>25</v>
      </c>
      <c r="K100" s="588" t="s">
        <v>25</v>
      </c>
      <c r="L100" s="588" t="s">
        <v>25</v>
      </c>
      <c r="M100" s="588">
        <v>515.25</v>
      </c>
      <c r="N100" s="588"/>
      <c r="O100" s="588" t="s">
        <v>25</v>
      </c>
      <c r="P100" s="428">
        <v>515.25</v>
      </c>
      <c r="Q100" s="420">
        <v>343.5</v>
      </c>
      <c r="R100" s="428">
        <v>343.5</v>
      </c>
      <c r="S100" s="428">
        <v>515.25</v>
      </c>
    </row>
    <row r="101" spans="1:19" x14ac:dyDescent="0.3">
      <c r="A101" s="775" t="s">
        <v>70</v>
      </c>
      <c r="B101" s="225" t="s">
        <v>59</v>
      </c>
      <c r="C101" s="4">
        <v>26011</v>
      </c>
      <c r="D101" s="336">
        <v>960</v>
      </c>
      <c r="E101" s="7">
        <v>2021</v>
      </c>
      <c r="F101" s="618">
        <f t="shared" si="1"/>
        <v>1010.5</v>
      </c>
      <c r="G101" s="588" t="s">
        <v>25</v>
      </c>
      <c r="H101" s="588" t="s">
        <v>25</v>
      </c>
      <c r="I101" s="588" t="s">
        <v>25</v>
      </c>
      <c r="J101" s="588" t="s">
        <v>25</v>
      </c>
      <c r="K101" s="588" t="s">
        <v>25</v>
      </c>
      <c r="L101" s="588" t="s">
        <v>25</v>
      </c>
      <c r="M101" s="588" t="s">
        <v>25</v>
      </c>
      <c r="N101" s="588"/>
      <c r="O101" s="588" t="s">
        <v>25</v>
      </c>
      <c r="P101" s="588" t="s">
        <v>25</v>
      </c>
      <c r="Q101" s="588" t="s">
        <v>25</v>
      </c>
      <c r="R101" s="428">
        <v>0</v>
      </c>
      <c r="S101" s="428">
        <v>0</v>
      </c>
    </row>
    <row r="102" spans="1:19" x14ac:dyDescent="0.3">
      <c r="A102" s="745"/>
      <c r="B102" s="229" t="s">
        <v>26</v>
      </c>
      <c r="C102" s="5">
        <v>26011</v>
      </c>
      <c r="D102" s="345">
        <v>510</v>
      </c>
      <c r="E102" s="8">
        <v>1946.75</v>
      </c>
      <c r="F102" s="618">
        <f t="shared" si="1"/>
        <v>973.375</v>
      </c>
      <c r="G102" s="588" t="s">
        <v>25</v>
      </c>
      <c r="H102" s="588" t="s">
        <v>25</v>
      </c>
      <c r="I102" s="588" t="s">
        <v>25</v>
      </c>
      <c r="J102" s="588" t="s">
        <v>25</v>
      </c>
      <c r="K102" s="588" t="s">
        <v>25</v>
      </c>
      <c r="L102" s="588" t="s">
        <v>25</v>
      </c>
      <c r="M102" s="588">
        <v>1460.0625</v>
      </c>
      <c r="N102" s="588"/>
      <c r="O102" s="588" t="s">
        <v>25</v>
      </c>
      <c r="P102" s="428">
        <v>1460.0625</v>
      </c>
      <c r="Q102" s="420">
        <v>973.375</v>
      </c>
      <c r="R102" s="428">
        <v>973.375</v>
      </c>
      <c r="S102" s="428">
        <v>1460.0625</v>
      </c>
    </row>
    <row r="103" spans="1:19" ht="14.55" customHeight="1" x14ac:dyDescent="0.3">
      <c r="A103" s="769" t="s">
        <v>72</v>
      </c>
      <c r="B103" s="225" t="s">
        <v>59</v>
      </c>
      <c r="C103" s="4">
        <v>29105</v>
      </c>
      <c r="D103" s="336">
        <v>960</v>
      </c>
      <c r="E103" s="7">
        <v>301.41000000000003</v>
      </c>
      <c r="F103" s="618">
        <f t="shared" si="1"/>
        <v>150.70500000000001</v>
      </c>
      <c r="G103" s="588" t="s">
        <v>25</v>
      </c>
      <c r="H103" s="588" t="s">
        <v>25</v>
      </c>
      <c r="I103" s="588" t="s">
        <v>25</v>
      </c>
      <c r="J103" s="588" t="s">
        <v>25</v>
      </c>
      <c r="K103" s="588" t="s">
        <v>25</v>
      </c>
      <c r="L103" s="588" t="s">
        <v>25</v>
      </c>
      <c r="M103" s="588" t="s">
        <v>25</v>
      </c>
      <c r="N103" s="588"/>
      <c r="O103" s="588" t="s">
        <v>25</v>
      </c>
      <c r="P103" s="588" t="s">
        <v>25</v>
      </c>
      <c r="Q103" s="588" t="s">
        <v>25</v>
      </c>
      <c r="R103" s="428">
        <v>0</v>
      </c>
      <c r="S103" s="428">
        <v>0</v>
      </c>
    </row>
    <row r="104" spans="1:19" x14ac:dyDescent="0.3">
      <c r="A104" s="770"/>
      <c r="B104" s="134" t="s">
        <v>26</v>
      </c>
      <c r="C104" s="22">
        <v>29105</v>
      </c>
      <c r="D104" s="343">
        <v>510</v>
      </c>
      <c r="E104" s="101">
        <v>654</v>
      </c>
      <c r="F104" s="618">
        <f t="shared" si="1"/>
        <v>327</v>
      </c>
      <c r="G104" s="588" t="s">
        <v>25</v>
      </c>
      <c r="H104" s="588" t="s">
        <v>25</v>
      </c>
      <c r="I104" s="588" t="s">
        <v>25</v>
      </c>
      <c r="J104" s="588" t="s">
        <v>25</v>
      </c>
      <c r="K104" s="588" t="s">
        <v>25</v>
      </c>
      <c r="L104" s="588" t="s">
        <v>25</v>
      </c>
      <c r="M104" s="588">
        <v>490.5</v>
      </c>
      <c r="N104" s="588"/>
      <c r="O104" s="588" t="s">
        <v>25</v>
      </c>
      <c r="P104" s="428">
        <v>490.5</v>
      </c>
      <c r="Q104" s="420">
        <v>327</v>
      </c>
      <c r="R104" s="428">
        <v>327</v>
      </c>
      <c r="S104" s="428">
        <v>490.5</v>
      </c>
    </row>
    <row r="105" spans="1:19" ht="14.55" customHeight="1" x14ac:dyDescent="0.3">
      <c r="A105" s="769" t="s">
        <v>73</v>
      </c>
      <c r="B105" s="225" t="s">
        <v>59</v>
      </c>
      <c r="C105" s="4">
        <v>29125</v>
      </c>
      <c r="D105" s="336">
        <v>960</v>
      </c>
      <c r="E105" s="7">
        <v>241.8</v>
      </c>
      <c r="F105" s="618">
        <f t="shared" si="1"/>
        <v>120.9</v>
      </c>
      <c r="G105" s="588" t="s">
        <v>25</v>
      </c>
      <c r="H105" s="588" t="s">
        <v>25</v>
      </c>
      <c r="I105" s="588" t="s">
        <v>25</v>
      </c>
      <c r="J105" s="588" t="s">
        <v>25</v>
      </c>
      <c r="K105" s="588" t="s">
        <v>25</v>
      </c>
      <c r="L105" s="588" t="s">
        <v>25</v>
      </c>
      <c r="M105" s="588" t="s">
        <v>25</v>
      </c>
      <c r="N105" s="588"/>
      <c r="O105" s="588" t="s">
        <v>25</v>
      </c>
      <c r="P105" s="588" t="s">
        <v>25</v>
      </c>
      <c r="Q105" s="588" t="s">
        <v>25</v>
      </c>
      <c r="R105" s="428">
        <v>0</v>
      </c>
      <c r="S105" s="428">
        <v>0</v>
      </c>
    </row>
    <row r="106" spans="1:19" x14ac:dyDescent="0.3">
      <c r="A106" s="770"/>
      <c r="B106" s="134" t="s">
        <v>26</v>
      </c>
      <c r="C106" s="22">
        <v>29125</v>
      </c>
      <c r="D106" s="343">
        <v>510</v>
      </c>
      <c r="E106" s="101">
        <v>375</v>
      </c>
      <c r="F106" s="618">
        <f t="shared" si="1"/>
        <v>187.5</v>
      </c>
      <c r="G106" s="588" t="s">
        <v>25</v>
      </c>
      <c r="H106" s="588" t="s">
        <v>25</v>
      </c>
      <c r="I106" s="588" t="s">
        <v>25</v>
      </c>
      <c r="J106" s="588" t="s">
        <v>25</v>
      </c>
      <c r="K106" s="588" t="s">
        <v>25</v>
      </c>
      <c r="L106" s="588" t="s">
        <v>25</v>
      </c>
      <c r="M106" s="588">
        <v>281.25</v>
      </c>
      <c r="N106" s="588"/>
      <c r="O106" s="588" t="s">
        <v>25</v>
      </c>
      <c r="P106" s="428">
        <v>281.25</v>
      </c>
      <c r="Q106" s="420">
        <v>187.5</v>
      </c>
      <c r="R106" s="428">
        <v>187.5</v>
      </c>
      <c r="S106" s="428">
        <v>281.25</v>
      </c>
    </row>
    <row r="107" spans="1:19" x14ac:dyDescent="0.3">
      <c r="A107" s="775" t="s">
        <v>74</v>
      </c>
      <c r="B107" s="225" t="s">
        <v>59</v>
      </c>
      <c r="C107" s="4">
        <v>29130</v>
      </c>
      <c r="D107" s="336">
        <v>960</v>
      </c>
      <c r="E107" s="7">
        <v>147.24</v>
      </c>
      <c r="F107" s="618">
        <f t="shared" si="1"/>
        <v>73.62</v>
      </c>
      <c r="G107" s="588" t="s">
        <v>25</v>
      </c>
      <c r="H107" s="588" t="s">
        <v>25</v>
      </c>
      <c r="I107" s="588" t="s">
        <v>25</v>
      </c>
      <c r="J107" s="588" t="s">
        <v>25</v>
      </c>
      <c r="K107" s="588" t="s">
        <v>25</v>
      </c>
      <c r="L107" s="588" t="s">
        <v>25</v>
      </c>
      <c r="M107" s="588" t="s">
        <v>25</v>
      </c>
      <c r="N107" s="588"/>
      <c r="O107" s="588" t="s">
        <v>25</v>
      </c>
      <c r="P107" s="588" t="s">
        <v>25</v>
      </c>
      <c r="Q107" s="588" t="s">
        <v>25</v>
      </c>
      <c r="R107" s="428">
        <v>0</v>
      </c>
      <c r="S107" s="428">
        <v>0</v>
      </c>
    </row>
    <row r="108" spans="1:19" s="1" customFormat="1" x14ac:dyDescent="0.3">
      <c r="A108" s="770"/>
      <c r="B108" s="134" t="s">
        <v>26</v>
      </c>
      <c r="C108" s="22">
        <v>29130</v>
      </c>
      <c r="D108" s="343">
        <v>510</v>
      </c>
      <c r="E108" s="101">
        <v>286</v>
      </c>
      <c r="F108" s="618">
        <f t="shared" si="1"/>
        <v>143</v>
      </c>
      <c r="G108" s="588" t="s">
        <v>25</v>
      </c>
      <c r="H108" s="588" t="s">
        <v>25</v>
      </c>
      <c r="I108" s="588" t="s">
        <v>25</v>
      </c>
      <c r="J108" s="588" t="s">
        <v>25</v>
      </c>
      <c r="K108" s="588" t="s">
        <v>25</v>
      </c>
      <c r="L108" s="588" t="s">
        <v>25</v>
      </c>
      <c r="M108" s="588">
        <v>214.5</v>
      </c>
      <c r="N108" s="588"/>
      <c r="O108" s="588" t="s">
        <v>25</v>
      </c>
      <c r="P108" s="428">
        <v>214.5</v>
      </c>
      <c r="Q108" s="420">
        <v>143</v>
      </c>
      <c r="R108" s="428">
        <v>143</v>
      </c>
      <c r="S108" s="428">
        <v>214.5</v>
      </c>
    </row>
    <row r="109" spans="1:19" ht="28.95" customHeight="1" x14ac:dyDescent="0.3">
      <c r="A109" s="766" t="s">
        <v>75</v>
      </c>
      <c r="B109" s="225" t="s">
        <v>59</v>
      </c>
      <c r="C109" s="4">
        <v>29505</v>
      </c>
      <c r="D109" s="336">
        <v>960</v>
      </c>
      <c r="E109" s="7">
        <v>320.67</v>
      </c>
      <c r="F109" s="618">
        <f t="shared" si="1"/>
        <v>160.33500000000001</v>
      </c>
      <c r="G109" s="588" t="s">
        <v>25</v>
      </c>
      <c r="H109" s="588" t="s">
        <v>25</v>
      </c>
      <c r="I109" s="588" t="s">
        <v>25</v>
      </c>
      <c r="J109" s="588" t="s">
        <v>25</v>
      </c>
      <c r="K109" s="588" t="s">
        <v>25</v>
      </c>
      <c r="L109" s="588" t="s">
        <v>25</v>
      </c>
      <c r="M109" s="588" t="s">
        <v>25</v>
      </c>
      <c r="N109" s="588"/>
      <c r="O109" s="588" t="s">
        <v>25</v>
      </c>
      <c r="P109" s="588" t="s">
        <v>25</v>
      </c>
      <c r="Q109" s="588" t="s">
        <v>25</v>
      </c>
      <c r="R109" s="428">
        <v>0</v>
      </c>
      <c r="S109" s="428">
        <v>0</v>
      </c>
    </row>
    <row r="110" spans="1:19" x14ac:dyDescent="0.3">
      <c r="A110" s="767"/>
      <c r="B110" s="134" t="s">
        <v>26</v>
      </c>
      <c r="C110" s="22">
        <v>29505</v>
      </c>
      <c r="D110" s="343">
        <v>510</v>
      </c>
      <c r="E110" s="101">
        <v>993</v>
      </c>
      <c r="F110" s="618">
        <f t="shared" si="1"/>
        <v>496.5</v>
      </c>
      <c r="G110" s="588" t="s">
        <v>25</v>
      </c>
      <c r="H110" s="588" t="s">
        <v>25</v>
      </c>
      <c r="I110" s="588" t="s">
        <v>25</v>
      </c>
      <c r="J110" s="588" t="s">
        <v>25</v>
      </c>
      <c r="K110" s="588" t="s">
        <v>25</v>
      </c>
      <c r="L110" s="588" t="s">
        <v>25</v>
      </c>
      <c r="M110" s="588">
        <v>744.75</v>
      </c>
      <c r="N110" s="588"/>
      <c r="O110" s="588" t="s">
        <v>25</v>
      </c>
      <c r="P110" s="428">
        <v>744.75</v>
      </c>
      <c r="Q110" s="420">
        <v>496.5</v>
      </c>
      <c r="R110" s="428">
        <v>496.5</v>
      </c>
      <c r="S110" s="428">
        <v>744.75</v>
      </c>
    </row>
    <row r="111" spans="1:19" x14ac:dyDescent="0.3">
      <c r="A111" s="776" t="s">
        <v>76</v>
      </c>
      <c r="B111" s="227" t="s">
        <v>59</v>
      </c>
      <c r="C111" s="4">
        <v>29515</v>
      </c>
      <c r="D111" s="342">
        <v>960</v>
      </c>
      <c r="E111" s="7">
        <v>262.29000000000002</v>
      </c>
      <c r="F111" s="618">
        <f t="shared" si="1"/>
        <v>131.14500000000001</v>
      </c>
      <c r="G111" s="588" t="s">
        <v>25</v>
      </c>
      <c r="H111" s="588" t="s">
        <v>25</v>
      </c>
      <c r="I111" s="588" t="s">
        <v>25</v>
      </c>
      <c r="J111" s="588" t="s">
        <v>25</v>
      </c>
      <c r="K111" s="588" t="s">
        <v>25</v>
      </c>
      <c r="L111" s="588" t="s">
        <v>25</v>
      </c>
      <c r="M111" s="588" t="s">
        <v>25</v>
      </c>
      <c r="N111" s="588"/>
      <c r="O111" s="588" t="s">
        <v>25</v>
      </c>
      <c r="P111" s="588" t="s">
        <v>25</v>
      </c>
      <c r="Q111" s="588" t="s">
        <v>25</v>
      </c>
      <c r="R111" s="428">
        <v>0</v>
      </c>
      <c r="S111" s="428">
        <v>0</v>
      </c>
    </row>
    <row r="112" spans="1:19" s="1" customFormat="1" x14ac:dyDescent="0.3">
      <c r="A112" s="773"/>
      <c r="B112" s="230" t="s">
        <v>26</v>
      </c>
      <c r="C112" s="14">
        <v>29515</v>
      </c>
      <c r="D112" s="344">
        <v>510</v>
      </c>
      <c r="E112" s="100">
        <v>357</v>
      </c>
      <c r="F112" s="618">
        <f t="shared" si="1"/>
        <v>178.5</v>
      </c>
      <c r="G112" s="588" t="s">
        <v>25</v>
      </c>
      <c r="H112" s="588" t="s">
        <v>25</v>
      </c>
      <c r="I112" s="588" t="s">
        <v>25</v>
      </c>
      <c r="J112" s="588" t="s">
        <v>25</v>
      </c>
      <c r="K112" s="588" t="s">
        <v>25</v>
      </c>
      <c r="L112" s="588" t="s">
        <v>25</v>
      </c>
      <c r="M112" s="588">
        <v>267.75</v>
      </c>
      <c r="N112" s="588"/>
      <c r="O112" s="588" t="s">
        <v>25</v>
      </c>
      <c r="P112" s="428">
        <v>267.75</v>
      </c>
      <c r="Q112" s="420">
        <v>178.5</v>
      </c>
      <c r="R112" s="428">
        <v>178.5</v>
      </c>
      <c r="S112" s="428">
        <v>267.75</v>
      </c>
    </row>
    <row r="113" spans="1:19" x14ac:dyDescent="0.3">
      <c r="A113" s="775" t="s">
        <v>400</v>
      </c>
      <c r="B113" s="225" t="s">
        <v>59</v>
      </c>
      <c r="C113" s="4">
        <v>29581</v>
      </c>
      <c r="D113" s="342">
        <v>960</v>
      </c>
      <c r="E113" s="7">
        <v>335.67</v>
      </c>
      <c r="F113" s="618">
        <f t="shared" si="1"/>
        <v>167.83500000000001</v>
      </c>
      <c r="G113" s="588" t="s">
        <v>25</v>
      </c>
      <c r="H113" s="588" t="s">
        <v>25</v>
      </c>
      <c r="I113" s="588" t="s">
        <v>25</v>
      </c>
      <c r="J113" s="588" t="s">
        <v>25</v>
      </c>
      <c r="K113" s="588" t="s">
        <v>25</v>
      </c>
      <c r="L113" s="588" t="s">
        <v>25</v>
      </c>
      <c r="M113" s="588" t="s">
        <v>25</v>
      </c>
      <c r="N113" s="588"/>
      <c r="O113" s="588" t="s">
        <v>25</v>
      </c>
      <c r="P113" s="588" t="s">
        <v>25</v>
      </c>
      <c r="Q113" s="588" t="s">
        <v>25</v>
      </c>
      <c r="R113" s="428">
        <v>0</v>
      </c>
      <c r="S113" s="428">
        <v>0</v>
      </c>
    </row>
    <row r="114" spans="1:19" s="1" customFormat="1" x14ac:dyDescent="0.3">
      <c r="A114" s="770"/>
      <c r="B114" s="226" t="s">
        <v>26</v>
      </c>
      <c r="C114" s="14">
        <v>29581</v>
      </c>
      <c r="D114" s="344">
        <v>510</v>
      </c>
      <c r="E114" s="100">
        <v>287.97000000000003</v>
      </c>
      <c r="F114" s="618">
        <f t="shared" si="1"/>
        <v>143.98500000000001</v>
      </c>
      <c r="G114" s="588" t="s">
        <v>25</v>
      </c>
      <c r="H114" s="588" t="s">
        <v>25</v>
      </c>
      <c r="I114" s="588" t="s">
        <v>25</v>
      </c>
      <c r="J114" s="588" t="s">
        <v>25</v>
      </c>
      <c r="K114" s="588" t="s">
        <v>25</v>
      </c>
      <c r="L114" s="588" t="s">
        <v>25</v>
      </c>
      <c r="M114" s="588">
        <v>215.97750000000002</v>
      </c>
      <c r="N114" s="588"/>
      <c r="O114" s="588" t="s">
        <v>25</v>
      </c>
      <c r="P114" s="428">
        <v>215.97750000000002</v>
      </c>
      <c r="Q114" s="420">
        <v>143.98500000000001</v>
      </c>
      <c r="R114" s="428">
        <v>143.98500000000001</v>
      </c>
      <c r="S114" s="428">
        <v>215.97750000000002</v>
      </c>
    </row>
    <row r="115" spans="1:19" ht="28.95" customHeight="1" x14ac:dyDescent="0.3">
      <c r="A115" s="766" t="s">
        <v>401</v>
      </c>
      <c r="B115" s="225" t="s">
        <v>59</v>
      </c>
      <c r="C115" s="4">
        <v>29826</v>
      </c>
      <c r="D115" s="342">
        <v>960</v>
      </c>
      <c r="E115" s="7">
        <v>784.72</v>
      </c>
      <c r="F115" s="618">
        <f t="shared" si="1"/>
        <v>392.36</v>
      </c>
      <c r="G115" s="588" t="s">
        <v>25</v>
      </c>
      <c r="H115" s="588" t="s">
        <v>25</v>
      </c>
      <c r="I115" s="588" t="s">
        <v>25</v>
      </c>
      <c r="J115" s="588" t="s">
        <v>25</v>
      </c>
      <c r="K115" s="588" t="s">
        <v>25</v>
      </c>
      <c r="L115" s="588" t="s">
        <v>25</v>
      </c>
      <c r="M115" s="588" t="s">
        <v>25</v>
      </c>
      <c r="N115" s="588"/>
      <c r="O115" s="588" t="s">
        <v>25</v>
      </c>
      <c r="P115" s="588" t="s">
        <v>25</v>
      </c>
      <c r="Q115" s="588" t="s">
        <v>25</v>
      </c>
      <c r="R115" s="428">
        <v>0</v>
      </c>
      <c r="S115" s="428">
        <v>0</v>
      </c>
    </row>
    <row r="116" spans="1:19" x14ac:dyDescent="0.3">
      <c r="A116" s="767"/>
      <c r="B116" s="134" t="s">
        <v>26</v>
      </c>
      <c r="C116" s="22">
        <v>29826</v>
      </c>
      <c r="D116" s="343">
        <v>360</v>
      </c>
      <c r="E116" s="101">
        <v>2987.57</v>
      </c>
      <c r="F116" s="618">
        <f t="shared" si="1"/>
        <v>1493.7850000000001</v>
      </c>
      <c r="G116" s="588" t="s">
        <v>25</v>
      </c>
      <c r="H116" s="588" t="s">
        <v>25</v>
      </c>
      <c r="I116" s="588">
        <v>1434.0336</v>
      </c>
      <c r="J116" s="588">
        <v>1404.1578999999999</v>
      </c>
      <c r="K116" s="588" t="s">
        <v>25</v>
      </c>
      <c r="L116" s="588">
        <v>2240.6775000000002</v>
      </c>
      <c r="M116" s="588">
        <v>2240.6775000000002</v>
      </c>
      <c r="N116" s="588"/>
      <c r="O116" s="588" t="s">
        <v>25</v>
      </c>
      <c r="P116" s="428">
        <v>2240.6775000000002</v>
      </c>
      <c r="Q116" s="420">
        <v>1493.7850000000001</v>
      </c>
      <c r="R116" s="428">
        <v>1404.1578999999999</v>
      </c>
      <c r="S116" s="428">
        <v>2240.6775000000002</v>
      </c>
    </row>
    <row r="117" spans="1:19" s="1" customFormat="1" x14ac:dyDescent="0.3">
      <c r="A117" s="767"/>
      <c r="B117" s="102" t="s">
        <v>78</v>
      </c>
      <c r="C117" s="94">
        <v>3600000001</v>
      </c>
      <c r="D117" s="346">
        <v>360</v>
      </c>
      <c r="E117" s="111">
        <v>16776</v>
      </c>
      <c r="F117" s="618">
        <f t="shared" si="1"/>
        <v>8388</v>
      </c>
      <c r="G117" s="588" t="s">
        <v>25</v>
      </c>
      <c r="H117" s="588" t="s">
        <v>25</v>
      </c>
      <c r="I117" s="588">
        <v>8052.48</v>
      </c>
      <c r="J117" s="588">
        <v>7884.7199999999993</v>
      </c>
      <c r="K117" s="588" t="s">
        <v>25</v>
      </c>
      <c r="L117" s="588">
        <v>12582</v>
      </c>
      <c r="M117" s="588">
        <v>12582</v>
      </c>
      <c r="N117" s="588"/>
      <c r="O117" s="588" t="s">
        <v>25</v>
      </c>
      <c r="P117" s="428">
        <v>12582</v>
      </c>
      <c r="Q117" s="420">
        <v>8388</v>
      </c>
      <c r="R117" s="428">
        <v>7884.7199999999993</v>
      </c>
      <c r="S117" s="428">
        <v>12582</v>
      </c>
    </row>
    <row r="118" spans="1:19" s="1" customFormat="1" x14ac:dyDescent="0.3">
      <c r="A118" s="767"/>
      <c r="B118" s="102" t="s">
        <v>79</v>
      </c>
      <c r="C118" s="94"/>
      <c r="D118" s="347">
        <v>710</v>
      </c>
      <c r="E118" s="439">
        <v>1250</v>
      </c>
      <c r="F118" s="618">
        <f t="shared" si="1"/>
        <v>625</v>
      </c>
      <c r="G118" s="588" t="s">
        <v>25</v>
      </c>
      <c r="H118" s="588" t="s">
        <v>25</v>
      </c>
      <c r="I118" s="588" t="s">
        <v>25</v>
      </c>
      <c r="J118" s="588" t="s">
        <v>25</v>
      </c>
      <c r="K118" s="588" t="s">
        <v>25</v>
      </c>
      <c r="L118" s="588" t="s">
        <v>25</v>
      </c>
      <c r="M118" s="588">
        <v>937.5</v>
      </c>
      <c r="N118" s="588"/>
      <c r="O118" s="588" t="s">
        <v>25</v>
      </c>
      <c r="P118" s="428">
        <v>937.5</v>
      </c>
      <c r="Q118" s="420">
        <v>625</v>
      </c>
      <c r="R118" s="428">
        <v>625</v>
      </c>
      <c r="S118" s="428">
        <v>937.5</v>
      </c>
    </row>
    <row r="119" spans="1:19" s="1" customFormat="1" x14ac:dyDescent="0.3">
      <c r="A119" s="767"/>
      <c r="B119" s="237" t="s">
        <v>86</v>
      </c>
      <c r="C119" s="104"/>
      <c r="D119" s="346">
        <v>370</v>
      </c>
      <c r="E119" s="111">
        <v>5920</v>
      </c>
      <c r="F119" s="618">
        <f t="shared" si="1"/>
        <v>2960</v>
      </c>
      <c r="G119" s="588" t="s">
        <v>25</v>
      </c>
      <c r="H119" s="588" t="s">
        <v>25</v>
      </c>
      <c r="I119" s="588" t="s">
        <v>25</v>
      </c>
      <c r="J119" s="588" t="s">
        <v>25</v>
      </c>
      <c r="K119" s="588" t="s">
        <v>25</v>
      </c>
      <c r="L119" s="588" t="s">
        <v>25</v>
      </c>
      <c r="M119" s="588">
        <v>4440</v>
      </c>
      <c r="N119" s="588"/>
      <c r="O119" s="588" t="s">
        <v>25</v>
      </c>
      <c r="P119" s="428">
        <v>4440</v>
      </c>
      <c r="Q119" s="420">
        <v>2960</v>
      </c>
      <c r="R119" s="428">
        <v>2960</v>
      </c>
      <c r="S119" s="428">
        <v>4440</v>
      </c>
    </row>
    <row r="120" spans="1:19" ht="43.2" customHeight="1" x14ac:dyDescent="0.3">
      <c r="A120" s="769" t="s">
        <v>91</v>
      </c>
      <c r="B120" s="225" t="s">
        <v>24</v>
      </c>
      <c r="C120" s="113">
        <v>30901</v>
      </c>
      <c r="D120" s="342">
        <v>960</v>
      </c>
      <c r="E120" s="432">
        <v>515.73</v>
      </c>
      <c r="F120" s="618">
        <f t="shared" si="1"/>
        <v>257.86500000000001</v>
      </c>
      <c r="G120" s="588" t="s">
        <v>25</v>
      </c>
      <c r="H120" s="588" t="s">
        <v>25</v>
      </c>
      <c r="I120" s="588" t="s">
        <v>25</v>
      </c>
      <c r="J120" s="588" t="s">
        <v>25</v>
      </c>
      <c r="K120" s="588" t="s">
        <v>25</v>
      </c>
      <c r="L120" s="588" t="s">
        <v>25</v>
      </c>
      <c r="M120" s="588" t="s">
        <v>25</v>
      </c>
      <c r="N120" s="588"/>
      <c r="O120" s="588" t="s">
        <v>25</v>
      </c>
      <c r="P120" s="588" t="s">
        <v>25</v>
      </c>
      <c r="Q120" s="588" t="s">
        <v>25</v>
      </c>
      <c r="R120" s="428">
        <v>0</v>
      </c>
      <c r="S120" s="428">
        <v>0</v>
      </c>
    </row>
    <row r="121" spans="1:19" x14ac:dyDescent="0.3">
      <c r="A121" s="770"/>
      <c r="B121" s="134" t="s">
        <v>388</v>
      </c>
      <c r="C121" s="117">
        <v>30901</v>
      </c>
      <c r="D121" s="339">
        <v>510</v>
      </c>
      <c r="E121" s="434">
        <v>224</v>
      </c>
      <c r="F121" s="618">
        <f t="shared" si="1"/>
        <v>112</v>
      </c>
      <c r="G121" s="588" t="s">
        <v>25</v>
      </c>
      <c r="H121" s="588" t="s">
        <v>25</v>
      </c>
      <c r="I121" s="588" t="s">
        <v>25</v>
      </c>
      <c r="J121" s="588" t="s">
        <v>25</v>
      </c>
      <c r="K121" s="588" t="s">
        <v>25</v>
      </c>
      <c r="L121" s="588" t="s">
        <v>25</v>
      </c>
      <c r="M121" s="588">
        <v>168</v>
      </c>
      <c r="N121" s="588"/>
      <c r="O121" s="588" t="s">
        <v>25</v>
      </c>
      <c r="P121" s="428">
        <v>168</v>
      </c>
      <c r="Q121" s="420">
        <v>112</v>
      </c>
      <c r="R121" s="428">
        <v>112</v>
      </c>
      <c r="S121" s="428">
        <v>168</v>
      </c>
    </row>
    <row r="122" spans="1:19" x14ac:dyDescent="0.3">
      <c r="A122" s="771"/>
      <c r="B122" s="231" t="s">
        <v>92</v>
      </c>
      <c r="C122" s="114">
        <v>5100750601</v>
      </c>
      <c r="D122" s="337">
        <v>510</v>
      </c>
      <c r="E122" s="433">
        <v>464</v>
      </c>
      <c r="F122" s="618">
        <f t="shared" si="1"/>
        <v>232</v>
      </c>
      <c r="G122" s="588" t="s">
        <v>25</v>
      </c>
      <c r="H122" s="588" t="s">
        <v>25</v>
      </c>
      <c r="I122" s="588" t="s">
        <v>25</v>
      </c>
      <c r="J122" s="588" t="s">
        <v>25</v>
      </c>
      <c r="K122" s="588" t="s">
        <v>25</v>
      </c>
      <c r="L122" s="588" t="s">
        <v>25</v>
      </c>
      <c r="M122" s="588">
        <v>348</v>
      </c>
      <c r="N122" s="588"/>
      <c r="O122" s="588" t="s">
        <v>25</v>
      </c>
      <c r="P122" s="428">
        <v>348</v>
      </c>
      <c r="Q122" s="420">
        <v>232</v>
      </c>
      <c r="R122" s="428">
        <v>232</v>
      </c>
      <c r="S122" s="428">
        <v>348</v>
      </c>
    </row>
    <row r="123" spans="1:19" ht="28.95" customHeight="1" x14ac:dyDescent="0.3">
      <c r="A123" s="769" t="s">
        <v>402</v>
      </c>
      <c r="B123" s="213" t="s">
        <v>24</v>
      </c>
      <c r="C123" s="113">
        <v>31231</v>
      </c>
      <c r="D123" s="342">
        <v>960</v>
      </c>
      <c r="E123" s="432">
        <v>769.74</v>
      </c>
      <c r="F123" s="618">
        <f t="shared" si="1"/>
        <v>384.87</v>
      </c>
      <c r="G123" s="588" t="s">
        <v>25</v>
      </c>
      <c r="H123" s="588" t="s">
        <v>25</v>
      </c>
      <c r="I123" s="588" t="s">
        <v>25</v>
      </c>
      <c r="J123" s="588" t="s">
        <v>25</v>
      </c>
      <c r="K123" s="588" t="s">
        <v>25</v>
      </c>
      <c r="L123" s="588" t="s">
        <v>25</v>
      </c>
      <c r="M123" s="588" t="s">
        <v>25</v>
      </c>
      <c r="N123" s="588"/>
      <c r="O123" s="588" t="s">
        <v>25</v>
      </c>
      <c r="P123" s="588" t="s">
        <v>25</v>
      </c>
      <c r="Q123" s="588" t="s">
        <v>25</v>
      </c>
      <c r="R123" s="428">
        <v>0</v>
      </c>
      <c r="S123" s="428">
        <v>0</v>
      </c>
    </row>
    <row r="124" spans="1:19" x14ac:dyDescent="0.3">
      <c r="A124" s="770"/>
      <c r="B124" s="133" t="s">
        <v>388</v>
      </c>
      <c r="C124" s="117">
        <v>31231</v>
      </c>
      <c r="D124" s="339">
        <v>510</v>
      </c>
      <c r="E124" s="434">
        <v>367</v>
      </c>
      <c r="F124" s="618">
        <f t="shared" si="1"/>
        <v>183.5</v>
      </c>
      <c r="G124" s="588" t="s">
        <v>25</v>
      </c>
      <c r="H124" s="588" t="s">
        <v>25</v>
      </c>
      <c r="I124" s="588" t="s">
        <v>25</v>
      </c>
      <c r="J124" s="588" t="s">
        <v>25</v>
      </c>
      <c r="K124" s="588" t="s">
        <v>25</v>
      </c>
      <c r="L124" s="588" t="s">
        <v>25</v>
      </c>
      <c r="M124" s="588">
        <v>275.25</v>
      </c>
      <c r="N124" s="588"/>
      <c r="O124" s="588" t="s">
        <v>25</v>
      </c>
      <c r="P124" s="428">
        <v>275.25</v>
      </c>
      <c r="Q124" s="420">
        <v>183.5</v>
      </c>
      <c r="R124" s="428">
        <v>183.5</v>
      </c>
      <c r="S124" s="428">
        <v>275.25</v>
      </c>
    </row>
    <row r="125" spans="1:19" x14ac:dyDescent="0.3">
      <c r="A125" s="771"/>
      <c r="B125" s="231" t="s">
        <v>92</v>
      </c>
      <c r="C125" s="114">
        <v>5100750601</v>
      </c>
      <c r="D125" s="337">
        <v>510</v>
      </c>
      <c r="E125" s="433">
        <v>464</v>
      </c>
      <c r="F125" s="618">
        <f t="shared" si="1"/>
        <v>232</v>
      </c>
      <c r="G125" s="588" t="s">
        <v>25</v>
      </c>
      <c r="H125" s="588" t="s">
        <v>25</v>
      </c>
      <c r="I125" s="588" t="s">
        <v>25</v>
      </c>
      <c r="J125" s="588" t="s">
        <v>25</v>
      </c>
      <c r="K125" s="588" t="s">
        <v>25</v>
      </c>
      <c r="L125" s="588" t="s">
        <v>25</v>
      </c>
      <c r="M125" s="588">
        <v>348</v>
      </c>
      <c r="N125" s="588"/>
      <c r="O125" s="588" t="s">
        <v>25</v>
      </c>
      <c r="P125" s="428">
        <v>348</v>
      </c>
      <c r="Q125" s="420">
        <v>232</v>
      </c>
      <c r="R125" s="428">
        <v>232</v>
      </c>
      <c r="S125" s="428">
        <v>348</v>
      </c>
    </row>
    <row r="126" spans="1:19" x14ac:dyDescent="0.3">
      <c r="A126" s="769" t="s">
        <v>403</v>
      </c>
      <c r="B126" s="213" t="s">
        <v>24</v>
      </c>
      <c r="C126" s="113">
        <v>31575</v>
      </c>
      <c r="D126" s="342">
        <v>960</v>
      </c>
      <c r="E126" s="432">
        <v>436.05</v>
      </c>
      <c r="F126" s="618">
        <f t="shared" si="1"/>
        <v>218.02500000000001</v>
      </c>
      <c r="G126" s="588" t="s">
        <v>25</v>
      </c>
      <c r="H126" s="588" t="s">
        <v>25</v>
      </c>
      <c r="I126" s="588" t="s">
        <v>25</v>
      </c>
      <c r="J126" s="588" t="s">
        <v>25</v>
      </c>
      <c r="K126" s="588" t="s">
        <v>25</v>
      </c>
      <c r="L126" s="588" t="s">
        <v>25</v>
      </c>
      <c r="M126" s="588" t="s">
        <v>25</v>
      </c>
      <c r="N126" s="588"/>
      <c r="O126" s="588" t="s">
        <v>25</v>
      </c>
      <c r="P126" s="588" t="s">
        <v>25</v>
      </c>
      <c r="Q126" s="588" t="s">
        <v>25</v>
      </c>
      <c r="R126" s="428">
        <v>0</v>
      </c>
      <c r="S126" s="428">
        <v>0</v>
      </c>
    </row>
    <row r="127" spans="1:19" x14ac:dyDescent="0.3">
      <c r="A127" s="770"/>
      <c r="B127" s="133" t="s">
        <v>388</v>
      </c>
      <c r="C127" s="117">
        <v>31575</v>
      </c>
      <c r="D127" s="339">
        <v>510</v>
      </c>
      <c r="E127" s="434">
        <v>991</v>
      </c>
      <c r="F127" s="618">
        <f t="shared" si="1"/>
        <v>495.5</v>
      </c>
      <c r="G127" s="588" t="s">
        <v>25</v>
      </c>
      <c r="H127" s="588" t="s">
        <v>25</v>
      </c>
      <c r="I127" s="588" t="s">
        <v>25</v>
      </c>
      <c r="J127" s="588" t="s">
        <v>25</v>
      </c>
      <c r="K127" s="588" t="s">
        <v>25</v>
      </c>
      <c r="L127" s="588" t="s">
        <v>25</v>
      </c>
      <c r="M127" s="588">
        <v>743.25</v>
      </c>
      <c r="N127" s="588"/>
      <c r="O127" s="588" t="s">
        <v>25</v>
      </c>
      <c r="P127" s="428">
        <v>743.25</v>
      </c>
      <c r="Q127" s="420">
        <v>495.5</v>
      </c>
      <c r="R127" s="428">
        <v>495.5</v>
      </c>
      <c r="S127" s="428">
        <v>743.25</v>
      </c>
    </row>
    <row r="128" spans="1:19" x14ac:dyDescent="0.3">
      <c r="A128" s="771"/>
      <c r="B128" s="231" t="s">
        <v>92</v>
      </c>
      <c r="C128" s="114">
        <v>5100750601</v>
      </c>
      <c r="D128" s="337">
        <v>510</v>
      </c>
      <c r="E128" s="433">
        <v>464</v>
      </c>
      <c r="F128" s="618">
        <f t="shared" si="1"/>
        <v>232</v>
      </c>
      <c r="G128" s="588" t="s">
        <v>25</v>
      </c>
      <c r="H128" s="588" t="s">
        <v>25</v>
      </c>
      <c r="I128" s="588" t="s">
        <v>25</v>
      </c>
      <c r="J128" s="588" t="s">
        <v>25</v>
      </c>
      <c r="K128" s="588" t="s">
        <v>25</v>
      </c>
      <c r="L128" s="588" t="s">
        <v>25</v>
      </c>
      <c r="M128" s="588">
        <v>348</v>
      </c>
      <c r="N128" s="588"/>
      <c r="O128" s="588" t="s">
        <v>25</v>
      </c>
      <c r="P128" s="428">
        <v>348</v>
      </c>
      <c r="Q128" s="420">
        <v>232</v>
      </c>
      <c r="R128" s="428">
        <v>232</v>
      </c>
      <c r="S128" s="428">
        <v>348</v>
      </c>
    </row>
    <row r="129" spans="1:19" ht="57.6" customHeight="1" x14ac:dyDescent="0.3">
      <c r="A129" s="769" t="s">
        <v>404</v>
      </c>
      <c r="B129" s="213" t="s">
        <v>24</v>
      </c>
      <c r="C129" s="113">
        <v>31624</v>
      </c>
      <c r="D129" s="342">
        <v>960</v>
      </c>
      <c r="E129" s="432">
        <v>2121</v>
      </c>
      <c r="F129" s="618">
        <f t="shared" si="1"/>
        <v>1060.5</v>
      </c>
      <c r="G129" s="588" t="s">
        <v>25</v>
      </c>
      <c r="H129" s="588" t="s">
        <v>25</v>
      </c>
      <c r="I129" s="588" t="s">
        <v>25</v>
      </c>
      <c r="J129" s="588" t="s">
        <v>25</v>
      </c>
      <c r="K129" s="588" t="s">
        <v>25</v>
      </c>
      <c r="L129" s="588" t="s">
        <v>25</v>
      </c>
      <c r="M129" s="588" t="s">
        <v>25</v>
      </c>
      <c r="N129" s="588"/>
      <c r="O129" s="588" t="s">
        <v>25</v>
      </c>
      <c r="P129" s="588" t="s">
        <v>25</v>
      </c>
      <c r="Q129" s="588" t="s">
        <v>25</v>
      </c>
      <c r="R129" s="428">
        <v>0</v>
      </c>
      <c r="S129" s="428">
        <v>0</v>
      </c>
    </row>
    <row r="130" spans="1:19" x14ac:dyDescent="0.3">
      <c r="A130" s="770"/>
      <c r="B130" s="133" t="s">
        <v>388</v>
      </c>
      <c r="C130" s="117">
        <v>31624</v>
      </c>
      <c r="D130" s="339">
        <v>360</v>
      </c>
      <c r="E130" s="434">
        <v>2263.9499999999998</v>
      </c>
      <c r="F130" s="618">
        <f t="shared" si="1"/>
        <v>1131.9749999999999</v>
      </c>
      <c r="G130" s="588" t="s">
        <v>25</v>
      </c>
      <c r="H130" s="588" t="s">
        <v>25</v>
      </c>
      <c r="I130" s="588">
        <v>1086.6959999999999</v>
      </c>
      <c r="J130" s="588">
        <v>1064.0564999999999</v>
      </c>
      <c r="K130" s="588" t="s">
        <v>25</v>
      </c>
      <c r="L130" s="588">
        <v>1697.9624999999999</v>
      </c>
      <c r="M130" s="588">
        <v>1697.9624999999999</v>
      </c>
      <c r="N130" s="588"/>
      <c r="O130" s="588" t="s">
        <v>25</v>
      </c>
      <c r="P130" s="428">
        <v>1697.9624999999999</v>
      </c>
      <c r="Q130" s="420">
        <v>1131.9749999999999</v>
      </c>
      <c r="R130" s="428">
        <v>1064.0564999999999</v>
      </c>
      <c r="S130" s="428">
        <v>1697.9624999999999</v>
      </c>
    </row>
    <row r="131" spans="1:19" x14ac:dyDescent="0.3">
      <c r="A131" s="771"/>
      <c r="B131" s="231" t="s">
        <v>92</v>
      </c>
      <c r="C131" s="114">
        <v>5100750601</v>
      </c>
      <c r="D131" s="337">
        <v>510</v>
      </c>
      <c r="E131" s="433">
        <v>464</v>
      </c>
      <c r="F131" s="618">
        <f t="shared" ref="F131:F194" si="2">E131*0.5</f>
        <v>232</v>
      </c>
      <c r="G131" s="588" t="s">
        <v>25</v>
      </c>
      <c r="H131" s="588" t="s">
        <v>25</v>
      </c>
      <c r="I131" s="588" t="s">
        <v>25</v>
      </c>
      <c r="J131" s="588" t="s">
        <v>25</v>
      </c>
      <c r="K131" s="588" t="s">
        <v>25</v>
      </c>
      <c r="L131" s="588" t="s">
        <v>25</v>
      </c>
      <c r="M131" s="588">
        <v>348</v>
      </c>
      <c r="N131" s="588"/>
      <c r="O131" s="588" t="s">
        <v>25</v>
      </c>
      <c r="P131" s="428">
        <v>348</v>
      </c>
      <c r="Q131" s="420">
        <v>232</v>
      </c>
      <c r="R131" s="428">
        <v>232</v>
      </c>
      <c r="S131" s="428">
        <v>348</v>
      </c>
    </row>
    <row r="132" spans="1:19" ht="43.2" customHeight="1" x14ac:dyDescent="0.3">
      <c r="A132" s="769" t="s">
        <v>405</v>
      </c>
      <c r="B132" s="213" t="s">
        <v>24</v>
      </c>
      <c r="C132" s="113">
        <v>32555</v>
      </c>
      <c r="D132" s="342">
        <v>960</v>
      </c>
      <c r="E132" s="432">
        <v>1139.19</v>
      </c>
      <c r="F132" s="618">
        <f t="shared" si="2"/>
        <v>569.59500000000003</v>
      </c>
      <c r="G132" s="588" t="s">
        <v>25</v>
      </c>
      <c r="H132" s="588" t="s">
        <v>25</v>
      </c>
      <c r="I132" s="588" t="s">
        <v>25</v>
      </c>
      <c r="J132" s="588" t="s">
        <v>25</v>
      </c>
      <c r="K132" s="588" t="s">
        <v>25</v>
      </c>
      <c r="L132" s="588" t="s">
        <v>25</v>
      </c>
      <c r="M132" s="588" t="s">
        <v>25</v>
      </c>
      <c r="N132" s="588"/>
      <c r="O132" s="588" t="s">
        <v>25</v>
      </c>
      <c r="P132" s="588" t="s">
        <v>25</v>
      </c>
      <c r="Q132" s="588" t="s">
        <v>25</v>
      </c>
      <c r="R132" s="428">
        <v>0</v>
      </c>
      <c r="S132" s="428">
        <v>0</v>
      </c>
    </row>
    <row r="133" spans="1:19" x14ac:dyDescent="0.3">
      <c r="A133" s="770"/>
      <c r="B133" s="133" t="s">
        <v>388</v>
      </c>
      <c r="C133" s="117">
        <v>32555</v>
      </c>
      <c r="D133" s="339">
        <v>320</v>
      </c>
      <c r="E133" s="434">
        <v>1057</v>
      </c>
      <c r="F133" s="618">
        <f t="shared" si="2"/>
        <v>528.5</v>
      </c>
      <c r="G133" s="588" t="s">
        <v>25</v>
      </c>
      <c r="H133" s="588" t="s">
        <v>25</v>
      </c>
      <c r="I133" s="588" t="s">
        <v>25</v>
      </c>
      <c r="J133" s="588" t="s">
        <v>25</v>
      </c>
      <c r="K133" s="588" t="s">
        <v>25</v>
      </c>
      <c r="L133" s="588" t="s">
        <v>25</v>
      </c>
      <c r="M133" s="588">
        <v>792.75</v>
      </c>
      <c r="N133" s="588"/>
      <c r="O133" s="588" t="s">
        <v>25</v>
      </c>
      <c r="P133" s="428">
        <v>792.75</v>
      </c>
      <c r="Q133" s="420">
        <v>528.5</v>
      </c>
      <c r="R133" s="428">
        <v>528.5</v>
      </c>
      <c r="S133" s="428">
        <v>792.75</v>
      </c>
    </row>
    <row r="134" spans="1:19" s="1" customFormat="1" x14ac:dyDescent="0.3">
      <c r="A134" s="770"/>
      <c r="B134" s="133" t="s">
        <v>406</v>
      </c>
      <c r="C134" s="117" t="s">
        <v>407</v>
      </c>
      <c r="D134" s="339">
        <v>272</v>
      </c>
      <c r="E134" s="434">
        <v>143.61000000000001</v>
      </c>
      <c r="F134" s="618">
        <f t="shared" si="2"/>
        <v>71.805000000000007</v>
      </c>
      <c r="G134" s="588" t="s">
        <v>25</v>
      </c>
      <c r="H134" s="588" t="s">
        <v>25</v>
      </c>
      <c r="I134" s="588">
        <v>68.9328</v>
      </c>
      <c r="J134" s="588">
        <v>67.496700000000004</v>
      </c>
      <c r="K134" s="588" t="s">
        <v>25</v>
      </c>
      <c r="L134" s="588">
        <v>107.70750000000001</v>
      </c>
      <c r="M134" s="588">
        <v>107.70750000000001</v>
      </c>
      <c r="N134" s="588"/>
      <c r="O134" s="588" t="s">
        <v>25</v>
      </c>
      <c r="P134" s="428">
        <v>107.70750000000001</v>
      </c>
      <c r="Q134" s="420">
        <v>71.805000000000007</v>
      </c>
      <c r="R134" s="428">
        <v>67.496700000000004</v>
      </c>
      <c r="S134" s="428">
        <v>107.70750000000001</v>
      </c>
    </row>
    <row r="135" spans="1:19" s="1" customFormat="1" x14ac:dyDescent="0.3">
      <c r="A135" s="771"/>
      <c r="B135" s="220" t="s">
        <v>94</v>
      </c>
      <c r="C135" s="119" t="s">
        <v>95</v>
      </c>
      <c r="D135" s="341">
        <v>278</v>
      </c>
      <c r="E135" s="436">
        <v>214.22</v>
      </c>
      <c r="F135" s="618">
        <f t="shared" si="2"/>
        <v>107.11</v>
      </c>
      <c r="G135" s="588" t="s">
        <v>25</v>
      </c>
      <c r="H135" s="588" t="s">
        <v>25</v>
      </c>
      <c r="I135" s="588" t="s">
        <v>25</v>
      </c>
      <c r="J135" s="588" t="s">
        <v>25</v>
      </c>
      <c r="K135" s="588" t="s">
        <v>25</v>
      </c>
      <c r="L135" s="588" t="s">
        <v>25</v>
      </c>
      <c r="M135" s="588">
        <v>160.66499999999999</v>
      </c>
      <c r="N135" s="588"/>
      <c r="O135" s="588" t="s">
        <v>25</v>
      </c>
      <c r="P135" s="428">
        <v>160.66499999999999</v>
      </c>
      <c r="Q135" s="420">
        <v>107.11</v>
      </c>
      <c r="R135" s="428">
        <v>107.11</v>
      </c>
      <c r="S135" s="428">
        <v>160.66499999999999</v>
      </c>
    </row>
    <row r="136" spans="1:19" ht="43.2" customHeight="1" x14ac:dyDescent="0.3">
      <c r="A136" s="769" t="s">
        <v>93</v>
      </c>
      <c r="B136" s="213" t="s">
        <v>24</v>
      </c>
      <c r="C136" s="113">
        <v>32557</v>
      </c>
      <c r="D136" s="342">
        <v>960</v>
      </c>
      <c r="E136" s="432">
        <v>2188.5300000000002</v>
      </c>
      <c r="F136" s="618">
        <f t="shared" si="2"/>
        <v>1094.2650000000001</v>
      </c>
      <c r="G136" s="588" t="s">
        <v>25</v>
      </c>
      <c r="H136" s="588" t="s">
        <v>25</v>
      </c>
      <c r="I136" s="588" t="s">
        <v>25</v>
      </c>
      <c r="J136" s="588" t="s">
        <v>25</v>
      </c>
      <c r="K136" s="588" t="s">
        <v>25</v>
      </c>
      <c r="L136" s="588" t="s">
        <v>25</v>
      </c>
      <c r="M136" s="588" t="s">
        <v>25</v>
      </c>
      <c r="N136" s="588"/>
      <c r="O136" s="588" t="s">
        <v>25</v>
      </c>
      <c r="P136" s="588" t="s">
        <v>25</v>
      </c>
      <c r="Q136" s="588" t="s">
        <v>25</v>
      </c>
      <c r="R136" s="428">
        <v>0</v>
      </c>
      <c r="S136" s="428">
        <v>0</v>
      </c>
    </row>
    <row r="137" spans="1:19" x14ac:dyDescent="0.3">
      <c r="A137" s="770"/>
      <c r="B137" s="133" t="s">
        <v>388</v>
      </c>
      <c r="C137" s="117">
        <v>32557</v>
      </c>
      <c r="D137" s="339">
        <v>360</v>
      </c>
      <c r="E137" s="434">
        <v>2322</v>
      </c>
      <c r="F137" s="618">
        <f t="shared" si="2"/>
        <v>1161</v>
      </c>
      <c r="G137" s="588" t="s">
        <v>25</v>
      </c>
      <c r="H137" s="588" t="s">
        <v>25</v>
      </c>
      <c r="I137" s="588">
        <v>1114.56</v>
      </c>
      <c r="J137" s="588">
        <v>1091.3399999999999</v>
      </c>
      <c r="K137" s="588" t="s">
        <v>25</v>
      </c>
      <c r="L137" s="588">
        <v>1741.5</v>
      </c>
      <c r="M137" s="588">
        <v>1741.5</v>
      </c>
      <c r="N137" s="588"/>
      <c r="O137" s="588" t="s">
        <v>25</v>
      </c>
      <c r="P137" s="428">
        <v>1741.5</v>
      </c>
      <c r="Q137" s="420">
        <v>1161</v>
      </c>
      <c r="R137" s="428">
        <v>1091.3399999999999</v>
      </c>
      <c r="S137" s="428">
        <v>1741.5</v>
      </c>
    </row>
    <row r="138" spans="1:19" s="1" customFormat="1" x14ac:dyDescent="0.3">
      <c r="A138" s="770"/>
      <c r="B138" s="215" t="s">
        <v>94</v>
      </c>
      <c r="C138" s="115" t="s">
        <v>95</v>
      </c>
      <c r="D138" s="341">
        <v>278</v>
      </c>
      <c r="E138" s="436">
        <v>214.22</v>
      </c>
      <c r="F138" s="618">
        <f t="shared" si="2"/>
        <v>107.11</v>
      </c>
      <c r="G138" s="588" t="s">
        <v>25</v>
      </c>
      <c r="H138" s="588" t="s">
        <v>25</v>
      </c>
      <c r="I138" s="588" t="s">
        <v>25</v>
      </c>
      <c r="J138" s="588" t="s">
        <v>25</v>
      </c>
      <c r="K138" s="588" t="s">
        <v>25</v>
      </c>
      <c r="L138" s="588" t="s">
        <v>25</v>
      </c>
      <c r="M138" s="588">
        <v>160.66499999999999</v>
      </c>
      <c r="N138" s="588"/>
      <c r="O138" s="588" t="s">
        <v>25</v>
      </c>
      <c r="P138" s="428">
        <v>160.66499999999999</v>
      </c>
      <c r="Q138" s="420">
        <v>107.11</v>
      </c>
      <c r="R138" s="428">
        <v>107.11</v>
      </c>
      <c r="S138" s="428">
        <v>160.66499999999999</v>
      </c>
    </row>
    <row r="139" spans="1:19" s="1" customFormat="1" x14ac:dyDescent="0.3">
      <c r="A139" s="770"/>
      <c r="B139" s="237" t="s">
        <v>86</v>
      </c>
      <c r="C139" s="115"/>
      <c r="D139" s="127">
        <v>370</v>
      </c>
      <c r="E139" s="440">
        <v>555</v>
      </c>
      <c r="F139" s="618">
        <f t="shared" si="2"/>
        <v>277.5</v>
      </c>
      <c r="G139" s="588" t="s">
        <v>25</v>
      </c>
      <c r="H139" s="588" t="s">
        <v>25</v>
      </c>
      <c r="I139" s="588" t="s">
        <v>25</v>
      </c>
      <c r="J139" s="588" t="s">
        <v>25</v>
      </c>
      <c r="K139" s="588" t="s">
        <v>25</v>
      </c>
      <c r="L139" s="588" t="s">
        <v>25</v>
      </c>
      <c r="M139" s="588">
        <v>416.25</v>
      </c>
      <c r="N139" s="588"/>
      <c r="O139" s="588" t="s">
        <v>25</v>
      </c>
      <c r="P139" s="428">
        <v>416.25</v>
      </c>
      <c r="Q139" s="420">
        <v>277.5</v>
      </c>
      <c r="R139" s="428">
        <v>277.5</v>
      </c>
      <c r="S139" s="428">
        <v>416.25</v>
      </c>
    </row>
    <row r="140" spans="1:19" s="1" customFormat="1" x14ac:dyDescent="0.3">
      <c r="A140" s="771"/>
      <c r="B140" s="220" t="s">
        <v>96</v>
      </c>
      <c r="C140" s="132" t="s">
        <v>408</v>
      </c>
      <c r="D140" s="348" t="s">
        <v>84</v>
      </c>
      <c r="E140" s="29">
        <v>318.33999999999997</v>
      </c>
      <c r="F140" s="618">
        <f t="shared" si="2"/>
        <v>159.16999999999999</v>
      </c>
      <c r="G140" s="588" t="s">
        <v>25</v>
      </c>
      <c r="H140" s="588" t="s">
        <v>25</v>
      </c>
      <c r="I140" s="588" t="s">
        <v>25</v>
      </c>
      <c r="J140" s="588" t="s">
        <v>25</v>
      </c>
      <c r="K140" s="588" t="s">
        <v>25</v>
      </c>
      <c r="L140" s="588" t="s">
        <v>25</v>
      </c>
      <c r="M140" s="588" t="s">
        <v>25</v>
      </c>
      <c r="N140" s="588"/>
      <c r="O140" s="588" t="s">
        <v>25</v>
      </c>
      <c r="P140" s="588" t="s">
        <v>25</v>
      </c>
      <c r="Q140" s="588" t="s">
        <v>25</v>
      </c>
      <c r="R140" s="428">
        <v>0</v>
      </c>
      <c r="S140" s="428">
        <v>0</v>
      </c>
    </row>
    <row r="141" spans="1:19" ht="43.2" customHeight="1" x14ac:dyDescent="0.3">
      <c r="A141" s="769" t="s">
        <v>97</v>
      </c>
      <c r="B141" s="232" t="s">
        <v>24</v>
      </c>
      <c r="C141" s="113">
        <v>36556</v>
      </c>
      <c r="D141" s="342">
        <v>960</v>
      </c>
      <c r="E141" s="432">
        <v>1851</v>
      </c>
      <c r="F141" s="618">
        <f t="shared" si="2"/>
        <v>925.5</v>
      </c>
      <c r="G141" s="588" t="s">
        <v>25</v>
      </c>
      <c r="H141" s="588" t="s">
        <v>25</v>
      </c>
      <c r="I141" s="588" t="s">
        <v>25</v>
      </c>
      <c r="J141" s="588" t="s">
        <v>25</v>
      </c>
      <c r="K141" s="588" t="s">
        <v>25</v>
      </c>
      <c r="L141" s="588" t="s">
        <v>25</v>
      </c>
      <c r="M141" s="588" t="s">
        <v>25</v>
      </c>
      <c r="N141" s="588"/>
      <c r="O141" s="588" t="s">
        <v>25</v>
      </c>
      <c r="P141" s="588" t="s">
        <v>25</v>
      </c>
      <c r="Q141" s="588" t="s">
        <v>25</v>
      </c>
      <c r="R141" s="428">
        <v>0</v>
      </c>
      <c r="S141" s="428">
        <v>0</v>
      </c>
    </row>
    <row r="142" spans="1:19" x14ac:dyDescent="0.3">
      <c r="A142" s="770"/>
      <c r="B142" s="233" t="s">
        <v>388</v>
      </c>
      <c r="C142" s="120">
        <v>36556</v>
      </c>
      <c r="D142" s="349">
        <v>360</v>
      </c>
      <c r="E142" s="441">
        <v>2395</v>
      </c>
      <c r="F142" s="618">
        <f t="shared" si="2"/>
        <v>1197.5</v>
      </c>
      <c r="G142" s="588" t="s">
        <v>25</v>
      </c>
      <c r="H142" s="588" t="s">
        <v>25</v>
      </c>
      <c r="I142" s="588">
        <v>1149.5999999999999</v>
      </c>
      <c r="J142" s="588">
        <v>1125.6499999999999</v>
      </c>
      <c r="K142" s="588" t="s">
        <v>25</v>
      </c>
      <c r="L142" s="588">
        <v>1796.25</v>
      </c>
      <c r="M142" s="588">
        <v>1796.25</v>
      </c>
      <c r="N142" s="588"/>
      <c r="O142" s="588" t="s">
        <v>25</v>
      </c>
      <c r="P142" s="428">
        <v>1796.25</v>
      </c>
      <c r="Q142" s="420">
        <v>1197.5</v>
      </c>
      <c r="R142" s="428">
        <v>1125.6499999999999</v>
      </c>
      <c r="S142" s="428">
        <v>1796.25</v>
      </c>
    </row>
    <row r="143" spans="1:19" x14ac:dyDescent="0.3">
      <c r="A143" s="770"/>
      <c r="B143" s="234" t="s">
        <v>98</v>
      </c>
      <c r="C143" s="121"/>
      <c r="D143" s="350">
        <v>278</v>
      </c>
      <c r="E143" s="442">
        <v>275.58999999999997</v>
      </c>
      <c r="F143" s="618">
        <f t="shared" si="2"/>
        <v>137.79499999999999</v>
      </c>
      <c r="G143" s="588" t="s">
        <v>25</v>
      </c>
      <c r="H143" s="588" t="s">
        <v>25</v>
      </c>
      <c r="I143" s="588" t="s">
        <v>25</v>
      </c>
      <c r="J143" s="588" t="s">
        <v>25</v>
      </c>
      <c r="K143" s="588" t="s">
        <v>25</v>
      </c>
      <c r="L143" s="588" t="s">
        <v>25</v>
      </c>
      <c r="M143" s="588">
        <v>206.6925</v>
      </c>
      <c r="N143" s="588"/>
      <c r="O143" s="588" t="s">
        <v>25</v>
      </c>
      <c r="P143" s="428">
        <v>206.6925</v>
      </c>
      <c r="Q143" s="420">
        <v>137.79499999999999</v>
      </c>
      <c r="R143" s="428">
        <v>137.79499999999999</v>
      </c>
      <c r="S143" s="428">
        <v>206.6925</v>
      </c>
    </row>
    <row r="144" spans="1:19" ht="57.6" customHeight="1" x14ac:dyDescent="0.3">
      <c r="A144" s="769" t="s">
        <v>409</v>
      </c>
      <c r="B144" s="235" t="s">
        <v>24</v>
      </c>
      <c r="C144" s="122">
        <v>36558</v>
      </c>
      <c r="D144" s="342">
        <v>960</v>
      </c>
      <c r="E144" s="443">
        <v>2926.92</v>
      </c>
      <c r="F144" s="618">
        <f t="shared" si="2"/>
        <v>1463.46</v>
      </c>
      <c r="G144" s="588" t="s">
        <v>25</v>
      </c>
      <c r="H144" s="588" t="s">
        <v>25</v>
      </c>
      <c r="I144" s="588" t="s">
        <v>25</v>
      </c>
      <c r="J144" s="588" t="s">
        <v>25</v>
      </c>
      <c r="K144" s="588" t="s">
        <v>25</v>
      </c>
      <c r="L144" s="588" t="s">
        <v>25</v>
      </c>
      <c r="M144" s="588" t="s">
        <v>25</v>
      </c>
      <c r="N144" s="588"/>
      <c r="O144" s="588" t="s">
        <v>25</v>
      </c>
      <c r="P144" s="588" t="s">
        <v>25</v>
      </c>
      <c r="Q144" s="588" t="s">
        <v>25</v>
      </c>
      <c r="R144" s="428">
        <v>0</v>
      </c>
      <c r="S144" s="428">
        <v>0</v>
      </c>
    </row>
    <row r="145" spans="1:19" x14ac:dyDescent="0.3">
      <c r="A145" s="770"/>
      <c r="B145" s="233" t="s">
        <v>388</v>
      </c>
      <c r="C145" s="120">
        <v>36558</v>
      </c>
      <c r="D145" s="349">
        <v>360</v>
      </c>
      <c r="E145" s="441">
        <v>3405</v>
      </c>
      <c r="F145" s="618">
        <f t="shared" si="2"/>
        <v>1702.5</v>
      </c>
      <c r="G145" s="588" t="s">
        <v>25</v>
      </c>
      <c r="H145" s="588" t="s">
        <v>25</v>
      </c>
      <c r="I145" s="588">
        <v>1634.3999999999999</v>
      </c>
      <c r="J145" s="588">
        <v>1600.35</v>
      </c>
      <c r="K145" s="588" t="s">
        <v>25</v>
      </c>
      <c r="L145" s="588">
        <v>2553.75</v>
      </c>
      <c r="M145" s="588">
        <v>2553.75</v>
      </c>
      <c r="N145" s="588"/>
      <c r="O145" s="588" t="s">
        <v>25</v>
      </c>
      <c r="P145" s="428">
        <v>2553.75</v>
      </c>
      <c r="Q145" s="420">
        <v>1702.5</v>
      </c>
      <c r="R145" s="428">
        <v>1600.35</v>
      </c>
      <c r="S145" s="428">
        <v>2553.75</v>
      </c>
    </row>
    <row r="146" spans="1:19" x14ac:dyDescent="0.3">
      <c r="A146" s="771"/>
      <c r="B146" s="236" t="s">
        <v>98</v>
      </c>
      <c r="C146" s="123"/>
      <c r="D146" s="351">
        <v>278</v>
      </c>
      <c r="E146" s="444">
        <v>275.58999999999997</v>
      </c>
      <c r="F146" s="618">
        <f t="shared" si="2"/>
        <v>137.79499999999999</v>
      </c>
      <c r="G146" s="588" t="s">
        <v>25</v>
      </c>
      <c r="H146" s="588" t="s">
        <v>25</v>
      </c>
      <c r="I146" s="588" t="s">
        <v>25</v>
      </c>
      <c r="J146" s="588" t="s">
        <v>25</v>
      </c>
      <c r="K146" s="588" t="s">
        <v>25</v>
      </c>
      <c r="L146" s="588" t="s">
        <v>25</v>
      </c>
      <c r="M146" s="588">
        <v>206.6925</v>
      </c>
      <c r="N146" s="588"/>
      <c r="O146" s="588" t="s">
        <v>25</v>
      </c>
      <c r="P146" s="428">
        <v>206.6925</v>
      </c>
      <c r="Q146" s="420">
        <v>137.79499999999999</v>
      </c>
      <c r="R146" s="428">
        <v>137.79499999999999</v>
      </c>
      <c r="S146" s="428">
        <v>206.6925</v>
      </c>
    </row>
    <row r="147" spans="1:19" ht="72" customHeight="1" x14ac:dyDescent="0.3">
      <c r="A147" s="769" t="s">
        <v>410</v>
      </c>
      <c r="B147" s="213" t="s">
        <v>24</v>
      </c>
      <c r="C147" s="113">
        <v>37211</v>
      </c>
      <c r="D147" s="342">
        <v>960</v>
      </c>
      <c r="E147" s="432">
        <v>5972</v>
      </c>
      <c r="F147" s="618">
        <f t="shared" si="2"/>
        <v>2986</v>
      </c>
      <c r="G147" s="588" t="s">
        <v>25</v>
      </c>
      <c r="H147" s="588" t="s">
        <v>25</v>
      </c>
      <c r="I147" s="588" t="s">
        <v>25</v>
      </c>
      <c r="J147" s="588" t="s">
        <v>25</v>
      </c>
      <c r="K147" s="588" t="s">
        <v>25</v>
      </c>
      <c r="L147" s="588" t="s">
        <v>25</v>
      </c>
      <c r="M147" s="588" t="s">
        <v>25</v>
      </c>
      <c r="N147" s="588"/>
      <c r="O147" s="588" t="s">
        <v>25</v>
      </c>
      <c r="P147" s="588" t="s">
        <v>25</v>
      </c>
      <c r="Q147" s="588" t="s">
        <v>25</v>
      </c>
      <c r="R147" s="428">
        <v>0</v>
      </c>
      <c r="S147" s="428">
        <v>0</v>
      </c>
    </row>
    <row r="148" spans="1:19" x14ac:dyDescent="0.3">
      <c r="A148" s="771"/>
      <c r="B148" s="214" t="s">
        <v>388</v>
      </c>
      <c r="C148" s="114">
        <v>37211</v>
      </c>
      <c r="D148" s="337">
        <v>360</v>
      </c>
      <c r="E148" s="433">
        <v>6194.09</v>
      </c>
      <c r="F148" s="618">
        <f t="shared" si="2"/>
        <v>3097.0450000000001</v>
      </c>
      <c r="G148" s="588" t="s">
        <v>25</v>
      </c>
      <c r="H148" s="588" t="s">
        <v>25</v>
      </c>
      <c r="I148" s="588">
        <v>2973.1632</v>
      </c>
      <c r="J148" s="588">
        <v>2911.2222999999999</v>
      </c>
      <c r="K148" s="588" t="s">
        <v>25</v>
      </c>
      <c r="L148" s="588">
        <v>4645.5675000000001</v>
      </c>
      <c r="M148" s="588">
        <v>4645.5675000000001</v>
      </c>
      <c r="N148" s="588"/>
      <c r="O148" s="588" t="s">
        <v>25</v>
      </c>
      <c r="P148" s="428">
        <v>4645.5675000000001</v>
      </c>
      <c r="Q148" s="420">
        <v>3097.0450000000001</v>
      </c>
      <c r="R148" s="428">
        <v>2911.2222999999999</v>
      </c>
      <c r="S148" s="428">
        <v>4645.5675000000001</v>
      </c>
    </row>
    <row r="149" spans="1:19" x14ac:dyDescent="0.3">
      <c r="A149" s="775" t="s">
        <v>99</v>
      </c>
      <c r="B149" s="225" t="s">
        <v>59</v>
      </c>
      <c r="C149" s="4">
        <v>41800</v>
      </c>
      <c r="D149" s="342">
        <v>960</v>
      </c>
      <c r="E149" s="7">
        <v>1134.6400000000001</v>
      </c>
      <c r="F149" s="618">
        <f t="shared" si="2"/>
        <v>567.32000000000005</v>
      </c>
      <c r="G149" s="588" t="s">
        <v>25</v>
      </c>
      <c r="H149" s="588" t="s">
        <v>25</v>
      </c>
      <c r="I149" s="588" t="s">
        <v>25</v>
      </c>
      <c r="J149" s="588" t="s">
        <v>25</v>
      </c>
      <c r="K149" s="588" t="s">
        <v>25</v>
      </c>
      <c r="L149" s="588" t="s">
        <v>25</v>
      </c>
      <c r="M149" s="588" t="s">
        <v>25</v>
      </c>
      <c r="N149" s="588"/>
      <c r="O149" s="588" t="s">
        <v>25</v>
      </c>
      <c r="P149" s="588" t="s">
        <v>25</v>
      </c>
      <c r="Q149" s="588" t="s">
        <v>25</v>
      </c>
      <c r="R149" s="428">
        <v>0</v>
      </c>
      <c r="S149" s="428">
        <v>0</v>
      </c>
    </row>
    <row r="150" spans="1:19" x14ac:dyDescent="0.3">
      <c r="A150" s="782"/>
      <c r="B150" s="134" t="s">
        <v>26</v>
      </c>
      <c r="C150" s="22">
        <v>41800</v>
      </c>
      <c r="D150" s="343">
        <v>450</v>
      </c>
      <c r="E150" s="101">
        <v>687</v>
      </c>
      <c r="F150" s="618">
        <f t="shared" si="2"/>
        <v>343.5</v>
      </c>
      <c r="G150" s="588">
        <v>515.25</v>
      </c>
      <c r="H150" s="588" t="s">
        <v>25</v>
      </c>
      <c r="I150" s="588">
        <v>329.76</v>
      </c>
      <c r="J150" s="588">
        <v>322.89</v>
      </c>
      <c r="K150" s="588" t="s">
        <v>25</v>
      </c>
      <c r="L150" s="588">
        <v>515.25</v>
      </c>
      <c r="M150" s="588">
        <v>515.25</v>
      </c>
      <c r="N150" s="588"/>
      <c r="O150" s="588" t="s">
        <v>25</v>
      </c>
      <c r="P150" s="428">
        <v>515.25</v>
      </c>
      <c r="Q150" s="420">
        <v>343.5</v>
      </c>
      <c r="R150" s="428">
        <v>322.89</v>
      </c>
      <c r="S150" s="428">
        <v>515.25</v>
      </c>
    </row>
    <row r="151" spans="1:19" x14ac:dyDescent="0.3">
      <c r="A151" s="745"/>
      <c r="B151" s="229" t="s">
        <v>29</v>
      </c>
      <c r="C151" s="5"/>
      <c r="D151" s="345">
        <v>250</v>
      </c>
      <c r="E151" s="8">
        <v>550</v>
      </c>
      <c r="F151" s="618">
        <f t="shared" si="2"/>
        <v>275</v>
      </c>
      <c r="G151" s="588" t="s">
        <v>25</v>
      </c>
      <c r="H151" s="588" t="s">
        <v>25</v>
      </c>
      <c r="I151" s="588" t="s">
        <v>25</v>
      </c>
      <c r="J151" s="588" t="s">
        <v>25</v>
      </c>
      <c r="K151" s="588" t="s">
        <v>25</v>
      </c>
      <c r="L151" s="588" t="s">
        <v>25</v>
      </c>
      <c r="M151" s="588">
        <v>412.5</v>
      </c>
      <c r="N151" s="588"/>
      <c r="O151" s="588" t="s">
        <v>25</v>
      </c>
      <c r="P151" s="428">
        <v>412.5</v>
      </c>
      <c r="Q151" s="420">
        <v>275</v>
      </c>
      <c r="R151" s="428">
        <v>275</v>
      </c>
      <c r="S151" s="428">
        <v>412.5</v>
      </c>
    </row>
    <row r="152" spans="1:19" x14ac:dyDescent="0.3">
      <c r="A152" s="775" t="s">
        <v>100</v>
      </c>
      <c r="B152" s="225" t="s">
        <v>59</v>
      </c>
      <c r="C152" s="4">
        <v>42700</v>
      </c>
      <c r="D152" s="342">
        <v>960</v>
      </c>
      <c r="E152" s="7">
        <v>709.29</v>
      </c>
      <c r="F152" s="618">
        <f t="shared" si="2"/>
        <v>354.64499999999998</v>
      </c>
      <c r="G152" s="588" t="s">
        <v>25</v>
      </c>
      <c r="H152" s="588" t="s">
        <v>25</v>
      </c>
      <c r="I152" s="588" t="s">
        <v>25</v>
      </c>
      <c r="J152" s="588" t="s">
        <v>25</v>
      </c>
      <c r="K152" s="588" t="s">
        <v>25</v>
      </c>
      <c r="L152" s="588" t="s">
        <v>25</v>
      </c>
      <c r="M152" s="588" t="s">
        <v>25</v>
      </c>
      <c r="N152" s="588"/>
      <c r="O152" s="588" t="s">
        <v>25</v>
      </c>
      <c r="P152" s="588" t="s">
        <v>25</v>
      </c>
      <c r="Q152" s="588" t="s">
        <v>25</v>
      </c>
      <c r="R152" s="428">
        <v>0</v>
      </c>
      <c r="S152" s="428">
        <v>0</v>
      </c>
    </row>
    <row r="153" spans="1:19" x14ac:dyDescent="0.3">
      <c r="A153" s="745"/>
      <c r="B153" s="229" t="s">
        <v>26</v>
      </c>
      <c r="C153" s="5">
        <v>42700</v>
      </c>
      <c r="D153" s="345">
        <v>450</v>
      </c>
      <c r="E153" s="8">
        <v>398.56</v>
      </c>
      <c r="F153" s="618">
        <f t="shared" si="2"/>
        <v>199.28</v>
      </c>
      <c r="G153" s="588">
        <v>298.92</v>
      </c>
      <c r="H153" s="588" t="s">
        <v>25</v>
      </c>
      <c r="I153" s="588">
        <v>191.30879999999999</v>
      </c>
      <c r="J153" s="588">
        <v>187.32319999999999</v>
      </c>
      <c r="K153" s="588" t="s">
        <v>25</v>
      </c>
      <c r="L153" s="588">
        <v>298.92</v>
      </c>
      <c r="M153" s="588">
        <v>298.92</v>
      </c>
      <c r="N153" s="588"/>
      <c r="O153" s="588" t="s">
        <v>25</v>
      </c>
      <c r="P153" s="428">
        <v>298.92</v>
      </c>
      <c r="Q153" s="420">
        <v>199.28</v>
      </c>
      <c r="R153" s="428">
        <v>187.32319999999999</v>
      </c>
      <c r="S153" s="428">
        <v>298.92</v>
      </c>
    </row>
    <row r="154" spans="1:19" x14ac:dyDescent="0.3">
      <c r="A154" s="775" t="s">
        <v>101</v>
      </c>
      <c r="B154" s="225" t="s">
        <v>59</v>
      </c>
      <c r="C154" s="4">
        <v>43235</v>
      </c>
      <c r="D154" s="342">
        <v>960</v>
      </c>
      <c r="E154" s="7">
        <v>1599</v>
      </c>
      <c r="F154" s="618">
        <f t="shared" si="2"/>
        <v>799.5</v>
      </c>
      <c r="G154" s="588" t="s">
        <v>25</v>
      </c>
      <c r="H154" s="588" t="s">
        <v>25</v>
      </c>
      <c r="I154" s="588" t="s">
        <v>25</v>
      </c>
      <c r="J154" s="588" t="s">
        <v>25</v>
      </c>
      <c r="K154" s="588" t="s">
        <v>25</v>
      </c>
      <c r="L154" s="588" t="s">
        <v>25</v>
      </c>
      <c r="M154" s="588" t="s">
        <v>25</v>
      </c>
      <c r="N154" s="588"/>
      <c r="O154" s="588" t="s">
        <v>25</v>
      </c>
      <c r="P154" s="588" t="s">
        <v>25</v>
      </c>
      <c r="Q154" s="588" t="s">
        <v>25</v>
      </c>
      <c r="R154" s="428">
        <v>0</v>
      </c>
      <c r="S154" s="428">
        <v>0</v>
      </c>
    </row>
    <row r="155" spans="1:19" x14ac:dyDescent="0.3">
      <c r="A155" s="782"/>
      <c r="B155" s="134" t="s">
        <v>26</v>
      </c>
      <c r="C155" s="22">
        <v>43235</v>
      </c>
      <c r="D155" s="343">
        <v>750</v>
      </c>
      <c r="E155" s="101">
        <v>4045</v>
      </c>
      <c r="F155" s="618">
        <f t="shared" si="2"/>
        <v>2022.5</v>
      </c>
      <c r="G155" s="588" t="s">
        <v>25</v>
      </c>
      <c r="H155" s="588" t="s">
        <v>25</v>
      </c>
      <c r="I155" s="588" t="s">
        <v>25</v>
      </c>
      <c r="J155" s="588" t="s">
        <v>25</v>
      </c>
      <c r="K155" s="588" t="s">
        <v>25</v>
      </c>
      <c r="L155" s="588" t="s">
        <v>25</v>
      </c>
      <c r="M155" s="588">
        <v>3033.75</v>
      </c>
      <c r="N155" s="588"/>
      <c r="O155" s="588" t="s">
        <v>25</v>
      </c>
      <c r="P155" s="428">
        <v>3033.75</v>
      </c>
      <c r="Q155" s="420">
        <v>2022.5</v>
      </c>
      <c r="R155" s="428">
        <v>2022.5</v>
      </c>
      <c r="S155" s="428">
        <v>3033.75</v>
      </c>
    </row>
    <row r="156" spans="1:19" x14ac:dyDescent="0.3">
      <c r="A156" s="782"/>
      <c r="B156" s="134" t="s">
        <v>82</v>
      </c>
      <c r="C156" s="22">
        <v>99152</v>
      </c>
      <c r="D156" s="343">
        <v>963</v>
      </c>
      <c r="E156" s="101">
        <v>197.58</v>
      </c>
      <c r="F156" s="618">
        <f t="shared" si="2"/>
        <v>98.79</v>
      </c>
      <c r="G156" s="588" t="s">
        <v>25</v>
      </c>
      <c r="H156" s="588" t="s">
        <v>25</v>
      </c>
      <c r="I156" s="588" t="s">
        <v>25</v>
      </c>
      <c r="J156" s="588" t="s">
        <v>25</v>
      </c>
      <c r="K156" s="588" t="s">
        <v>25</v>
      </c>
      <c r="L156" s="588" t="s">
        <v>25</v>
      </c>
      <c r="M156" s="588" t="s">
        <v>25</v>
      </c>
      <c r="N156" s="588"/>
      <c r="O156" s="588" t="s">
        <v>25</v>
      </c>
      <c r="P156" s="588" t="s">
        <v>25</v>
      </c>
      <c r="Q156" s="588" t="s">
        <v>25</v>
      </c>
      <c r="R156" s="428">
        <v>0</v>
      </c>
      <c r="S156" s="428">
        <v>0</v>
      </c>
    </row>
    <row r="157" spans="1:19" s="1" customFormat="1" x14ac:dyDescent="0.3">
      <c r="A157" s="780"/>
      <c r="B157" s="237" t="s">
        <v>86</v>
      </c>
      <c r="C157" s="22">
        <v>99152</v>
      </c>
      <c r="D157" s="11">
        <v>372</v>
      </c>
      <c r="E157" s="13">
        <v>555</v>
      </c>
      <c r="F157" s="618">
        <f t="shared" si="2"/>
        <v>277.5</v>
      </c>
      <c r="G157" s="588" t="s">
        <v>25</v>
      </c>
      <c r="H157" s="588" t="s">
        <v>25</v>
      </c>
      <c r="I157" s="588" t="s">
        <v>25</v>
      </c>
      <c r="J157" s="588" t="s">
        <v>25</v>
      </c>
      <c r="K157" s="588" t="s">
        <v>25</v>
      </c>
      <c r="L157" s="588" t="s">
        <v>25</v>
      </c>
      <c r="M157" s="588">
        <v>416.25</v>
      </c>
      <c r="N157" s="588"/>
      <c r="O157" s="588" t="s">
        <v>25</v>
      </c>
      <c r="P157" s="428">
        <v>416.25</v>
      </c>
      <c r="Q157" s="420">
        <v>277.5</v>
      </c>
      <c r="R157" s="428">
        <v>277.5</v>
      </c>
      <c r="S157" s="428">
        <v>416.25</v>
      </c>
    </row>
    <row r="158" spans="1:19" x14ac:dyDescent="0.3">
      <c r="A158" s="745"/>
      <c r="B158" s="229" t="s">
        <v>110</v>
      </c>
      <c r="C158" s="5">
        <v>7500750601</v>
      </c>
      <c r="D158" s="345">
        <v>750</v>
      </c>
      <c r="E158" s="8">
        <v>1000</v>
      </c>
      <c r="F158" s="618">
        <f t="shared" si="2"/>
        <v>500</v>
      </c>
      <c r="G158" s="588" t="s">
        <v>25</v>
      </c>
      <c r="H158" s="588" t="s">
        <v>25</v>
      </c>
      <c r="I158" s="588" t="s">
        <v>25</v>
      </c>
      <c r="J158" s="588" t="s">
        <v>25</v>
      </c>
      <c r="K158" s="588" t="s">
        <v>25</v>
      </c>
      <c r="L158" s="588" t="s">
        <v>25</v>
      </c>
      <c r="M158" s="588">
        <v>750</v>
      </c>
      <c r="N158" s="588"/>
      <c r="O158" s="588" t="s">
        <v>25</v>
      </c>
      <c r="P158" s="428">
        <v>750</v>
      </c>
      <c r="Q158" s="420">
        <v>500</v>
      </c>
      <c r="R158" s="428">
        <v>500</v>
      </c>
      <c r="S158" s="428">
        <v>750</v>
      </c>
    </row>
    <row r="159" spans="1:19" x14ac:dyDescent="0.3">
      <c r="A159" s="775" t="s">
        <v>103</v>
      </c>
      <c r="B159" s="225" t="s">
        <v>59</v>
      </c>
      <c r="C159" s="4">
        <v>43239</v>
      </c>
      <c r="D159" s="342">
        <v>960</v>
      </c>
      <c r="E159" s="7">
        <v>1363.89</v>
      </c>
      <c r="F159" s="618">
        <f t="shared" si="2"/>
        <v>681.94500000000005</v>
      </c>
      <c r="G159" s="588" t="s">
        <v>25</v>
      </c>
      <c r="H159" s="588" t="s">
        <v>25</v>
      </c>
      <c r="I159" s="588" t="s">
        <v>25</v>
      </c>
      <c r="J159" s="588" t="s">
        <v>25</v>
      </c>
      <c r="K159" s="588" t="s">
        <v>25</v>
      </c>
      <c r="L159" s="588" t="s">
        <v>25</v>
      </c>
      <c r="M159" s="588" t="s">
        <v>25</v>
      </c>
      <c r="N159" s="588"/>
      <c r="O159" s="588" t="s">
        <v>25</v>
      </c>
      <c r="P159" s="588" t="s">
        <v>25</v>
      </c>
      <c r="Q159" s="588" t="s">
        <v>25</v>
      </c>
      <c r="R159" s="428">
        <v>0</v>
      </c>
      <c r="S159" s="428">
        <v>0</v>
      </c>
    </row>
    <row r="160" spans="1:19" x14ac:dyDescent="0.3">
      <c r="A160" s="782"/>
      <c r="B160" s="134" t="s">
        <v>26</v>
      </c>
      <c r="C160" s="22">
        <v>43239</v>
      </c>
      <c r="D160" s="343">
        <v>750</v>
      </c>
      <c r="E160" s="101">
        <v>1581.03</v>
      </c>
      <c r="F160" s="618">
        <f t="shared" si="2"/>
        <v>790.51499999999999</v>
      </c>
      <c r="G160" s="588" t="s">
        <v>25</v>
      </c>
      <c r="H160" s="588" t="s">
        <v>25</v>
      </c>
      <c r="I160" s="588" t="s">
        <v>25</v>
      </c>
      <c r="J160" s="588" t="s">
        <v>25</v>
      </c>
      <c r="K160" s="588" t="s">
        <v>25</v>
      </c>
      <c r="L160" s="588" t="s">
        <v>25</v>
      </c>
      <c r="M160" s="588">
        <v>1185.7725</v>
      </c>
      <c r="N160" s="588"/>
      <c r="O160" s="588" t="s">
        <v>25</v>
      </c>
      <c r="P160" s="428">
        <v>1185.7725</v>
      </c>
      <c r="Q160" s="420">
        <v>790.51499999999999</v>
      </c>
      <c r="R160" s="428">
        <v>790.51499999999999</v>
      </c>
      <c r="S160" s="428">
        <v>1185.7725</v>
      </c>
    </row>
    <row r="161" spans="1:19" x14ac:dyDescent="0.3">
      <c r="A161" s="782"/>
      <c r="B161" s="134" t="s">
        <v>82</v>
      </c>
      <c r="C161" s="22">
        <v>99152</v>
      </c>
      <c r="D161" s="343">
        <v>963</v>
      </c>
      <c r="E161" s="101">
        <v>197.58</v>
      </c>
      <c r="F161" s="618">
        <f t="shared" si="2"/>
        <v>98.79</v>
      </c>
      <c r="G161" s="588" t="s">
        <v>25</v>
      </c>
      <c r="H161" s="588" t="s">
        <v>25</v>
      </c>
      <c r="I161" s="588" t="s">
        <v>25</v>
      </c>
      <c r="J161" s="588" t="s">
        <v>25</v>
      </c>
      <c r="K161" s="588" t="s">
        <v>25</v>
      </c>
      <c r="L161" s="588" t="s">
        <v>25</v>
      </c>
      <c r="M161" s="588" t="s">
        <v>25</v>
      </c>
      <c r="N161" s="588"/>
      <c r="O161" s="588" t="s">
        <v>25</v>
      </c>
      <c r="P161" s="588" t="s">
        <v>25</v>
      </c>
      <c r="Q161" s="588" t="s">
        <v>25</v>
      </c>
      <c r="R161" s="428">
        <v>0</v>
      </c>
      <c r="S161" s="428">
        <v>0</v>
      </c>
    </row>
    <row r="162" spans="1:19" s="1" customFormat="1" x14ac:dyDescent="0.3">
      <c r="A162" s="780"/>
      <c r="B162" s="237" t="s">
        <v>86</v>
      </c>
      <c r="C162" s="22">
        <v>99152</v>
      </c>
      <c r="D162" s="11">
        <v>372</v>
      </c>
      <c r="E162" s="13">
        <v>555</v>
      </c>
      <c r="F162" s="618">
        <f t="shared" si="2"/>
        <v>277.5</v>
      </c>
      <c r="G162" s="588" t="s">
        <v>25</v>
      </c>
      <c r="H162" s="588" t="s">
        <v>25</v>
      </c>
      <c r="I162" s="588" t="s">
        <v>25</v>
      </c>
      <c r="J162" s="588" t="s">
        <v>25</v>
      </c>
      <c r="K162" s="588" t="s">
        <v>25</v>
      </c>
      <c r="L162" s="588" t="s">
        <v>25</v>
      </c>
      <c r="M162" s="588">
        <v>416.25</v>
      </c>
      <c r="N162" s="588"/>
      <c r="O162" s="588" t="s">
        <v>25</v>
      </c>
      <c r="P162" s="428">
        <v>416.25</v>
      </c>
      <c r="Q162" s="420">
        <v>277.5</v>
      </c>
      <c r="R162" s="428">
        <v>277.5</v>
      </c>
      <c r="S162" s="428">
        <v>416.25</v>
      </c>
    </row>
    <row r="163" spans="1:19" x14ac:dyDescent="0.3">
      <c r="A163" s="745"/>
      <c r="B163" s="229" t="s">
        <v>110</v>
      </c>
      <c r="C163" s="5">
        <v>7500750601</v>
      </c>
      <c r="D163" s="345">
        <v>750</v>
      </c>
      <c r="E163" s="8">
        <v>1000</v>
      </c>
      <c r="F163" s="618">
        <f t="shared" si="2"/>
        <v>500</v>
      </c>
      <c r="G163" s="588" t="s">
        <v>25</v>
      </c>
      <c r="H163" s="588" t="s">
        <v>25</v>
      </c>
      <c r="I163" s="588" t="s">
        <v>25</v>
      </c>
      <c r="J163" s="588" t="s">
        <v>25</v>
      </c>
      <c r="K163" s="588" t="s">
        <v>25</v>
      </c>
      <c r="L163" s="588" t="s">
        <v>25</v>
      </c>
      <c r="M163" s="588">
        <v>750</v>
      </c>
      <c r="N163" s="588"/>
      <c r="O163" s="588" t="s">
        <v>25</v>
      </c>
      <c r="P163" s="428">
        <v>750</v>
      </c>
      <c r="Q163" s="420">
        <v>500</v>
      </c>
      <c r="R163" s="428">
        <v>500</v>
      </c>
      <c r="S163" s="428">
        <v>750</v>
      </c>
    </row>
    <row r="164" spans="1:19" ht="14.55" customHeight="1" x14ac:dyDescent="0.3">
      <c r="A164" s="769" t="s">
        <v>104</v>
      </c>
      <c r="B164" s="225" t="s">
        <v>59</v>
      </c>
      <c r="C164" s="4">
        <v>43762</v>
      </c>
      <c r="D164" s="342">
        <v>960</v>
      </c>
      <c r="E164" s="7">
        <v>872.91</v>
      </c>
      <c r="F164" s="618">
        <f t="shared" si="2"/>
        <v>436.45499999999998</v>
      </c>
      <c r="G164" s="588" t="s">
        <v>25</v>
      </c>
      <c r="H164" s="588" t="s">
        <v>25</v>
      </c>
      <c r="I164" s="588" t="s">
        <v>25</v>
      </c>
      <c r="J164" s="588" t="s">
        <v>25</v>
      </c>
      <c r="K164" s="588" t="s">
        <v>25</v>
      </c>
      <c r="L164" s="588" t="s">
        <v>25</v>
      </c>
      <c r="M164" s="588" t="s">
        <v>25</v>
      </c>
      <c r="N164" s="588"/>
      <c r="O164" s="588" t="s">
        <v>25</v>
      </c>
      <c r="P164" s="588" t="s">
        <v>25</v>
      </c>
      <c r="Q164" s="588" t="s">
        <v>25</v>
      </c>
      <c r="R164" s="428">
        <v>0</v>
      </c>
      <c r="S164" s="428">
        <v>0</v>
      </c>
    </row>
    <row r="165" spans="1:19" x14ac:dyDescent="0.3">
      <c r="A165" s="770"/>
      <c r="B165" s="134" t="s">
        <v>26</v>
      </c>
      <c r="C165" s="22">
        <v>43762</v>
      </c>
      <c r="D165" s="343">
        <v>750</v>
      </c>
      <c r="E165" s="101">
        <v>819</v>
      </c>
      <c r="F165" s="618">
        <f t="shared" si="2"/>
        <v>409.5</v>
      </c>
      <c r="G165" s="588" t="s">
        <v>25</v>
      </c>
      <c r="H165" s="588" t="s">
        <v>25</v>
      </c>
      <c r="I165" s="588" t="s">
        <v>25</v>
      </c>
      <c r="J165" s="588" t="s">
        <v>25</v>
      </c>
      <c r="K165" s="588" t="s">
        <v>25</v>
      </c>
      <c r="L165" s="588" t="s">
        <v>25</v>
      </c>
      <c r="M165" s="588">
        <v>614.25</v>
      </c>
      <c r="N165" s="588"/>
      <c r="O165" s="588" t="s">
        <v>25</v>
      </c>
      <c r="P165" s="428">
        <v>614.25</v>
      </c>
      <c r="Q165" s="420">
        <v>409.5</v>
      </c>
      <c r="R165" s="428">
        <v>409.5</v>
      </c>
      <c r="S165" s="428">
        <v>614.25</v>
      </c>
    </row>
    <row r="166" spans="1:19" s="1" customFormat="1" x14ac:dyDescent="0.3">
      <c r="A166" s="771"/>
      <c r="B166" s="226" t="s">
        <v>106</v>
      </c>
      <c r="C166" s="14"/>
      <c r="D166" s="352">
        <v>272</v>
      </c>
      <c r="E166" s="174">
        <v>57.32</v>
      </c>
      <c r="F166" s="618">
        <f t="shared" si="2"/>
        <v>28.66</v>
      </c>
      <c r="G166" s="588" t="s">
        <v>25</v>
      </c>
      <c r="H166" s="588" t="s">
        <v>25</v>
      </c>
      <c r="I166" s="588">
        <v>27.5136</v>
      </c>
      <c r="J166" s="588">
        <v>26.9404</v>
      </c>
      <c r="K166" s="588" t="s">
        <v>25</v>
      </c>
      <c r="L166" s="588">
        <v>42.99</v>
      </c>
      <c r="M166" s="588">
        <v>42.99</v>
      </c>
      <c r="N166" s="588"/>
      <c r="O166" s="588" t="s">
        <v>25</v>
      </c>
      <c r="P166" s="428">
        <v>42.99</v>
      </c>
      <c r="Q166" s="420">
        <v>28.66</v>
      </c>
      <c r="R166" s="428">
        <v>26.9404</v>
      </c>
      <c r="S166" s="428">
        <v>42.99</v>
      </c>
    </row>
    <row r="167" spans="1:19" x14ac:dyDescent="0.3">
      <c r="A167" s="775" t="s">
        <v>107</v>
      </c>
      <c r="B167" s="225" t="s">
        <v>59</v>
      </c>
      <c r="C167" s="4">
        <v>45378</v>
      </c>
      <c r="D167" s="342">
        <v>960</v>
      </c>
      <c r="E167" s="7">
        <v>1182</v>
      </c>
      <c r="F167" s="618">
        <f t="shared" si="2"/>
        <v>591</v>
      </c>
      <c r="G167" s="588" t="s">
        <v>25</v>
      </c>
      <c r="H167" s="588" t="s">
        <v>25</v>
      </c>
      <c r="I167" s="588" t="s">
        <v>25</v>
      </c>
      <c r="J167" s="588" t="s">
        <v>25</v>
      </c>
      <c r="K167" s="588" t="s">
        <v>25</v>
      </c>
      <c r="L167" s="588" t="s">
        <v>25</v>
      </c>
      <c r="M167" s="588" t="s">
        <v>25</v>
      </c>
      <c r="N167" s="588"/>
      <c r="O167" s="588" t="s">
        <v>25</v>
      </c>
      <c r="P167" s="588" t="s">
        <v>25</v>
      </c>
      <c r="Q167" s="588" t="s">
        <v>25</v>
      </c>
      <c r="R167" s="428">
        <v>0</v>
      </c>
      <c r="S167" s="428">
        <v>0</v>
      </c>
    </row>
    <row r="168" spans="1:19" x14ac:dyDescent="0.3">
      <c r="A168" s="782"/>
      <c r="B168" s="134" t="s">
        <v>26</v>
      </c>
      <c r="C168" s="22">
        <v>45378</v>
      </c>
      <c r="D168" s="343">
        <v>750</v>
      </c>
      <c r="E168" s="101">
        <v>5077</v>
      </c>
      <c r="F168" s="618">
        <f t="shared" si="2"/>
        <v>2538.5</v>
      </c>
      <c r="G168" s="588" t="s">
        <v>25</v>
      </c>
      <c r="H168" s="588" t="s">
        <v>25</v>
      </c>
      <c r="I168" s="588" t="s">
        <v>25</v>
      </c>
      <c r="J168" s="588" t="s">
        <v>25</v>
      </c>
      <c r="K168" s="588" t="s">
        <v>25</v>
      </c>
      <c r="L168" s="588" t="s">
        <v>25</v>
      </c>
      <c r="M168" s="588">
        <v>3807.75</v>
      </c>
      <c r="N168" s="588"/>
      <c r="O168" s="588" t="s">
        <v>25</v>
      </c>
      <c r="P168" s="428">
        <v>3807.75</v>
      </c>
      <c r="Q168" s="420">
        <v>2538.5</v>
      </c>
      <c r="R168" s="428">
        <v>2538.5</v>
      </c>
      <c r="S168" s="428">
        <v>3807.75</v>
      </c>
    </row>
    <row r="169" spans="1:19" x14ac:dyDescent="0.3">
      <c r="A169" s="782"/>
      <c r="B169" s="134" t="s">
        <v>82</v>
      </c>
      <c r="C169" s="22">
        <v>99152</v>
      </c>
      <c r="D169" s="343">
        <v>963</v>
      </c>
      <c r="E169" s="101">
        <v>197.58</v>
      </c>
      <c r="F169" s="618">
        <f t="shared" si="2"/>
        <v>98.79</v>
      </c>
      <c r="G169" s="588" t="s">
        <v>25</v>
      </c>
      <c r="H169" s="588" t="s">
        <v>25</v>
      </c>
      <c r="I169" s="588" t="s">
        <v>25</v>
      </c>
      <c r="J169" s="588" t="s">
        <v>25</v>
      </c>
      <c r="K169" s="588" t="s">
        <v>25</v>
      </c>
      <c r="L169" s="588" t="s">
        <v>25</v>
      </c>
      <c r="M169" s="588" t="s">
        <v>25</v>
      </c>
      <c r="N169" s="588"/>
      <c r="O169" s="588" t="s">
        <v>25</v>
      </c>
      <c r="P169" s="588" t="s">
        <v>25</v>
      </c>
      <c r="Q169" s="588" t="s">
        <v>25</v>
      </c>
      <c r="R169" s="428">
        <v>0</v>
      </c>
      <c r="S169" s="428">
        <v>0</v>
      </c>
    </row>
    <row r="170" spans="1:19" s="1" customFormat="1" x14ac:dyDescent="0.3">
      <c r="A170" s="780"/>
      <c r="B170" s="237" t="s">
        <v>86</v>
      </c>
      <c r="C170" s="22">
        <v>99152</v>
      </c>
      <c r="D170" s="11">
        <v>372</v>
      </c>
      <c r="E170" s="13">
        <v>555</v>
      </c>
      <c r="F170" s="618">
        <f t="shared" si="2"/>
        <v>277.5</v>
      </c>
      <c r="G170" s="588" t="s">
        <v>25</v>
      </c>
      <c r="H170" s="588" t="s">
        <v>25</v>
      </c>
      <c r="I170" s="588" t="s">
        <v>25</v>
      </c>
      <c r="J170" s="588" t="s">
        <v>25</v>
      </c>
      <c r="K170" s="588" t="s">
        <v>25</v>
      </c>
      <c r="L170" s="588" t="s">
        <v>25</v>
      </c>
      <c r="M170" s="588">
        <v>416.25</v>
      </c>
      <c r="N170" s="588"/>
      <c r="O170" s="588" t="s">
        <v>25</v>
      </c>
      <c r="P170" s="428">
        <v>416.25</v>
      </c>
      <c r="Q170" s="420">
        <v>277.5</v>
      </c>
      <c r="R170" s="428">
        <v>277.5</v>
      </c>
      <c r="S170" s="428">
        <v>416.25</v>
      </c>
    </row>
    <row r="171" spans="1:19" s="1" customFormat="1" x14ac:dyDescent="0.3">
      <c r="A171" s="780"/>
      <c r="B171" s="237" t="s">
        <v>29</v>
      </c>
      <c r="C171" s="25" t="s">
        <v>108</v>
      </c>
      <c r="D171" s="340">
        <v>636</v>
      </c>
      <c r="E171" s="13">
        <v>44.97</v>
      </c>
      <c r="F171" s="618">
        <f t="shared" si="2"/>
        <v>22.484999999999999</v>
      </c>
      <c r="G171" s="588" t="s">
        <v>25</v>
      </c>
      <c r="H171" s="588" t="s">
        <v>25</v>
      </c>
      <c r="I171" s="588" t="s">
        <v>25</v>
      </c>
      <c r="J171" s="588" t="s">
        <v>25</v>
      </c>
      <c r="K171" s="588" t="s">
        <v>25</v>
      </c>
      <c r="L171" s="588" t="s">
        <v>25</v>
      </c>
      <c r="M171" s="588">
        <v>33.727499999999999</v>
      </c>
      <c r="N171" s="588"/>
      <c r="O171" s="588" t="s">
        <v>25</v>
      </c>
      <c r="P171" s="428">
        <v>33.727499999999999</v>
      </c>
      <c r="Q171" s="420">
        <v>22.484999999999999</v>
      </c>
      <c r="R171" s="428">
        <v>22.484999999999999</v>
      </c>
      <c r="S171" s="428">
        <v>33.727499999999999</v>
      </c>
    </row>
    <row r="172" spans="1:19" x14ac:dyDescent="0.3">
      <c r="A172" s="745"/>
      <c r="B172" s="229" t="s">
        <v>110</v>
      </c>
      <c r="C172" s="5">
        <v>7500750601</v>
      </c>
      <c r="D172" s="345">
        <v>750</v>
      </c>
      <c r="E172" s="8">
        <v>1000</v>
      </c>
      <c r="F172" s="618">
        <f t="shared" si="2"/>
        <v>500</v>
      </c>
      <c r="G172" s="588" t="s">
        <v>25</v>
      </c>
      <c r="H172" s="588" t="s">
        <v>25</v>
      </c>
      <c r="I172" s="588" t="s">
        <v>25</v>
      </c>
      <c r="J172" s="588" t="s">
        <v>25</v>
      </c>
      <c r="K172" s="588" t="s">
        <v>25</v>
      </c>
      <c r="L172" s="588" t="s">
        <v>25</v>
      </c>
      <c r="M172" s="588">
        <v>750</v>
      </c>
      <c r="N172" s="588"/>
      <c r="O172" s="588" t="s">
        <v>25</v>
      </c>
      <c r="P172" s="428">
        <v>750</v>
      </c>
      <c r="Q172" s="420">
        <v>500</v>
      </c>
      <c r="R172" s="428">
        <v>500</v>
      </c>
      <c r="S172" s="428">
        <v>750</v>
      </c>
    </row>
    <row r="173" spans="1:19" x14ac:dyDescent="0.3">
      <c r="A173" s="775" t="s">
        <v>411</v>
      </c>
      <c r="B173" s="225" t="s">
        <v>59</v>
      </c>
      <c r="C173" s="4">
        <v>45380</v>
      </c>
      <c r="D173" s="342">
        <v>960</v>
      </c>
      <c r="E173" s="7">
        <v>1546.83</v>
      </c>
      <c r="F173" s="618">
        <f t="shared" si="2"/>
        <v>773.41499999999996</v>
      </c>
      <c r="G173" s="588" t="s">
        <v>25</v>
      </c>
      <c r="H173" s="588" t="s">
        <v>25</v>
      </c>
      <c r="I173" s="588" t="s">
        <v>25</v>
      </c>
      <c r="J173" s="588" t="s">
        <v>25</v>
      </c>
      <c r="K173" s="588" t="s">
        <v>25</v>
      </c>
      <c r="L173" s="588" t="s">
        <v>25</v>
      </c>
      <c r="M173" s="588" t="s">
        <v>25</v>
      </c>
      <c r="N173" s="588"/>
      <c r="O173" s="588" t="s">
        <v>25</v>
      </c>
      <c r="P173" s="588" t="s">
        <v>25</v>
      </c>
      <c r="Q173" s="588" t="s">
        <v>25</v>
      </c>
      <c r="R173" s="428">
        <v>0</v>
      </c>
      <c r="S173" s="428">
        <v>0</v>
      </c>
    </row>
    <row r="174" spans="1:19" x14ac:dyDescent="0.3">
      <c r="A174" s="782"/>
      <c r="B174" s="134" t="s">
        <v>26</v>
      </c>
      <c r="C174" s="22">
        <v>45380</v>
      </c>
      <c r="D174" s="343">
        <v>750</v>
      </c>
      <c r="E174" s="101">
        <v>4952</v>
      </c>
      <c r="F174" s="618">
        <f t="shared" si="2"/>
        <v>2476</v>
      </c>
      <c r="G174" s="588" t="s">
        <v>25</v>
      </c>
      <c r="H174" s="588" t="s">
        <v>25</v>
      </c>
      <c r="I174" s="588" t="s">
        <v>25</v>
      </c>
      <c r="J174" s="588" t="s">
        <v>25</v>
      </c>
      <c r="K174" s="588" t="s">
        <v>25</v>
      </c>
      <c r="L174" s="588" t="s">
        <v>25</v>
      </c>
      <c r="M174" s="588">
        <v>3714</v>
      </c>
      <c r="N174" s="588"/>
      <c r="O174" s="588" t="s">
        <v>25</v>
      </c>
      <c r="P174" s="428">
        <v>3714</v>
      </c>
      <c r="Q174" s="420">
        <v>2476</v>
      </c>
      <c r="R174" s="428">
        <v>2476</v>
      </c>
      <c r="S174" s="428">
        <v>3714</v>
      </c>
    </row>
    <row r="175" spans="1:19" x14ac:dyDescent="0.3">
      <c r="A175" s="782"/>
      <c r="B175" s="134" t="s">
        <v>82</v>
      </c>
      <c r="C175" s="22">
        <v>99152</v>
      </c>
      <c r="D175" s="343">
        <v>963</v>
      </c>
      <c r="E175" s="101">
        <v>197.58</v>
      </c>
      <c r="F175" s="618">
        <f t="shared" si="2"/>
        <v>98.79</v>
      </c>
      <c r="G175" s="588" t="s">
        <v>25</v>
      </c>
      <c r="H175" s="588" t="s">
        <v>25</v>
      </c>
      <c r="I175" s="588" t="s">
        <v>25</v>
      </c>
      <c r="J175" s="588" t="s">
        <v>25</v>
      </c>
      <c r="K175" s="588" t="s">
        <v>25</v>
      </c>
      <c r="L175" s="588" t="s">
        <v>25</v>
      </c>
      <c r="M175" s="588" t="s">
        <v>25</v>
      </c>
      <c r="N175" s="588"/>
      <c r="O175" s="588" t="s">
        <v>25</v>
      </c>
      <c r="P175" s="588" t="s">
        <v>25</v>
      </c>
      <c r="Q175" s="588" t="s">
        <v>25</v>
      </c>
      <c r="R175" s="428">
        <v>0</v>
      </c>
      <c r="S175" s="428">
        <v>0</v>
      </c>
    </row>
    <row r="176" spans="1:19" s="1" customFormat="1" x14ac:dyDescent="0.3">
      <c r="A176" s="780"/>
      <c r="B176" s="237" t="s">
        <v>86</v>
      </c>
      <c r="C176" s="22">
        <v>99152</v>
      </c>
      <c r="D176" s="11">
        <v>372</v>
      </c>
      <c r="E176" s="13">
        <v>555</v>
      </c>
      <c r="F176" s="618">
        <f t="shared" si="2"/>
        <v>277.5</v>
      </c>
      <c r="G176" s="588" t="s">
        <v>25</v>
      </c>
      <c r="H176" s="588" t="s">
        <v>25</v>
      </c>
      <c r="I176" s="588" t="s">
        <v>25</v>
      </c>
      <c r="J176" s="588" t="s">
        <v>25</v>
      </c>
      <c r="K176" s="588" t="s">
        <v>25</v>
      </c>
      <c r="L176" s="588" t="s">
        <v>25</v>
      </c>
      <c r="M176" s="588">
        <v>416.25</v>
      </c>
      <c r="N176" s="588"/>
      <c r="O176" s="588" t="s">
        <v>25</v>
      </c>
      <c r="P176" s="428">
        <v>416.25</v>
      </c>
      <c r="Q176" s="420">
        <v>277.5</v>
      </c>
      <c r="R176" s="428">
        <v>277.5</v>
      </c>
      <c r="S176" s="428">
        <v>416.25</v>
      </c>
    </row>
    <row r="177" spans="1:19" s="1" customFormat="1" x14ac:dyDescent="0.3">
      <c r="A177" s="780"/>
      <c r="B177" s="237" t="s">
        <v>29</v>
      </c>
      <c r="C177" s="25" t="s">
        <v>108</v>
      </c>
      <c r="D177" s="340">
        <v>636</v>
      </c>
      <c r="E177" s="13">
        <v>44.97</v>
      </c>
      <c r="F177" s="618">
        <f t="shared" si="2"/>
        <v>22.484999999999999</v>
      </c>
      <c r="G177" s="588" t="s">
        <v>25</v>
      </c>
      <c r="H177" s="588" t="s">
        <v>25</v>
      </c>
      <c r="I177" s="588" t="s">
        <v>25</v>
      </c>
      <c r="J177" s="588" t="s">
        <v>25</v>
      </c>
      <c r="K177" s="588" t="s">
        <v>25</v>
      </c>
      <c r="L177" s="588" t="s">
        <v>25</v>
      </c>
      <c r="M177" s="588">
        <v>33.727499999999999</v>
      </c>
      <c r="N177" s="588"/>
      <c r="O177" s="588" t="s">
        <v>25</v>
      </c>
      <c r="P177" s="428">
        <v>33.727499999999999</v>
      </c>
      <c r="Q177" s="420">
        <v>22.484999999999999</v>
      </c>
      <c r="R177" s="428">
        <v>22.484999999999999</v>
      </c>
      <c r="S177" s="428">
        <v>33.727499999999999</v>
      </c>
    </row>
    <row r="178" spans="1:19" x14ac:dyDescent="0.3">
      <c r="A178" s="745"/>
      <c r="B178" s="229" t="s">
        <v>110</v>
      </c>
      <c r="C178" s="5">
        <v>7500750601</v>
      </c>
      <c r="D178" s="345">
        <v>750</v>
      </c>
      <c r="E178" s="8">
        <v>1000</v>
      </c>
      <c r="F178" s="618">
        <f t="shared" si="2"/>
        <v>500</v>
      </c>
      <c r="G178" s="588" t="s">
        <v>25</v>
      </c>
      <c r="H178" s="588" t="s">
        <v>25</v>
      </c>
      <c r="I178" s="588" t="s">
        <v>25</v>
      </c>
      <c r="J178" s="588" t="s">
        <v>25</v>
      </c>
      <c r="K178" s="588" t="s">
        <v>25</v>
      </c>
      <c r="L178" s="588" t="s">
        <v>25</v>
      </c>
      <c r="M178" s="588">
        <v>750</v>
      </c>
      <c r="N178" s="588"/>
      <c r="O178" s="588" t="s">
        <v>25</v>
      </c>
      <c r="P178" s="428">
        <v>750</v>
      </c>
      <c r="Q178" s="420">
        <v>500</v>
      </c>
      <c r="R178" s="428">
        <v>500</v>
      </c>
      <c r="S178" s="428">
        <v>750</v>
      </c>
    </row>
    <row r="179" spans="1:19" x14ac:dyDescent="0.3">
      <c r="A179" s="775" t="s">
        <v>412</v>
      </c>
      <c r="B179" s="225" t="s">
        <v>59</v>
      </c>
      <c r="C179" s="4">
        <v>45385</v>
      </c>
      <c r="D179" s="342">
        <v>960</v>
      </c>
      <c r="E179" s="7">
        <v>1615</v>
      </c>
      <c r="F179" s="618">
        <f t="shared" si="2"/>
        <v>807.5</v>
      </c>
      <c r="G179" s="588" t="s">
        <v>25</v>
      </c>
      <c r="H179" s="588" t="s">
        <v>25</v>
      </c>
      <c r="I179" s="588" t="s">
        <v>25</v>
      </c>
      <c r="J179" s="588" t="s">
        <v>25</v>
      </c>
      <c r="K179" s="588" t="s">
        <v>25</v>
      </c>
      <c r="L179" s="588" t="s">
        <v>25</v>
      </c>
      <c r="M179" s="588" t="s">
        <v>25</v>
      </c>
      <c r="N179" s="588"/>
      <c r="O179" s="588" t="s">
        <v>25</v>
      </c>
      <c r="P179" s="588" t="s">
        <v>25</v>
      </c>
      <c r="Q179" s="588" t="s">
        <v>25</v>
      </c>
      <c r="R179" s="428">
        <v>0</v>
      </c>
      <c r="S179" s="428">
        <v>0</v>
      </c>
    </row>
    <row r="180" spans="1:19" x14ac:dyDescent="0.3">
      <c r="A180" s="782"/>
      <c r="B180" s="134" t="s">
        <v>26</v>
      </c>
      <c r="C180" s="22">
        <v>45385</v>
      </c>
      <c r="D180" s="343">
        <v>750</v>
      </c>
      <c r="E180" s="101">
        <v>4340</v>
      </c>
      <c r="F180" s="618">
        <f t="shared" si="2"/>
        <v>2170</v>
      </c>
      <c r="G180" s="588" t="s">
        <v>25</v>
      </c>
      <c r="H180" s="588" t="s">
        <v>25</v>
      </c>
      <c r="I180" s="588" t="s">
        <v>25</v>
      </c>
      <c r="J180" s="588" t="s">
        <v>25</v>
      </c>
      <c r="K180" s="588" t="s">
        <v>25</v>
      </c>
      <c r="L180" s="588" t="s">
        <v>25</v>
      </c>
      <c r="M180" s="588">
        <v>3255</v>
      </c>
      <c r="N180" s="588"/>
      <c r="O180" s="588" t="s">
        <v>25</v>
      </c>
      <c r="P180" s="428">
        <v>3255</v>
      </c>
      <c r="Q180" s="420">
        <v>2170</v>
      </c>
      <c r="R180" s="428">
        <v>2170</v>
      </c>
      <c r="S180" s="428">
        <v>3255</v>
      </c>
    </row>
    <row r="181" spans="1:19" x14ac:dyDescent="0.3">
      <c r="A181" s="782"/>
      <c r="B181" s="134" t="s">
        <v>82</v>
      </c>
      <c r="C181" s="22">
        <v>99152</v>
      </c>
      <c r="D181" s="343">
        <v>963</v>
      </c>
      <c r="E181" s="101">
        <v>197.58</v>
      </c>
      <c r="F181" s="618">
        <f t="shared" si="2"/>
        <v>98.79</v>
      </c>
      <c r="G181" s="588" t="s">
        <v>25</v>
      </c>
      <c r="H181" s="588" t="s">
        <v>25</v>
      </c>
      <c r="I181" s="588" t="s">
        <v>25</v>
      </c>
      <c r="J181" s="588" t="s">
        <v>25</v>
      </c>
      <c r="K181" s="588" t="s">
        <v>25</v>
      </c>
      <c r="L181" s="588" t="s">
        <v>25</v>
      </c>
      <c r="M181" s="588" t="s">
        <v>25</v>
      </c>
      <c r="N181" s="588"/>
      <c r="O181" s="588" t="s">
        <v>25</v>
      </c>
      <c r="P181" s="588" t="s">
        <v>25</v>
      </c>
      <c r="Q181" s="588" t="s">
        <v>25</v>
      </c>
      <c r="R181" s="428">
        <v>0</v>
      </c>
      <c r="S181" s="428">
        <v>0</v>
      </c>
    </row>
    <row r="182" spans="1:19" s="1" customFormat="1" x14ac:dyDescent="0.3">
      <c r="A182" s="780"/>
      <c r="B182" s="237" t="s">
        <v>86</v>
      </c>
      <c r="C182" s="22">
        <v>99152</v>
      </c>
      <c r="D182" s="11">
        <v>372</v>
      </c>
      <c r="E182" s="13">
        <v>555</v>
      </c>
      <c r="F182" s="618">
        <f t="shared" si="2"/>
        <v>277.5</v>
      </c>
      <c r="G182" s="588" t="s">
        <v>25</v>
      </c>
      <c r="H182" s="588" t="s">
        <v>25</v>
      </c>
      <c r="I182" s="588" t="s">
        <v>25</v>
      </c>
      <c r="J182" s="588" t="s">
        <v>25</v>
      </c>
      <c r="K182" s="588" t="s">
        <v>25</v>
      </c>
      <c r="L182" s="588" t="s">
        <v>25</v>
      </c>
      <c r="M182" s="588">
        <v>416.25</v>
      </c>
      <c r="N182" s="588"/>
      <c r="O182" s="588" t="s">
        <v>25</v>
      </c>
      <c r="P182" s="428">
        <v>416.25</v>
      </c>
      <c r="Q182" s="420">
        <v>277.5</v>
      </c>
      <c r="R182" s="428">
        <v>277.5</v>
      </c>
      <c r="S182" s="428">
        <v>416.25</v>
      </c>
    </row>
    <row r="183" spans="1:19" s="1" customFormat="1" x14ac:dyDescent="0.3">
      <c r="A183" s="780"/>
      <c r="B183" s="237" t="s">
        <v>29</v>
      </c>
      <c r="C183" s="25" t="s">
        <v>108</v>
      </c>
      <c r="D183" s="340">
        <v>636</v>
      </c>
      <c r="E183" s="13">
        <v>44.97</v>
      </c>
      <c r="F183" s="618">
        <f t="shared" si="2"/>
        <v>22.484999999999999</v>
      </c>
      <c r="G183" s="588" t="s">
        <v>25</v>
      </c>
      <c r="H183" s="588" t="s">
        <v>25</v>
      </c>
      <c r="I183" s="588" t="s">
        <v>25</v>
      </c>
      <c r="J183" s="588" t="s">
        <v>25</v>
      </c>
      <c r="K183" s="588" t="s">
        <v>25</v>
      </c>
      <c r="L183" s="588" t="s">
        <v>25</v>
      </c>
      <c r="M183" s="588">
        <v>33.727499999999999</v>
      </c>
      <c r="N183" s="588"/>
      <c r="O183" s="588" t="s">
        <v>25</v>
      </c>
      <c r="P183" s="428">
        <v>33.727499999999999</v>
      </c>
      <c r="Q183" s="420">
        <v>22.484999999999999</v>
      </c>
      <c r="R183" s="428">
        <v>22.484999999999999</v>
      </c>
      <c r="S183" s="428">
        <v>33.727499999999999</v>
      </c>
    </row>
    <row r="184" spans="1:19" x14ac:dyDescent="0.3">
      <c r="A184" s="745"/>
      <c r="B184" s="229" t="s">
        <v>110</v>
      </c>
      <c r="C184" s="5">
        <v>7500750601</v>
      </c>
      <c r="D184" s="345">
        <v>750</v>
      </c>
      <c r="E184" s="8">
        <v>1000</v>
      </c>
      <c r="F184" s="618">
        <f t="shared" si="2"/>
        <v>500</v>
      </c>
      <c r="G184" s="588" t="s">
        <v>25</v>
      </c>
      <c r="H184" s="588" t="s">
        <v>25</v>
      </c>
      <c r="I184" s="588" t="s">
        <v>25</v>
      </c>
      <c r="J184" s="588" t="s">
        <v>25</v>
      </c>
      <c r="K184" s="588" t="s">
        <v>25</v>
      </c>
      <c r="L184" s="588" t="s">
        <v>25</v>
      </c>
      <c r="M184" s="588">
        <v>750</v>
      </c>
      <c r="N184" s="588"/>
      <c r="O184" s="588" t="s">
        <v>25</v>
      </c>
      <c r="P184" s="428">
        <v>750</v>
      </c>
      <c r="Q184" s="420">
        <v>500</v>
      </c>
      <c r="R184" s="428">
        <v>500</v>
      </c>
      <c r="S184" s="428">
        <v>750</v>
      </c>
    </row>
    <row r="185" spans="1:19" x14ac:dyDescent="0.3">
      <c r="A185" s="775" t="s">
        <v>109</v>
      </c>
      <c r="B185" s="225" t="s">
        <v>59</v>
      </c>
      <c r="C185" s="4">
        <v>46050</v>
      </c>
      <c r="D185" s="342">
        <v>960</v>
      </c>
      <c r="E185" s="7">
        <v>800.67</v>
      </c>
      <c r="F185" s="618">
        <f t="shared" si="2"/>
        <v>400.33499999999998</v>
      </c>
      <c r="G185" s="588" t="s">
        <v>25</v>
      </c>
      <c r="H185" s="588" t="s">
        <v>25</v>
      </c>
      <c r="I185" s="588" t="s">
        <v>25</v>
      </c>
      <c r="J185" s="588" t="s">
        <v>25</v>
      </c>
      <c r="K185" s="588" t="s">
        <v>25</v>
      </c>
      <c r="L185" s="588" t="s">
        <v>25</v>
      </c>
      <c r="M185" s="588" t="s">
        <v>25</v>
      </c>
      <c r="N185" s="588"/>
      <c r="O185" s="588" t="s">
        <v>25</v>
      </c>
      <c r="P185" s="588" t="s">
        <v>25</v>
      </c>
      <c r="Q185" s="588" t="s">
        <v>25</v>
      </c>
      <c r="R185" s="428">
        <v>0</v>
      </c>
      <c r="S185" s="428">
        <v>0</v>
      </c>
    </row>
    <row r="186" spans="1:19" x14ac:dyDescent="0.3">
      <c r="A186" s="782"/>
      <c r="B186" s="134" t="s">
        <v>26</v>
      </c>
      <c r="C186" s="22">
        <v>46050</v>
      </c>
      <c r="D186" s="343">
        <v>450</v>
      </c>
      <c r="E186" s="101">
        <v>1792.35</v>
      </c>
      <c r="F186" s="618">
        <f t="shared" si="2"/>
        <v>896.17499999999995</v>
      </c>
      <c r="G186" s="588">
        <v>1344.2624999999998</v>
      </c>
      <c r="H186" s="588" t="s">
        <v>25</v>
      </c>
      <c r="I186" s="588">
        <v>860.32799999999997</v>
      </c>
      <c r="J186" s="588">
        <v>842.40449999999987</v>
      </c>
      <c r="K186" s="588" t="s">
        <v>25</v>
      </c>
      <c r="L186" s="588">
        <v>1344.2624999999998</v>
      </c>
      <c r="M186" s="588">
        <v>1344.2624999999998</v>
      </c>
      <c r="N186" s="588"/>
      <c r="O186" s="588" t="s">
        <v>25</v>
      </c>
      <c r="P186" s="428">
        <v>1344.2624999999998</v>
      </c>
      <c r="Q186" s="420">
        <v>896.17499999999995</v>
      </c>
      <c r="R186" s="428">
        <v>842.40449999999987</v>
      </c>
      <c r="S186" s="428">
        <v>1344.2624999999998</v>
      </c>
    </row>
    <row r="187" spans="1:19" x14ac:dyDescent="0.3">
      <c r="A187" s="782"/>
      <c r="B187" s="134" t="s">
        <v>413</v>
      </c>
      <c r="C187" s="22" t="s">
        <v>30</v>
      </c>
      <c r="D187" s="340">
        <v>636</v>
      </c>
      <c r="E187" s="101">
        <v>44.97</v>
      </c>
      <c r="F187" s="618">
        <f t="shared" si="2"/>
        <v>22.484999999999999</v>
      </c>
      <c r="G187" s="588" t="s">
        <v>25</v>
      </c>
      <c r="H187" s="588" t="s">
        <v>25</v>
      </c>
      <c r="I187" s="588" t="s">
        <v>25</v>
      </c>
      <c r="J187" s="588" t="s">
        <v>25</v>
      </c>
      <c r="K187" s="588" t="s">
        <v>25</v>
      </c>
      <c r="L187" s="588" t="s">
        <v>25</v>
      </c>
      <c r="M187" s="588">
        <v>33.727499999999999</v>
      </c>
      <c r="N187" s="588"/>
      <c r="O187" s="588" t="s">
        <v>25</v>
      </c>
      <c r="P187" s="428">
        <v>33.727499999999999</v>
      </c>
      <c r="Q187" s="420">
        <v>22.484999999999999</v>
      </c>
      <c r="R187" s="428">
        <v>22.484999999999999</v>
      </c>
      <c r="S187" s="428">
        <v>33.727499999999999</v>
      </c>
    </row>
    <row r="188" spans="1:19" x14ac:dyDescent="0.3">
      <c r="A188" s="745"/>
      <c r="B188" s="229" t="s">
        <v>110</v>
      </c>
      <c r="C188" s="5">
        <v>7500750601</v>
      </c>
      <c r="D188" s="345">
        <v>750</v>
      </c>
      <c r="E188" s="8">
        <v>1000</v>
      </c>
      <c r="F188" s="618">
        <f t="shared" si="2"/>
        <v>500</v>
      </c>
      <c r="G188" s="588" t="s">
        <v>25</v>
      </c>
      <c r="H188" s="588" t="s">
        <v>25</v>
      </c>
      <c r="I188" s="588" t="s">
        <v>25</v>
      </c>
      <c r="J188" s="588" t="s">
        <v>25</v>
      </c>
      <c r="K188" s="588" t="s">
        <v>25</v>
      </c>
      <c r="L188" s="588" t="s">
        <v>25</v>
      </c>
      <c r="M188" s="588">
        <v>750</v>
      </c>
      <c r="N188" s="588"/>
      <c r="O188" s="588" t="s">
        <v>25</v>
      </c>
      <c r="P188" s="428">
        <v>750</v>
      </c>
      <c r="Q188" s="420">
        <v>500</v>
      </c>
      <c r="R188" s="428">
        <v>500</v>
      </c>
      <c r="S188" s="428">
        <v>750</v>
      </c>
    </row>
    <row r="189" spans="1:19" x14ac:dyDescent="0.3">
      <c r="A189" s="775" t="s">
        <v>111</v>
      </c>
      <c r="B189" s="225" t="s">
        <v>59</v>
      </c>
      <c r="C189" s="4">
        <v>46600</v>
      </c>
      <c r="D189" s="342">
        <v>960</v>
      </c>
      <c r="E189" s="7">
        <v>366</v>
      </c>
      <c r="F189" s="618">
        <f t="shared" si="2"/>
        <v>183</v>
      </c>
      <c r="G189" s="588" t="s">
        <v>25</v>
      </c>
      <c r="H189" s="588" t="s">
        <v>25</v>
      </c>
      <c r="I189" s="588" t="s">
        <v>25</v>
      </c>
      <c r="J189" s="588" t="s">
        <v>25</v>
      </c>
      <c r="K189" s="588" t="s">
        <v>25</v>
      </c>
      <c r="L189" s="588" t="s">
        <v>25</v>
      </c>
      <c r="M189" s="588" t="s">
        <v>25</v>
      </c>
      <c r="N189" s="588"/>
      <c r="O189" s="588" t="s">
        <v>25</v>
      </c>
      <c r="P189" s="588" t="s">
        <v>25</v>
      </c>
      <c r="Q189" s="588" t="s">
        <v>25</v>
      </c>
      <c r="R189" s="428">
        <v>0</v>
      </c>
      <c r="S189" s="428">
        <v>0</v>
      </c>
    </row>
    <row r="190" spans="1:19" x14ac:dyDescent="0.3">
      <c r="A190" s="745"/>
      <c r="B190" s="229" t="s">
        <v>26</v>
      </c>
      <c r="C190" s="5">
        <v>46600</v>
      </c>
      <c r="D190" s="345">
        <v>510</v>
      </c>
      <c r="E190" s="8">
        <v>223.35</v>
      </c>
      <c r="F190" s="618">
        <f t="shared" si="2"/>
        <v>111.675</v>
      </c>
      <c r="G190" s="588" t="s">
        <v>25</v>
      </c>
      <c r="H190" s="588" t="s">
        <v>25</v>
      </c>
      <c r="I190" s="588" t="s">
        <v>25</v>
      </c>
      <c r="J190" s="588" t="s">
        <v>25</v>
      </c>
      <c r="K190" s="588" t="s">
        <v>25</v>
      </c>
      <c r="L190" s="588" t="s">
        <v>25</v>
      </c>
      <c r="M190" s="588">
        <v>167.51249999999999</v>
      </c>
      <c r="N190" s="588"/>
      <c r="O190" s="588" t="s">
        <v>25</v>
      </c>
      <c r="P190" s="428">
        <v>167.51249999999999</v>
      </c>
      <c r="Q190" s="420">
        <v>111.675</v>
      </c>
      <c r="R190" s="428">
        <v>111.675</v>
      </c>
      <c r="S190" s="428">
        <v>167.51249999999999</v>
      </c>
    </row>
    <row r="191" spans="1:19" x14ac:dyDescent="0.3">
      <c r="A191" s="776" t="s">
        <v>414</v>
      </c>
      <c r="B191" s="227" t="s">
        <v>59</v>
      </c>
      <c r="C191" s="4">
        <v>47000</v>
      </c>
      <c r="D191" s="342">
        <v>960</v>
      </c>
      <c r="E191" s="7">
        <v>1189.92</v>
      </c>
      <c r="F191" s="618">
        <f t="shared" si="2"/>
        <v>594.96</v>
      </c>
      <c r="G191" s="588" t="s">
        <v>25</v>
      </c>
      <c r="H191" s="588" t="s">
        <v>25</v>
      </c>
      <c r="I191" s="588" t="s">
        <v>25</v>
      </c>
      <c r="J191" s="588" t="s">
        <v>25</v>
      </c>
      <c r="K191" s="588" t="s">
        <v>25</v>
      </c>
      <c r="L191" s="588" t="s">
        <v>25</v>
      </c>
      <c r="M191" s="588" t="s">
        <v>25</v>
      </c>
      <c r="N191" s="588"/>
      <c r="O191" s="588" t="s">
        <v>25</v>
      </c>
      <c r="P191" s="588" t="s">
        <v>25</v>
      </c>
      <c r="Q191" s="588" t="s">
        <v>25</v>
      </c>
      <c r="R191" s="428">
        <v>0</v>
      </c>
      <c r="S191" s="428">
        <v>0</v>
      </c>
    </row>
    <row r="192" spans="1:19" x14ac:dyDescent="0.3">
      <c r="A192" s="783"/>
      <c r="B192" s="238" t="s">
        <v>26</v>
      </c>
      <c r="C192" s="5">
        <v>47000</v>
      </c>
      <c r="D192" s="345">
        <v>320</v>
      </c>
      <c r="E192" s="8">
        <v>3810</v>
      </c>
      <c r="F192" s="618">
        <f t="shared" si="2"/>
        <v>1905</v>
      </c>
      <c r="G192" s="588" t="s">
        <v>25</v>
      </c>
      <c r="H192" s="588" t="s">
        <v>25</v>
      </c>
      <c r="I192" s="588" t="s">
        <v>25</v>
      </c>
      <c r="J192" s="588" t="s">
        <v>25</v>
      </c>
      <c r="K192" s="588" t="s">
        <v>25</v>
      </c>
      <c r="L192" s="588" t="s">
        <v>25</v>
      </c>
      <c r="M192" s="588">
        <v>2857.5</v>
      </c>
      <c r="N192" s="588"/>
      <c r="O192" s="588" t="s">
        <v>25</v>
      </c>
      <c r="P192" s="428">
        <v>2857.5</v>
      </c>
      <c r="Q192" s="420">
        <v>1905</v>
      </c>
      <c r="R192" s="428">
        <v>1905</v>
      </c>
      <c r="S192" s="428">
        <v>2857.5</v>
      </c>
    </row>
    <row r="193" spans="1:19" x14ac:dyDescent="0.3">
      <c r="A193" s="775" t="s">
        <v>112</v>
      </c>
      <c r="B193" s="225" t="s">
        <v>59</v>
      </c>
      <c r="C193" s="4">
        <v>47562</v>
      </c>
      <c r="D193" s="342">
        <v>960</v>
      </c>
      <c r="E193" s="7">
        <v>6296</v>
      </c>
      <c r="F193" s="618">
        <f t="shared" si="2"/>
        <v>3148</v>
      </c>
      <c r="G193" s="588" t="s">
        <v>25</v>
      </c>
      <c r="H193" s="588" t="s">
        <v>25</v>
      </c>
      <c r="I193" s="588" t="s">
        <v>25</v>
      </c>
      <c r="J193" s="588" t="s">
        <v>25</v>
      </c>
      <c r="K193" s="588" t="s">
        <v>25</v>
      </c>
      <c r="L193" s="588" t="s">
        <v>25</v>
      </c>
      <c r="M193" s="588" t="s">
        <v>25</v>
      </c>
      <c r="N193" s="588"/>
      <c r="O193" s="588" t="s">
        <v>25</v>
      </c>
      <c r="P193" s="588" t="s">
        <v>25</v>
      </c>
      <c r="Q193" s="588" t="s">
        <v>25</v>
      </c>
      <c r="R193" s="428">
        <v>0</v>
      </c>
      <c r="S193" s="428">
        <v>0</v>
      </c>
    </row>
    <row r="194" spans="1:19" x14ac:dyDescent="0.3">
      <c r="A194" s="745"/>
      <c r="B194" s="229" t="s">
        <v>26</v>
      </c>
      <c r="C194" s="5">
        <v>47562</v>
      </c>
      <c r="D194" s="345">
        <v>360</v>
      </c>
      <c r="E194" s="8">
        <v>17584.55</v>
      </c>
      <c r="F194" s="618">
        <f t="shared" si="2"/>
        <v>8792.2749999999996</v>
      </c>
      <c r="G194" s="588" t="s">
        <v>25</v>
      </c>
      <c r="H194" s="588" t="s">
        <v>25</v>
      </c>
      <c r="I194" s="588">
        <v>8440.5839999999989</v>
      </c>
      <c r="J194" s="588">
        <v>8264.7384999999995</v>
      </c>
      <c r="K194" s="588" t="s">
        <v>25</v>
      </c>
      <c r="L194" s="588">
        <v>13188.412499999999</v>
      </c>
      <c r="M194" s="588">
        <v>13188.412499999999</v>
      </c>
      <c r="N194" s="588"/>
      <c r="O194" s="588" t="s">
        <v>25</v>
      </c>
      <c r="P194" s="428">
        <v>13188.412499999999</v>
      </c>
      <c r="Q194" s="420">
        <v>8792.2749999999996</v>
      </c>
      <c r="R194" s="428">
        <v>8264.7384999999995</v>
      </c>
      <c r="S194" s="428">
        <v>13188.412499999999</v>
      </c>
    </row>
    <row r="195" spans="1:19" ht="14.55" customHeight="1" x14ac:dyDescent="0.3">
      <c r="A195" s="766" t="s">
        <v>113</v>
      </c>
      <c r="B195" s="225" t="s">
        <v>59</v>
      </c>
      <c r="C195" s="4">
        <v>49082</v>
      </c>
      <c r="D195" s="342">
        <v>960</v>
      </c>
      <c r="E195" s="7">
        <v>763.11</v>
      </c>
      <c r="F195" s="618">
        <f t="shared" ref="F195:F258" si="3">E195*0.5</f>
        <v>381.55500000000001</v>
      </c>
      <c r="G195" s="588" t="s">
        <v>25</v>
      </c>
      <c r="H195" s="588" t="s">
        <v>25</v>
      </c>
      <c r="I195" s="588" t="s">
        <v>25</v>
      </c>
      <c r="J195" s="588" t="s">
        <v>25</v>
      </c>
      <c r="K195" s="588" t="s">
        <v>25</v>
      </c>
      <c r="L195" s="588" t="s">
        <v>25</v>
      </c>
      <c r="M195" s="588" t="s">
        <v>25</v>
      </c>
      <c r="N195" s="588"/>
      <c r="O195" s="588" t="s">
        <v>25</v>
      </c>
      <c r="P195" s="588" t="s">
        <v>25</v>
      </c>
      <c r="Q195" s="588" t="s">
        <v>25</v>
      </c>
      <c r="R195" s="428">
        <v>0</v>
      </c>
      <c r="S195" s="428">
        <v>0</v>
      </c>
    </row>
    <row r="196" spans="1:19" x14ac:dyDescent="0.3">
      <c r="A196" s="767"/>
      <c r="B196" s="134" t="s">
        <v>26</v>
      </c>
      <c r="C196" s="22">
        <v>49082</v>
      </c>
      <c r="D196" s="343">
        <v>750</v>
      </c>
      <c r="E196" s="101">
        <v>1023</v>
      </c>
      <c r="F196" s="618">
        <f t="shared" si="3"/>
        <v>511.5</v>
      </c>
      <c r="G196" s="588" t="s">
        <v>25</v>
      </c>
      <c r="H196" s="588" t="s">
        <v>25</v>
      </c>
      <c r="I196" s="588" t="s">
        <v>25</v>
      </c>
      <c r="J196" s="588" t="s">
        <v>25</v>
      </c>
      <c r="K196" s="588" t="s">
        <v>25</v>
      </c>
      <c r="L196" s="588" t="s">
        <v>25</v>
      </c>
      <c r="M196" s="588">
        <v>767.25</v>
      </c>
      <c r="N196" s="588"/>
      <c r="O196" s="588" t="s">
        <v>25</v>
      </c>
      <c r="P196" s="428">
        <v>767.25</v>
      </c>
      <c r="Q196" s="420">
        <v>511.5</v>
      </c>
      <c r="R196" s="428">
        <v>511.5</v>
      </c>
      <c r="S196" s="428">
        <v>767.25</v>
      </c>
    </row>
    <row r="197" spans="1:19" s="1" customFormat="1" x14ac:dyDescent="0.3">
      <c r="A197" s="767"/>
      <c r="B197" s="226" t="s">
        <v>57</v>
      </c>
      <c r="C197" s="14">
        <v>89051</v>
      </c>
      <c r="D197" s="344">
        <v>309</v>
      </c>
      <c r="E197" s="100">
        <v>182.7</v>
      </c>
      <c r="F197" s="618">
        <f t="shared" si="3"/>
        <v>91.35</v>
      </c>
      <c r="G197" s="588" t="s">
        <v>25</v>
      </c>
      <c r="H197" s="588" t="s">
        <v>25</v>
      </c>
      <c r="I197" s="588" t="s">
        <v>25</v>
      </c>
      <c r="J197" s="588" t="s">
        <v>25</v>
      </c>
      <c r="K197" s="588" t="s">
        <v>25</v>
      </c>
      <c r="L197" s="588" t="s">
        <v>25</v>
      </c>
      <c r="M197" s="588">
        <v>137.02499999999998</v>
      </c>
      <c r="N197" s="588"/>
      <c r="O197" s="588" t="s">
        <v>25</v>
      </c>
      <c r="P197" s="428">
        <v>137.02499999999998</v>
      </c>
      <c r="Q197" s="420">
        <v>91.35</v>
      </c>
      <c r="R197" s="428">
        <v>91.35</v>
      </c>
      <c r="S197" s="428">
        <v>137.02499999999998</v>
      </c>
    </row>
    <row r="198" spans="1:19" s="1" customFormat="1" x14ac:dyDescent="0.3">
      <c r="A198" s="768"/>
      <c r="B198" s="176" t="s">
        <v>413</v>
      </c>
      <c r="C198" s="35" t="s">
        <v>30</v>
      </c>
      <c r="D198" s="340">
        <v>636</v>
      </c>
      <c r="E198" s="70">
        <v>44.97</v>
      </c>
      <c r="F198" s="618">
        <f t="shared" si="3"/>
        <v>22.484999999999999</v>
      </c>
      <c r="G198" s="588" t="s">
        <v>25</v>
      </c>
      <c r="H198" s="588" t="s">
        <v>25</v>
      </c>
      <c r="I198" s="588" t="s">
        <v>25</v>
      </c>
      <c r="J198" s="588" t="s">
        <v>25</v>
      </c>
      <c r="K198" s="588" t="s">
        <v>25</v>
      </c>
      <c r="L198" s="588" t="s">
        <v>25</v>
      </c>
      <c r="M198" s="588">
        <v>33.727499999999999</v>
      </c>
      <c r="N198" s="588"/>
      <c r="O198" s="588" t="s">
        <v>25</v>
      </c>
      <c r="P198" s="428">
        <v>33.727499999999999</v>
      </c>
      <c r="Q198" s="420">
        <v>22.484999999999999</v>
      </c>
      <c r="R198" s="428">
        <v>22.484999999999999</v>
      </c>
      <c r="S198" s="428">
        <v>33.727499999999999</v>
      </c>
    </row>
    <row r="199" spans="1:19" ht="14.55" customHeight="1" x14ac:dyDescent="0.3">
      <c r="A199" s="766" t="s">
        <v>114</v>
      </c>
      <c r="B199" s="225" t="s">
        <v>59</v>
      </c>
      <c r="C199" s="4">
        <v>49083</v>
      </c>
      <c r="D199" s="342">
        <v>960</v>
      </c>
      <c r="E199" s="7">
        <v>1262</v>
      </c>
      <c r="F199" s="618">
        <f t="shared" si="3"/>
        <v>631</v>
      </c>
      <c r="G199" s="588" t="s">
        <v>25</v>
      </c>
      <c r="H199" s="588" t="s">
        <v>25</v>
      </c>
      <c r="I199" s="588" t="s">
        <v>25</v>
      </c>
      <c r="J199" s="588" t="s">
        <v>25</v>
      </c>
      <c r="K199" s="588" t="s">
        <v>25</v>
      </c>
      <c r="L199" s="588" t="s">
        <v>25</v>
      </c>
      <c r="M199" s="588" t="s">
        <v>25</v>
      </c>
      <c r="N199" s="588"/>
      <c r="O199" s="588" t="s">
        <v>25</v>
      </c>
      <c r="P199" s="588" t="s">
        <v>25</v>
      </c>
      <c r="Q199" s="588" t="s">
        <v>25</v>
      </c>
      <c r="R199" s="428">
        <v>0</v>
      </c>
      <c r="S199" s="428">
        <v>0</v>
      </c>
    </row>
    <row r="200" spans="1:19" x14ac:dyDescent="0.3">
      <c r="A200" s="767"/>
      <c r="B200" s="134" t="s">
        <v>26</v>
      </c>
      <c r="C200" s="22">
        <v>49083</v>
      </c>
      <c r="D200" s="343">
        <v>750</v>
      </c>
      <c r="E200" s="101">
        <v>2891</v>
      </c>
      <c r="F200" s="618">
        <f t="shared" si="3"/>
        <v>1445.5</v>
      </c>
      <c r="G200" s="588" t="s">
        <v>25</v>
      </c>
      <c r="H200" s="588" t="s">
        <v>25</v>
      </c>
      <c r="I200" s="588" t="s">
        <v>25</v>
      </c>
      <c r="J200" s="588" t="s">
        <v>25</v>
      </c>
      <c r="K200" s="588" t="s">
        <v>25</v>
      </c>
      <c r="L200" s="588" t="s">
        <v>25</v>
      </c>
      <c r="M200" s="588">
        <v>2168.25</v>
      </c>
      <c r="N200" s="588"/>
      <c r="O200" s="588" t="s">
        <v>25</v>
      </c>
      <c r="P200" s="428">
        <v>2168.25</v>
      </c>
      <c r="Q200" s="420">
        <v>1445.5</v>
      </c>
      <c r="R200" s="428">
        <v>1445.5</v>
      </c>
      <c r="S200" s="428">
        <v>2168.25</v>
      </c>
    </row>
    <row r="201" spans="1:19" s="1" customFormat="1" x14ac:dyDescent="0.3">
      <c r="A201" s="767"/>
      <c r="B201" s="226" t="s">
        <v>57</v>
      </c>
      <c r="C201" s="14">
        <v>89051</v>
      </c>
      <c r="D201" s="344">
        <v>309</v>
      </c>
      <c r="E201" s="100">
        <v>182.7</v>
      </c>
      <c r="F201" s="618">
        <f t="shared" si="3"/>
        <v>91.35</v>
      </c>
      <c r="G201" s="588" t="s">
        <v>25</v>
      </c>
      <c r="H201" s="588" t="s">
        <v>25</v>
      </c>
      <c r="I201" s="588" t="s">
        <v>25</v>
      </c>
      <c r="J201" s="588" t="s">
        <v>25</v>
      </c>
      <c r="K201" s="588" t="s">
        <v>25</v>
      </c>
      <c r="L201" s="588" t="s">
        <v>25</v>
      </c>
      <c r="M201" s="588">
        <v>137.02499999999998</v>
      </c>
      <c r="N201" s="588"/>
      <c r="O201" s="588" t="s">
        <v>25</v>
      </c>
      <c r="P201" s="428">
        <v>137.02499999999998</v>
      </c>
      <c r="Q201" s="420">
        <v>91.35</v>
      </c>
      <c r="R201" s="428">
        <v>91.35</v>
      </c>
      <c r="S201" s="428">
        <v>137.02499999999998</v>
      </c>
    </row>
    <row r="202" spans="1:19" s="1" customFormat="1" x14ac:dyDescent="0.3">
      <c r="A202" s="767"/>
      <c r="B202" s="177" t="s">
        <v>413</v>
      </c>
      <c r="C202" s="37" t="s">
        <v>30</v>
      </c>
      <c r="D202" s="340">
        <v>636</v>
      </c>
      <c r="E202" s="72">
        <v>44.97</v>
      </c>
      <c r="F202" s="618">
        <f t="shared" si="3"/>
        <v>22.484999999999999</v>
      </c>
      <c r="G202" s="588" t="s">
        <v>25</v>
      </c>
      <c r="H202" s="588" t="s">
        <v>25</v>
      </c>
      <c r="I202" s="588" t="s">
        <v>25</v>
      </c>
      <c r="J202" s="588" t="s">
        <v>25</v>
      </c>
      <c r="K202" s="588" t="s">
        <v>25</v>
      </c>
      <c r="L202" s="588" t="s">
        <v>25</v>
      </c>
      <c r="M202" s="588">
        <v>33.727499999999999</v>
      </c>
      <c r="N202" s="588"/>
      <c r="O202" s="588" t="s">
        <v>25</v>
      </c>
      <c r="P202" s="428">
        <v>33.727499999999999</v>
      </c>
      <c r="Q202" s="420">
        <v>22.484999999999999</v>
      </c>
      <c r="R202" s="428">
        <v>22.484999999999999</v>
      </c>
      <c r="S202" s="428">
        <v>33.727499999999999</v>
      </c>
    </row>
    <row r="203" spans="1:19" ht="14.55" customHeight="1" x14ac:dyDescent="0.3">
      <c r="A203" s="772" t="s">
        <v>415</v>
      </c>
      <c r="B203" s="276" t="s">
        <v>59</v>
      </c>
      <c r="C203" s="283">
        <v>49505</v>
      </c>
      <c r="D203" s="342">
        <v>960</v>
      </c>
      <c r="E203" s="445">
        <v>4111</v>
      </c>
      <c r="F203" s="618">
        <f t="shared" si="3"/>
        <v>2055.5</v>
      </c>
      <c r="G203" s="588" t="s">
        <v>25</v>
      </c>
      <c r="H203" s="588" t="s">
        <v>25</v>
      </c>
      <c r="I203" s="588" t="s">
        <v>25</v>
      </c>
      <c r="J203" s="588" t="s">
        <v>25</v>
      </c>
      <c r="K203" s="588" t="s">
        <v>25</v>
      </c>
      <c r="L203" s="588" t="s">
        <v>25</v>
      </c>
      <c r="M203" s="588" t="s">
        <v>25</v>
      </c>
      <c r="N203" s="588"/>
      <c r="O203" s="588" t="s">
        <v>25</v>
      </c>
      <c r="P203" s="588" t="s">
        <v>25</v>
      </c>
      <c r="Q203" s="588" t="s">
        <v>25</v>
      </c>
      <c r="R203" s="428">
        <v>0</v>
      </c>
      <c r="S203" s="428">
        <v>0</v>
      </c>
    </row>
    <row r="204" spans="1:19" x14ac:dyDescent="0.3">
      <c r="A204" s="773"/>
      <c r="B204" s="85" t="s">
        <v>26</v>
      </c>
      <c r="C204" s="284">
        <v>49505</v>
      </c>
      <c r="D204" s="284">
        <v>360</v>
      </c>
      <c r="E204" s="86">
        <v>11311.48</v>
      </c>
      <c r="F204" s="618">
        <f t="shared" si="3"/>
        <v>5655.74</v>
      </c>
      <c r="G204" s="588" t="s">
        <v>25</v>
      </c>
      <c r="H204" s="588" t="s">
        <v>25</v>
      </c>
      <c r="I204" s="588">
        <v>5429.5103999999992</v>
      </c>
      <c r="J204" s="588">
        <v>5316.3955999999998</v>
      </c>
      <c r="K204" s="588" t="s">
        <v>25</v>
      </c>
      <c r="L204" s="588">
        <v>8483.61</v>
      </c>
      <c r="M204" s="588">
        <v>8483.61</v>
      </c>
      <c r="N204" s="588"/>
      <c r="O204" s="588" t="s">
        <v>25</v>
      </c>
      <c r="P204" s="428">
        <v>8483.61</v>
      </c>
      <c r="Q204" s="420">
        <v>5655.74</v>
      </c>
      <c r="R204" s="428">
        <v>5316.3955999999998</v>
      </c>
      <c r="S204" s="428">
        <v>8483.61</v>
      </c>
    </row>
    <row r="205" spans="1:19" s="1" customFormat="1" x14ac:dyDescent="0.3">
      <c r="A205" s="773"/>
      <c r="B205" s="277" t="s">
        <v>78</v>
      </c>
      <c r="C205" s="94">
        <v>3600000001</v>
      </c>
      <c r="D205" s="284">
        <v>360</v>
      </c>
      <c r="E205" s="86">
        <f>118*15+4386</f>
        <v>6156</v>
      </c>
      <c r="F205" s="618">
        <f t="shared" si="3"/>
        <v>3078</v>
      </c>
      <c r="G205" s="588" t="s">
        <v>25</v>
      </c>
      <c r="H205" s="588" t="s">
        <v>25</v>
      </c>
      <c r="I205" s="588">
        <v>2954.88</v>
      </c>
      <c r="J205" s="588">
        <v>2893.3199999999997</v>
      </c>
      <c r="K205" s="588" t="s">
        <v>25</v>
      </c>
      <c r="L205" s="588">
        <v>4617</v>
      </c>
      <c r="M205" s="588">
        <v>4617</v>
      </c>
      <c r="N205" s="588"/>
      <c r="O205" s="588" t="s">
        <v>25</v>
      </c>
      <c r="P205" s="428">
        <v>4617</v>
      </c>
      <c r="Q205" s="420">
        <v>3078</v>
      </c>
      <c r="R205" s="428">
        <v>2893.3199999999997</v>
      </c>
      <c r="S205" s="428">
        <v>4617</v>
      </c>
    </row>
    <row r="206" spans="1:19" s="1" customFormat="1" x14ac:dyDescent="0.3">
      <c r="A206" s="773"/>
      <c r="B206" s="277" t="s">
        <v>79</v>
      </c>
      <c r="C206" s="284"/>
      <c r="D206" s="284">
        <v>710</v>
      </c>
      <c r="E206" s="281">
        <v>1250</v>
      </c>
      <c r="F206" s="618">
        <f t="shared" si="3"/>
        <v>625</v>
      </c>
      <c r="G206" s="588" t="s">
        <v>25</v>
      </c>
      <c r="H206" s="588" t="s">
        <v>25</v>
      </c>
      <c r="I206" s="588" t="s">
        <v>25</v>
      </c>
      <c r="J206" s="588" t="s">
        <v>25</v>
      </c>
      <c r="K206" s="588" t="s">
        <v>25</v>
      </c>
      <c r="L206" s="588" t="s">
        <v>25</v>
      </c>
      <c r="M206" s="588">
        <v>937.5</v>
      </c>
      <c r="N206" s="588"/>
      <c r="O206" s="588" t="s">
        <v>25</v>
      </c>
      <c r="P206" s="428">
        <v>937.5</v>
      </c>
      <c r="Q206" s="420">
        <v>625</v>
      </c>
      <c r="R206" s="428">
        <v>625</v>
      </c>
      <c r="S206" s="428">
        <v>937.5</v>
      </c>
    </row>
    <row r="207" spans="1:19" s="1" customFormat="1" x14ac:dyDescent="0.3">
      <c r="A207" s="773"/>
      <c r="B207" s="237" t="s">
        <v>86</v>
      </c>
      <c r="C207" s="284"/>
      <c r="D207" s="284">
        <v>370</v>
      </c>
      <c r="E207" s="281">
        <f>20*15+700</f>
        <v>1000</v>
      </c>
      <c r="F207" s="618">
        <f t="shared" si="3"/>
        <v>500</v>
      </c>
      <c r="G207" s="588" t="s">
        <v>25</v>
      </c>
      <c r="H207" s="588" t="s">
        <v>25</v>
      </c>
      <c r="I207" s="588" t="s">
        <v>25</v>
      </c>
      <c r="J207" s="588" t="s">
        <v>25</v>
      </c>
      <c r="K207" s="588" t="s">
        <v>25</v>
      </c>
      <c r="L207" s="588" t="s">
        <v>25</v>
      </c>
      <c r="M207" s="588">
        <v>750</v>
      </c>
      <c r="N207" s="588"/>
      <c r="O207" s="588" t="s">
        <v>25</v>
      </c>
      <c r="P207" s="428">
        <v>750</v>
      </c>
      <c r="Q207" s="420">
        <v>500</v>
      </c>
      <c r="R207" s="428">
        <v>500</v>
      </c>
      <c r="S207" s="428">
        <v>750</v>
      </c>
    </row>
    <row r="208" spans="1:19" s="1" customFormat="1" x14ac:dyDescent="0.3">
      <c r="A208" s="675"/>
      <c r="B208" s="134" t="s">
        <v>82</v>
      </c>
      <c r="C208" s="285" t="s">
        <v>416</v>
      </c>
      <c r="D208" s="343">
        <v>963</v>
      </c>
      <c r="E208" s="83">
        <v>459.44</v>
      </c>
      <c r="F208" s="618">
        <f t="shared" si="3"/>
        <v>229.72</v>
      </c>
      <c r="G208" s="588" t="s">
        <v>25</v>
      </c>
      <c r="H208" s="588" t="s">
        <v>25</v>
      </c>
      <c r="I208" s="588" t="s">
        <v>25</v>
      </c>
      <c r="J208" s="588" t="s">
        <v>25</v>
      </c>
      <c r="K208" s="588" t="s">
        <v>25</v>
      </c>
      <c r="L208" s="588" t="s">
        <v>25</v>
      </c>
      <c r="M208" s="588" t="s">
        <v>25</v>
      </c>
      <c r="N208" s="588"/>
      <c r="O208" s="588" t="s">
        <v>25</v>
      </c>
      <c r="P208" s="588" t="s">
        <v>25</v>
      </c>
      <c r="Q208" s="588" t="s">
        <v>25</v>
      </c>
      <c r="R208" s="428">
        <v>0</v>
      </c>
      <c r="S208" s="428">
        <v>0</v>
      </c>
    </row>
    <row r="209" spans="1:19" ht="28.95" customHeight="1" x14ac:dyDescent="0.3">
      <c r="A209" s="767" t="s">
        <v>115</v>
      </c>
      <c r="B209" s="215" t="s">
        <v>24</v>
      </c>
      <c r="C209" s="282">
        <v>50200</v>
      </c>
      <c r="D209" s="342">
        <v>960</v>
      </c>
      <c r="E209" s="446">
        <v>2102.13</v>
      </c>
      <c r="F209" s="618">
        <f t="shared" si="3"/>
        <v>1051.0650000000001</v>
      </c>
      <c r="G209" s="588" t="s">
        <v>25</v>
      </c>
      <c r="H209" s="588" t="s">
        <v>25</v>
      </c>
      <c r="I209" s="588" t="s">
        <v>25</v>
      </c>
      <c r="J209" s="588" t="s">
        <v>25</v>
      </c>
      <c r="K209" s="588" t="s">
        <v>25</v>
      </c>
      <c r="L209" s="588" t="s">
        <v>25</v>
      </c>
      <c r="M209" s="588" t="s">
        <v>25</v>
      </c>
      <c r="N209" s="588"/>
      <c r="O209" s="588" t="s">
        <v>25</v>
      </c>
      <c r="P209" s="588" t="s">
        <v>25</v>
      </c>
      <c r="Q209" s="588" t="s">
        <v>25</v>
      </c>
      <c r="R209" s="428">
        <v>0</v>
      </c>
      <c r="S209" s="428">
        <v>0</v>
      </c>
    </row>
    <row r="210" spans="1:19" x14ac:dyDescent="0.3">
      <c r="A210" s="767"/>
      <c r="B210" s="133" t="s">
        <v>388</v>
      </c>
      <c r="C210" s="120">
        <v>50200</v>
      </c>
      <c r="D210" s="349">
        <v>360</v>
      </c>
      <c r="E210" s="441">
        <v>5928</v>
      </c>
      <c r="F210" s="618">
        <f t="shared" si="3"/>
        <v>2964</v>
      </c>
      <c r="G210" s="588" t="s">
        <v>25</v>
      </c>
      <c r="H210" s="588" t="s">
        <v>25</v>
      </c>
      <c r="I210" s="588">
        <v>2845.44</v>
      </c>
      <c r="J210" s="588">
        <v>2786.16</v>
      </c>
      <c r="K210" s="588" t="s">
        <v>25</v>
      </c>
      <c r="L210" s="588">
        <v>4446</v>
      </c>
      <c r="M210" s="588">
        <v>4446</v>
      </c>
      <c r="N210" s="588"/>
      <c r="O210" s="588" t="s">
        <v>25</v>
      </c>
      <c r="P210" s="428">
        <v>4446</v>
      </c>
      <c r="Q210" s="420">
        <v>2964</v>
      </c>
      <c r="R210" s="428">
        <v>2786.16</v>
      </c>
      <c r="S210" s="428">
        <v>4446</v>
      </c>
    </row>
    <row r="211" spans="1:19" s="1" customFormat="1" x14ac:dyDescent="0.3">
      <c r="A211" s="768"/>
      <c r="B211" s="82" t="s">
        <v>116</v>
      </c>
      <c r="C211" s="124">
        <v>88300</v>
      </c>
      <c r="D211" s="124">
        <v>312</v>
      </c>
      <c r="E211" s="447">
        <v>336</v>
      </c>
      <c r="F211" s="618">
        <f t="shared" si="3"/>
        <v>168</v>
      </c>
      <c r="G211" s="588" t="s">
        <v>25</v>
      </c>
      <c r="H211" s="588" t="s">
        <v>25</v>
      </c>
      <c r="I211" s="588" t="s">
        <v>25</v>
      </c>
      <c r="J211" s="588" t="s">
        <v>25</v>
      </c>
      <c r="K211" s="588" t="s">
        <v>25</v>
      </c>
      <c r="L211" s="588" t="s">
        <v>25</v>
      </c>
      <c r="M211" s="588">
        <v>252</v>
      </c>
      <c r="N211" s="588"/>
      <c r="O211" s="588" t="s">
        <v>25</v>
      </c>
      <c r="P211" s="428">
        <v>252</v>
      </c>
      <c r="Q211" s="420">
        <v>168</v>
      </c>
      <c r="R211" s="428">
        <v>168</v>
      </c>
      <c r="S211" s="428">
        <v>252</v>
      </c>
    </row>
    <row r="212" spans="1:19" ht="100.95" customHeight="1" x14ac:dyDescent="0.3">
      <c r="A212" s="769" t="s">
        <v>417</v>
      </c>
      <c r="B212" s="213" t="s">
        <v>24</v>
      </c>
      <c r="C212" s="113">
        <v>50435</v>
      </c>
      <c r="D212" s="342">
        <v>960</v>
      </c>
      <c r="E212" s="432">
        <v>2031</v>
      </c>
      <c r="F212" s="618">
        <f t="shared" si="3"/>
        <v>1015.5</v>
      </c>
      <c r="G212" s="588" t="s">
        <v>25</v>
      </c>
      <c r="H212" s="588" t="s">
        <v>25</v>
      </c>
      <c r="I212" s="588" t="s">
        <v>25</v>
      </c>
      <c r="J212" s="588" t="s">
        <v>25</v>
      </c>
      <c r="K212" s="588" t="s">
        <v>25</v>
      </c>
      <c r="L212" s="588" t="s">
        <v>25</v>
      </c>
      <c r="M212" s="588" t="s">
        <v>25</v>
      </c>
      <c r="N212" s="588"/>
      <c r="O212" s="588" t="s">
        <v>25</v>
      </c>
      <c r="P212" s="588" t="s">
        <v>25</v>
      </c>
      <c r="Q212" s="588" t="s">
        <v>25</v>
      </c>
      <c r="R212" s="428">
        <v>0</v>
      </c>
      <c r="S212" s="428">
        <v>0</v>
      </c>
    </row>
    <row r="213" spans="1:19" x14ac:dyDescent="0.3">
      <c r="A213" s="771"/>
      <c r="B213" s="214" t="s">
        <v>388</v>
      </c>
      <c r="C213" s="114">
        <v>50435</v>
      </c>
      <c r="D213" s="337">
        <v>320</v>
      </c>
      <c r="E213" s="433">
        <v>9062</v>
      </c>
      <c r="F213" s="618">
        <f t="shared" si="3"/>
        <v>4531</v>
      </c>
      <c r="G213" s="588" t="s">
        <v>25</v>
      </c>
      <c r="H213" s="588" t="s">
        <v>25</v>
      </c>
      <c r="I213" s="588" t="s">
        <v>25</v>
      </c>
      <c r="J213" s="588" t="s">
        <v>25</v>
      </c>
      <c r="K213" s="588" t="s">
        <v>25</v>
      </c>
      <c r="L213" s="588" t="s">
        <v>25</v>
      </c>
      <c r="M213" s="588">
        <v>6796.5</v>
      </c>
      <c r="N213" s="588"/>
      <c r="O213" s="588" t="s">
        <v>25</v>
      </c>
      <c r="P213" s="428">
        <v>6796.5</v>
      </c>
      <c r="Q213" s="420">
        <v>4531</v>
      </c>
      <c r="R213" s="428">
        <v>4531</v>
      </c>
      <c r="S213" s="428">
        <v>6796.5</v>
      </c>
    </row>
    <row r="214" spans="1:19" ht="28.95" customHeight="1" x14ac:dyDescent="0.3">
      <c r="A214" s="769" t="s">
        <v>117</v>
      </c>
      <c r="B214" s="213" t="s">
        <v>24</v>
      </c>
      <c r="C214" s="113">
        <v>51102</v>
      </c>
      <c r="D214" s="342">
        <v>960</v>
      </c>
      <c r="E214" s="432">
        <v>845.13</v>
      </c>
      <c r="F214" s="618">
        <f t="shared" si="3"/>
        <v>422.565</v>
      </c>
      <c r="G214" s="588" t="s">
        <v>25</v>
      </c>
      <c r="H214" s="588" t="s">
        <v>25</v>
      </c>
      <c r="I214" s="588" t="s">
        <v>25</v>
      </c>
      <c r="J214" s="588" t="s">
        <v>25</v>
      </c>
      <c r="K214" s="588" t="s">
        <v>25</v>
      </c>
      <c r="L214" s="588" t="s">
        <v>25</v>
      </c>
      <c r="M214" s="588" t="s">
        <v>25</v>
      </c>
      <c r="N214" s="588"/>
      <c r="O214" s="588" t="s">
        <v>25</v>
      </c>
      <c r="P214" s="588" t="s">
        <v>25</v>
      </c>
      <c r="Q214" s="588" t="s">
        <v>25</v>
      </c>
      <c r="R214" s="428">
        <v>0</v>
      </c>
      <c r="S214" s="428">
        <v>0</v>
      </c>
    </row>
    <row r="215" spans="1:19" x14ac:dyDescent="0.3">
      <c r="A215" s="771"/>
      <c r="B215" s="214" t="s">
        <v>388</v>
      </c>
      <c r="C215" s="114">
        <v>51102</v>
      </c>
      <c r="D215" s="337">
        <v>510</v>
      </c>
      <c r="E215" s="433">
        <v>3499</v>
      </c>
      <c r="F215" s="618">
        <f t="shared" si="3"/>
        <v>1749.5</v>
      </c>
      <c r="G215" s="588" t="s">
        <v>25</v>
      </c>
      <c r="H215" s="588" t="s">
        <v>25</v>
      </c>
      <c r="I215" s="588" t="s">
        <v>25</v>
      </c>
      <c r="J215" s="588" t="s">
        <v>25</v>
      </c>
      <c r="K215" s="588" t="s">
        <v>25</v>
      </c>
      <c r="L215" s="588" t="s">
        <v>25</v>
      </c>
      <c r="M215" s="588">
        <v>2624.25</v>
      </c>
      <c r="N215" s="588"/>
      <c r="O215" s="588" t="s">
        <v>25</v>
      </c>
      <c r="P215" s="428">
        <v>2624.25</v>
      </c>
      <c r="Q215" s="420">
        <v>1749.5</v>
      </c>
      <c r="R215" s="428">
        <v>1749.5</v>
      </c>
      <c r="S215" s="428">
        <v>2624.25</v>
      </c>
    </row>
    <row r="216" spans="1:19" ht="28.95" customHeight="1" x14ac:dyDescent="0.3">
      <c r="A216" s="769" t="s">
        <v>418</v>
      </c>
      <c r="B216" s="213" t="s">
        <v>24</v>
      </c>
      <c r="C216" s="113">
        <v>51700</v>
      </c>
      <c r="D216" s="342">
        <v>960</v>
      </c>
      <c r="E216" s="432">
        <v>281.61</v>
      </c>
      <c r="F216" s="618">
        <f t="shared" si="3"/>
        <v>140.80500000000001</v>
      </c>
      <c r="G216" s="588" t="s">
        <v>25</v>
      </c>
      <c r="H216" s="588" t="s">
        <v>25</v>
      </c>
      <c r="I216" s="588" t="s">
        <v>25</v>
      </c>
      <c r="J216" s="588" t="s">
        <v>25</v>
      </c>
      <c r="K216" s="588" t="s">
        <v>25</v>
      </c>
      <c r="L216" s="588" t="s">
        <v>25</v>
      </c>
      <c r="M216" s="588" t="s">
        <v>25</v>
      </c>
      <c r="N216" s="588"/>
      <c r="O216" s="588" t="s">
        <v>25</v>
      </c>
      <c r="P216" s="588" t="s">
        <v>25</v>
      </c>
      <c r="Q216" s="588" t="s">
        <v>25</v>
      </c>
      <c r="R216" s="428">
        <v>0</v>
      </c>
      <c r="S216" s="428">
        <v>0</v>
      </c>
    </row>
    <row r="217" spans="1:19" x14ac:dyDescent="0.3">
      <c r="A217" s="771"/>
      <c r="B217" s="214" t="s">
        <v>388</v>
      </c>
      <c r="C217" s="114">
        <v>51700</v>
      </c>
      <c r="D217" s="337">
        <v>510</v>
      </c>
      <c r="E217" s="433">
        <v>526</v>
      </c>
      <c r="F217" s="618">
        <f t="shared" si="3"/>
        <v>263</v>
      </c>
      <c r="G217" s="588" t="s">
        <v>25</v>
      </c>
      <c r="H217" s="588" t="s">
        <v>25</v>
      </c>
      <c r="I217" s="588" t="s">
        <v>25</v>
      </c>
      <c r="J217" s="588" t="s">
        <v>25</v>
      </c>
      <c r="K217" s="588" t="s">
        <v>25</v>
      </c>
      <c r="L217" s="588" t="s">
        <v>25</v>
      </c>
      <c r="M217" s="588">
        <v>394.5</v>
      </c>
      <c r="N217" s="588"/>
      <c r="O217" s="588" t="s">
        <v>25</v>
      </c>
      <c r="P217" s="428">
        <v>394.5</v>
      </c>
      <c r="Q217" s="420">
        <v>263</v>
      </c>
      <c r="R217" s="428">
        <v>263</v>
      </c>
      <c r="S217" s="428">
        <v>394.5</v>
      </c>
    </row>
    <row r="218" spans="1:19" ht="28.95" customHeight="1" x14ac:dyDescent="0.3">
      <c r="A218" s="769" t="s">
        <v>118</v>
      </c>
      <c r="B218" s="213" t="s">
        <v>24</v>
      </c>
      <c r="C218" s="113">
        <v>51702</v>
      </c>
      <c r="D218" s="342">
        <v>960</v>
      </c>
      <c r="E218" s="432">
        <v>233.73</v>
      </c>
      <c r="F218" s="618">
        <f t="shared" si="3"/>
        <v>116.86499999999999</v>
      </c>
      <c r="G218" s="588" t="s">
        <v>25</v>
      </c>
      <c r="H218" s="588" t="s">
        <v>25</v>
      </c>
      <c r="I218" s="588" t="s">
        <v>25</v>
      </c>
      <c r="J218" s="588" t="s">
        <v>25</v>
      </c>
      <c r="K218" s="588" t="s">
        <v>25</v>
      </c>
      <c r="L218" s="588" t="s">
        <v>25</v>
      </c>
      <c r="M218" s="588" t="s">
        <v>25</v>
      </c>
      <c r="N218" s="588"/>
      <c r="O218" s="588" t="s">
        <v>25</v>
      </c>
      <c r="P218" s="588" t="s">
        <v>25</v>
      </c>
      <c r="Q218" s="588" t="s">
        <v>25</v>
      </c>
      <c r="R218" s="428">
        <v>0</v>
      </c>
      <c r="S218" s="428">
        <v>0</v>
      </c>
    </row>
    <row r="219" spans="1:19" x14ac:dyDescent="0.3">
      <c r="A219" s="771"/>
      <c r="B219" s="214" t="s">
        <v>388</v>
      </c>
      <c r="C219" s="114">
        <v>51702</v>
      </c>
      <c r="D219" s="337">
        <v>510</v>
      </c>
      <c r="E219" s="433">
        <v>223</v>
      </c>
      <c r="F219" s="618">
        <f t="shared" si="3"/>
        <v>111.5</v>
      </c>
      <c r="G219" s="588" t="s">
        <v>25</v>
      </c>
      <c r="H219" s="588" t="s">
        <v>25</v>
      </c>
      <c r="I219" s="588" t="s">
        <v>25</v>
      </c>
      <c r="J219" s="588" t="s">
        <v>25</v>
      </c>
      <c r="K219" s="588" t="s">
        <v>25</v>
      </c>
      <c r="L219" s="588" t="s">
        <v>25</v>
      </c>
      <c r="M219" s="588">
        <v>167.25</v>
      </c>
      <c r="N219" s="588"/>
      <c r="O219" s="588" t="s">
        <v>25</v>
      </c>
      <c r="P219" s="428">
        <v>167.25</v>
      </c>
      <c r="Q219" s="420">
        <v>111.5</v>
      </c>
      <c r="R219" s="428">
        <v>111.5</v>
      </c>
      <c r="S219" s="428">
        <v>167.25</v>
      </c>
    </row>
    <row r="220" spans="1:19" x14ac:dyDescent="0.3">
      <c r="A220" s="769" t="s">
        <v>119</v>
      </c>
      <c r="B220" s="213" t="s">
        <v>24</v>
      </c>
      <c r="C220" s="113">
        <v>51705</v>
      </c>
      <c r="D220" s="342">
        <v>960</v>
      </c>
      <c r="E220" s="432">
        <v>348.39</v>
      </c>
      <c r="F220" s="618">
        <f t="shared" si="3"/>
        <v>174.19499999999999</v>
      </c>
      <c r="G220" s="588" t="s">
        <v>25</v>
      </c>
      <c r="H220" s="588" t="s">
        <v>25</v>
      </c>
      <c r="I220" s="588" t="s">
        <v>25</v>
      </c>
      <c r="J220" s="588" t="s">
        <v>25</v>
      </c>
      <c r="K220" s="588" t="s">
        <v>25</v>
      </c>
      <c r="L220" s="588" t="s">
        <v>25</v>
      </c>
      <c r="M220" s="588" t="s">
        <v>25</v>
      </c>
      <c r="N220" s="588"/>
      <c r="O220" s="588" t="s">
        <v>25</v>
      </c>
      <c r="P220" s="588" t="s">
        <v>25</v>
      </c>
      <c r="Q220" s="588" t="s">
        <v>25</v>
      </c>
      <c r="R220" s="428">
        <v>0</v>
      </c>
      <c r="S220" s="428">
        <v>0</v>
      </c>
    </row>
    <row r="221" spans="1:19" x14ac:dyDescent="0.3">
      <c r="A221" s="771"/>
      <c r="B221" s="214" t="s">
        <v>388</v>
      </c>
      <c r="C221" s="114">
        <v>51705</v>
      </c>
      <c r="D221" s="337">
        <v>510</v>
      </c>
      <c r="E221" s="433">
        <v>714</v>
      </c>
      <c r="F221" s="618">
        <f t="shared" si="3"/>
        <v>357</v>
      </c>
      <c r="G221" s="588" t="s">
        <v>25</v>
      </c>
      <c r="H221" s="588" t="s">
        <v>25</v>
      </c>
      <c r="I221" s="588" t="s">
        <v>25</v>
      </c>
      <c r="J221" s="588" t="s">
        <v>25</v>
      </c>
      <c r="K221" s="588" t="s">
        <v>25</v>
      </c>
      <c r="L221" s="588" t="s">
        <v>25</v>
      </c>
      <c r="M221" s="588">
        <v>535.5</v>
      </c>
      <c r="N221" s="588"/>
      <c r="O221" s="588" t="s">
        <v>25</v>
      </c>
      <c r="P221" s="428">
        <v>535.5</v>
      </c>
      <c r="Q221" s="420">
        <v>357</v>
      </c>
      <c r="R221" s="428">
        <v>357</v>
      </c>
      <c r="S221" s="428">
        <v>535.5</v>
      </c>
    </row>
    <row r="222" spans="1:19" ht="28.95" customHeight="1" x14ac:dyDescent="0.3">
      <c r="A222" s="769" t="s">
        <v>419</v>
      </c>
      <c r="B222" s="213" t="s">
        <v>24</v>
      </c>
      <c r="C222" s="113">
        <v>51720</v>
      </c>
      <c r="D222" s="342">
        <v>960</v>
      </c>
      <c r="E222" s="432">
        <v>311.49</v>
      </c>
      <c r="F222" s="618">
        <f t="shared" si="3"/>
        <v>155.745</v>
      </c>
      <c r="G222" s="588" t="s">
        <v>25</v>
      </c>
      <c r="H222" s="588" t="s">
        <v>25</v>
      </c>
      <c r="I222" s="588" t="s">
        <v>25</v>
      </c>
      <c r="J222" s="588" t="s">
        <v>25</v>
      </c>
      <c r="K222" s="588" t="s">
        <v>25</v>
      </c>
      <c r="L222" s="588" t="s">
        <v>25</v>
      </c>
      <c r="M222" s="588" t="s">
        <v>25</v>
      </c>
      <c r="N222" s="588"/>
      <c r="O222" s="588" t="s">
        <v>25</v>
      </c>
      <c r="P222" s="588" t="s">
        <v>25</v>
      </c>
      <c r="Q222" s="588" t="s">
        <v>25</v>
      </c>
      <c r="R222" s="428">
        <v>0</v>
      </c>
      <c r="S222" s="428">
        <v>0</v>
      </c>
    </row>
    <row r="223" spans="1:19" x14ac:dyDescent="0.3">
      <c r="A223" s="771"/>
      <c r="B223" s="214" t="s">
        <v>388</v>
      </c>
      <c r="C223" s="114">
        <v>51720</v>
      </c>
      <c r="D223" s="337">
        <v>510</v>
      </c>
      <c r="E223" s="433">
        <v>346</v>
      </c>
      <c r="F223" s="618">
        <f t="shared" si="3"/>
        <v>173</v>
      </c>
      <c r="G223" s="588" t="s">
        <v>25</v>
      </c>
      <c r="H223" s="588" t="s">
        <v>25</v>
      </c>
      <c r="I223" s="588" t="s">
        <v>25</v>
      </c>
      <c r="J223" s="588" t="s">
        <v>25</v>
      </c>
      <c r="K223" s="588" t="s">
        <v>25</v>
      </c>
      <c r="L223" s="588" t="s">
        <v>25</v>
      </c>
      <c r="M223" s="588">
        <v>259.5</v>
      </c>
      <c r="N223" s="588"/>
      <c r="O223" s="588" t="s">
        <v>25</v>
      </c>
      <c r="P223" s="428">
        <v>259.5</v>
      </c>
      <c r="Q223" s="420">
        <v>173</v>
      </c>
      <c r="R223" s="428">
        <v>173</v>
      </c>
      <c r="S223" s="428">
        <v>259.5</v>
      </c>
    </row>
    <row r="224" spans="1:19" ht="43.2" customHeight="1" x14ac:dyDescent="0.3">
      <c r="A224" s="767" t="s">
        <v>120</v>
      </c>
      <c r="B224" s="222" t="s">
        <v>24</v>
      </c>
      <c r="C224" s="113">
        <v>51798</v>
      </c>
      <c r="D224" s="342">
        <v>960</v>
      </c>
      <c r="E224" s="432">
        <v>62</v>
      </c>
      <c r="F224" s="618">
        <f t="shared" si="3"/>
        <v>31</v>
      </c>
      <c r="G224" s="588" t="s">
        <v>25</v>
      </c>
      <c r="H224" s="588" t="s">
        <v>25</v>
      </c>
      <c r="I224" s="588" t="s">
        <v>25</v>
      </c>
      <c r="J224" s="588" t="s">
        <v>25</v>
      </c>
      <c r="K224" s="588" t="s">
        <v>25</v>
      </c>
      <c r="L224" s="588" t="s">
        <v>25</v>
      </c>
      <c r="M224" s="588" t="s">
        <v>25</v>
      </c>
      <c r="N224" s="588"/>
      <c r="O224" s="588" t="s">
        <v>25</v>
      </c>
      <c r="P224" s="588" t="s">
        <v>25</v>
      </c>
      <c r="Q224" s="588" t="s">
        <v>25</v>
      </c>
      <c r="R224" s="428">
        <v>0</v>
      </c>
      <c r="S224" s="428">
        <v>0</v>
      </c>
    </row>
    <row r="225" spans="1:19" x14ac:dyDescent="0.3">
      <c r="A225" s="767"/>
      <c r="B225" s="223" t="s">
        <v>388</v>
      </c>
      <c r="C225" s="116">
        <v>51798</v>
      </c>
      <c r="D225" s="338">
        <v>510</v>
      </c>
      <c r="E225" s="218">
        <v>341</v>
      </c>
      <c r="F225" s="618">
        <f t="shared" si="3"/>
        <v>170.5</v>
      </c>
      <c r="G225" s="588" t="s">
        <v>25</v>
      </c>
      <c r="H225" s="588" t="s">
        <v>25</v>
      </c>
      <c r="I225" s="588" t="s">
        <v>25</v>
      </c>
      <c r="J225" s="588" t="s">
        <v>25</v>
      </c>
      <c r="K225" s="588" t="s">
        <v>25</v>
      </c>
      <c r="L225" s="588" t="s">
        <v>25</v>
      </c>
      <c r="M225" s="588">
        <v>255.75</v>
      </c>
      <c r="N225" s="588"/>
      <c r="O225" s="588" t="s">
        <v>25</v>
      </c>
      <c r="P225" s="428">
        <v>255.75</v>
      </c>
      <c r="Q225" s="420">
        <v>170.5</v>
      </c>
      <c r="R225" s="428">
        <v>170.5</v>
      </c>
      <c r="S225" s="428">
        <v>255.75</v>
      </c>
    </row>
    <row r="226" spans="1:19" x14ac:dyDescent="0.3">
      <c r="A226" s="769" t="s">
        <v>420</v>
      </c>
      <c r="B226" s="213" t="s">
        <v>24</v>
      </c>
      <c r="C226" s="113">
        <v>52000</v>
      </c>
      <c r="D226" s="342">
        <v>960</v>
      </c>
      <c r="E226" s="432">
        <v>1125</v>
      </c>
      <c r="F226" s="618">
        <f t="shared" si="3"/>
        <v>562.5</v>
      </c>
      <c r="G226" s="588" t="s">
        <v>25</v>
      </c>
      <c r="H226" s="588" t="s">
        <v>25</v>
      </c>
      <c r="I226" s="588" t="s">
        <v>25</v>
      </c>
      <c r="J226" s="588" t="s">
        <v>25</v>
      </c>
      <c r="K226" s="588" t="s">
        <v>25</v>
      </c>
      <c r="L226" s="588" t="s">
        <v>25</v>
      </c>
      <c r="M226" s="588" t="s">
        <v>25</v>
      </c>
      <c r="N226" s="588"/>
      <c r="O226" s="588" t="s">
        <v>25</v>
      </c>
      <c r="P226" s="588" t="s">
        <v>25</v>
      </c>
      <c r="Q226" s="588" t="s">
        <v>25</v>
      </c>
      <c r="R226" s="428">
        <v>0</v>
      </c>
      <c r="S226" s="428">
        <v>0</v>
      </c>
    </row>
    <row r="227" spans="1:19" x14ac:dyDescent="0.3">
      <c r="A227" s="771"/>
      <c r="B227" s="214" t="s">
        <v>388</v>
      </c>
      <c r="C227" s="114">
        <v>52000</v>
      </c>
      <c r="D227" s="337">
        <v>510</v>
      </c>
      <c r="E227" s="433">
        <v>1125</v>
      </c>
      <c r="F227" s="618">
        <f t="shared" si="3"/>
        <v>562.5</v>
      </c>
      <c r="G227" s="588" t="s">
        <v>25</v>
      </c>
      <c r="H227" s="588" t="s">
        <v>25</v>
      </c>
      <c r="I227" s="588" t="s">
        <v>25</v>
      </c>
      <c r="J227" s="588" t="s">
        <v>25</v>
      </c>
      <c r="K227" s="588" t="s">
        <v>25</v>
      </c>
      <c r="L227" s="588" t="s">
        <v>25</v>
      </c>
      <c r="M227" s="588">
        <v>843.75</v>
      </c>
      <c r="N227" s="588"/>
      <c r="O227" s="588" t="s">
        <v>25</v>
      </c>
      <c r="P227" s="428">
        <v>843.75</v>
      </c>
      <c r="Q227" s="420">
        <v>562.5</v>
      </c>
      <c r="R227" s="428">
        <v>562.5</v>
      </c>
      <c r="S227" s="428">
        <v>843.75</v>
      </c>
    </row>
    <row r="228" spans="1:19" ht="43.2" customHeight="1" x14ac:dyDescent="0.3">
      <c r="A228" s="766" t="s">
        <v>421</v>
      </c>
      <c r="B228" s="213" t="s">
        <v>24</v>
      </c>
      <c r="C228" s="113">
        <v>52310</v>
      </c>
      <c r="D228" s="342">
        <v>960</v>
      </c>
      <c r="E228" s="432">
        <v>3232</v>
      </c>
      <c r="F228" s="618">
        <f t="shared" si="3"/>
        <v>1616</v>
      </c>
      <c r="G228" s="588" t="s">
        <v>25</v>
      </c>
      <c r="H228" s="588" t="s">
        <v>25</v>
      </c>
      <c r="I228" s="588" t="s">
        <v>25</v>
      </c>
      <c r="J228" s="588" t="s">
        <v>25</v>
      </c>
      <c r="K228" s="588" t="s">
        <v>25</v>
      </c>
      <c r="L228" s="588" t="s">
        <v>25</v>
      </c>
      <c r="M228" s="588" t="s">
        <v>25</v>
      </c>
      <c r="N228" s="588"/>
      <c r="O228" s="588" t="s">
        <v>25</v>
      </c>
      <c r="P228" s="588" t="s">
        <v>25</v>
      </c>
      <c r="Q228" s="588" t="s">
        <v>25</v>
      </c>
      <c r="R228" s="428">
        <v>0</v>
      </c>
      <c r="S228" s="428">
        <v>0</v>
      </c>
    </row>
    <row r="229" spans="1:19" x14ac:dyDescent="0.3">
      <c r="A229" s="767"/>
      <c r="B229" s="133" t="s">
        <v>388</v>
      </c>
      <c r="C229" s="117">
        <v>52310</v>
      </c>
      <c r="D229" s="339">
        <v>510</v>
      </c>
      <c r="E229" s="434">
        <v>3130</v>
      </c>
      <c r="F229" s="618">
        <f t="shared" si="3"/>
        <v>1565</v>
      </c>
      <c r="G229" s="588" t="s">
        <v>25</v>
      </c>
      <c r="H229" s="588" t="s">
        <v>25</v>
      </c>
      <c r="I229" s="588" t="s">
        <v>25</v>
      </c>
      <c r="J229" s="588" t="s">
        <v>25</v>
      </c>
      <c r="K229" s="588" t="s">
        <v>25</v>
      </c>
      <c r="L229" s="588" t="s">
        <v>25</v>
      </c>
      <c r="M229" s="588">
        <v>2347.5</v>
      </c>
      <c r="N229" s="588"/>
      <c r="O229" s="588" t="s">
        <v>25</v>
      </c>
      <c r="P229" s="428">
        <v>2347.5</v>
      </c>
      <c r="Q229" s="420">
        <v>1565</v>
      </c>
      <c r="R229" s="428">
        <v>1565</v>
      </c>
      <c r="S229" s="428">
        <v>2347.5</v>
      </c>
    </row>
    <row r="230" spans="1:19" s="1" customFormat="1" x14ac:dyDescent="0.3">
      <c r="A230" s="768"/>
      <c r="B230" s="82" t="s">
        <v>390</v>
      </c>
      <c r="C230" s="92"/>
      <c r="D230" s="92">
        <v>250</v>
      </c>
      <c r="E230" s="221">
        <v>112</v>
      </c>
      <c r="F230" s="618">
        <f t="shared" si="3"/>
        <v>56</v>
      </c>
      <c r="G230" s="588" t="s">
        <v>25</v>
      </c>
      <c r="H230" s="588" t="s">
        <v>25</v>
      </c>
      <c r="I230" s="588" t="s">
        <v>25</v>
      </c>
      <c r="J230" s="588" t="s">
        <v>25</v>
      </c>
      <c r="K230" s="588" t="s">
        <v>25</v>
      </c>
      <c r="L230" s="588" t="s">
        <v>25</v>
      </c>
      <c r="M230" s="588">
        <v>84</v>
      </c>
      <c r="N230" s="588"/>
      <c r="O230" s="588" t="s">
        <v>25</v>
      </c>
      <c r="P230" s="428">
        <v>84</v>
      </c>
      <c r="Q230" s="420">
        <v>56</v>
      </c>
      <c r="R230" s="428">
        <v>56</v>
      </c>
      <c r="S230" s="428">
        <v>84</v>
      </c>
    </row>
    <row r="231" spans="1:19" ht="72" customHeight="1" x14ac:dyDescent="0.3">
      <c r="A231" s="766" t="s">
        <v>121</v>
      </c>
      <c r="B231" s="202" t="s">
        <v>24</v>
      </c>
      <c r="C231" s="129">
        <v>52356</v>
      </c>
      <c r="D231" s="342">
        <v>960</v>
      </c>
      <c r="E231" s="448">
        <v>1423.02</v>
      </c>
      <c r="F231" s="618">
        <f t="shared" si="3"/>
        <v>711.51</v>
      </c>
      <c r="G231" s="588" t="s">
        <v>25</v>
      </c>
      <c r="H231" s="588" t="s">
        <v>25</v>
      </c>
      <c r="I231" s="588" t="s">
        <v>25</v>
      </c>
      <c r="J231" s="588" t="s">
        <v>25</v>
      </c>
      <c r="K231" s="588" t="s">
        <v>25</v>
      </c>
      <c r="L231" s="588" t="s">
        <v>25</v>
      </c>
      <c r="M231" s="588" t="s">
        <v>25</v>
      </c>
      <c r="N231" s="588"/>
      <c r="O231" s="588" t="s">
        <v>25</v>
      </c>
      <c r="P231" s="588" t="s">
        <v>25</v>
      </c>
      <c r="Q231" s="588" t="s">
        <v>25</v>
      </c>
      <c r="R231" s="428">
        <v>0</v>
      </c>
      <c r="S231" s="428">
        <v>0</v>
      </c>
    </row>
    <row r="232" spans="1:19" x14ac:dyDescent="0.3">
      <c r="A232" s="767"/>
      <c r="B232" s="239" t="s">
        <v>388</v>
      </c>
      <c r="C232" s="130">
        <v>52356</v>
      </c>
      <c r="D232" s="130">
        <v>360</v>
      </c>
      <c r="E232" s="449">
        <v>15394.2</v>
      </c>
      <c r="F232" s="618">
        <f t="shared" si="3"/>
        <v>7697.1</v>
      </c>
      <c r="G232" s="588" t="s">
        <v>25</v>
      </c>
      <c r="H232" s="588" t="s">
        <v>25</v>
      </c>
      <c r="I232" s="588">
        <v>7389.2160000000003</v>
      </c>
      <c r="J232" s="588">
        <v>7235.2740000000003</v>
      </c>
      <c r="K232" s="588" t="s">
        <v>25</v>
      </c>
      <c r="L232" s="588">
        <v>11545.650000000001</v>
      </c>
      <c r="M232" s="588">
        <v>11545.650000000001</v>
      </c>
      <c r="N232" s="588"/>
      <c r="O232" s="588" t="s">
        <v>25</v>
      </c>
      <c r="P232" s="428">
        <v>11545.650000000001</v>
      </c>
      <c r="Q232" s="420">
        <v>7697.1</v>
      </c>
      <c r="R232" s="428">
        <v>7235.2740000000003</v>
      </c>
      <c r="S232" s="428">
        <v>11545.650000000001</v>
      </c>
    </row>
    <row r="233" spans="1:19" s="1" customFormat="1" x14ac:dyDescent="0.3">
      <c r="A233" s="767"/>
      <c r="B233" s="239" t="s">
        <v>390</v>
      </c>
      <c r="C233" s="130"/>
      <c r="D233" s="130">
        <v>250</v>
      </c>
      <c r="E233" s="449">
        <v>826.93</v>
      </c>
      <c r="F233" s="618">
        <f t="shared" si="3"/>
        <v>413.46499999999997</v>
      </c>
      <c r="G233" s="588" t="s">
        <v>25</v>
      </c>
      <c r="H233" s="588" t="s">
        <v>25</v>
      </c>
      <c r="I233" s="588" t="s">
        <v>25</v>
      </c>
      <c r="J233" s="588" t="s">
        <v>25</v>
      </c>
      <c r="K233" s="588" t="s">
        <v>25</v>
      </c>
      <c r="L233" s="588" t="s">
        <v>25</v>
      </c>
      <c r="M233" s="588">
        <v>620.19749999999999</v>
      </c>
      <c r="N233" s="588"/>
      <c r="O233" s="588" t="s">
        <v>25</v>
      </c>
      <c r="P233" s="428">
        <v>620.19749999999999</v>
      </c>
      <c r="Q233" s="420">
        <v>413.46499999999997</v>
      </c>
      <c r="R233" s="428">
        <v>413.46499999999997</v>
      </c>
      <c r="S233" s="428">
        <v>620.19749999999999</v>
      </c>
    </row>
    <row r="234" spans="1:19" s="1" customFormat="1" x14ac:dyDescent="0.3">
      <c r="A234" s="767"/>
      <c r="B234" s="98" t="s">
        <v>78</v>
      </c>
      <c r="C234" s="94">
        <v>3600000001</v>
      </c>
      <c r="D234" s="130">
        <v>360</v>
      </c>
      <c r="E234" s="449">
        <v>20316</v>
      </c>
      <c r="F234" s="618">
        <f t="shared" si="3"/>
        <v>10158</v>
      </c>
      <c r="G234" s="588" t="s">
        <v>25</v>
      </c>
      <c r="H234" s="588" t="s">
        <v>25</v>
      </c>
      <c r="I234" s="588">
        <v>9751.68</v>
      </c>
      <c r="J234" s="588">
        <v>9548.5199999999986</v>
      </c>
      <c r="K234" s="588" t="s">
        <v>25</v>
      </c>
      <c r="L234" s="588">
        <v>15237</v>
      </c>
      <c r="M234" s="588">
        <v>15237</v>
      </c>
      <c r="N234" s="588"/>
      <c r="O234" s="588" t="s">
        <v>25</v>
      </c>
      <c r="P234" s="428">
        <v>15237</v>
      </c>
      <c r="Q234" s="420">
        <v>10158</v>
      </c>
      <c r="R234" s="428">
        <v>9548.5199999999986</v>
      </c>
      <c r="S234" s="428">
        <v>15237</v>
      </c>
    </row>
    <row r="235" spans="1:19" s="1" customFormat="1" x14ac:dyDescent="0.3">
      <c r="A235" s="767"/>
      <c r="B235" s="98" t="s">
        <v>79</v>
      </c>
      <c r="C235" s="130"/>
      <c r="D235" s="130">
        <v>710</v>
      </c>
      <c r="E235" s="449">
        <v>1250</v>
      </c>
      <c r="F235" s="618">
        <f t="shared" si="3"/>
        <v>625</v>
      </c>
      <c r="G235" s="588" t="s">
        <v>25</v>
      </c>
      <c r="H235" s="588" t="s">
        <v>25</v>
      </c>
      <c r="I235" s="588" t="s">
        <v>25</v>
      </c>
      <c r="J235" s="588" t="s">
        <v>25</v>
      </c>
      <c r="K235" s="588" t="s">
        <v>25</v>
      </c>
      <c r="L235" s="588" t="s">
        <v>25</v>
      </c>
      <c r="M235" s="588">
        <v>937.5</v>
      </c>
      <c r="N235" s="588"/>
      <c r="O235" s="588" t="s">
        <v>25</v>
      </c>
      <c r="P235" s="428">
        <v>937.5</v>
      </c>
      <c r="Q235" s="420">
        <v>625</v>
      </c>
      <c r="R235" s="428">
        <v>625</v>
      </c>
      <c r="S235" s="428">
        <v>937.5</v>
      </c>
    </row>
    <row r="236" spans="1:19" s="1" customFormat="1" x14ac:dyDescent="0.3">
      <c r="A236" s="767"/>
      <c r="B236" s="98" t="s">
        <v>86</v>
      </c>
      <c r="C236" s="130"/>
      <c r="D236" s="130">
        <v>370</v>
      </c>
      <c r="E236" s="449">
        <v>3440</v>
      </c>
      <c r="F236" s="618">
        <f t="shared" si="3"/>
        <v>1720</v>
      </c>
      <c r="G236" s="588" t="s">
        <v>25</v>
      </c>
      <c r="H236" s="588" t="s">
        <v>25</v>
      </c>
      <c r="I236" s="588" t="s">
        <v>25</v>
      </c>
      <c r="J236" s="588" t="s">
        <v>25</v>
      </c>
      <c r="K236" s="588" t="s">
        <v>25</v>
      </c>
      <c r="L236" s="588" t="s">
        <v>25</v>
      </c>
      <c r="M236" s="588">
        <v>2580</v>
      </c>
      <c r="N236" s="588"/>
      <c r="O236" s="588" t="s">
        <v>25</v>
      </c>
      <c r="P236" s="428">
        <v>2580</v>
      </c>
      <c r="Q236" s="420">
        <v>1720</v>
      </c>
      <c r="R236" s="428">
        <v>1720</v>
      </c>
      <c r="S236" s="428">
        <v>2580</v>
      </c>
    </row>
    <row r="237" spans="1:19" s="1" customFormat="1" x14ac:dyDescent="0.3">
      <c r="A237" s="768"/>
      <c r="B237" s="134" t="s">
        <v>82</v>
      </c>
      <c r="C237" s="131" t="s">
        <v>122</v>
      </c>
      <c r="D237" s="343">
        <v>963</v>
      </c>
      <c r="E237" s="450">
        <v>362.87</v>
      </c>
      <c r="F237" s="618">
        <f t="shared" si="3"/>
        <v>181.435</v>
      </c>
      <c r="G237" s="588" t="s">
        <v>25</v>
      </c>
      <c r="H237" s="588" t="s">
        <v>25</v>
      </c>
      <c r="I237" s="588" t="s">
        <v>25</v>
      </c>
      <c r="J237" s="588" t="s">
        <v>25</v>
      </c>
      <c r="K237" s="588" t="s">
        <v>25</v>
      </c>
      <c r="L237" s="588" t="s">
        <v>25</v>
      </c>
      <c r="M237" s="588" t="s">
        <v>25</v>
      </c>
      <c r="N237" s="588"/>
      <c r="O237" s="588" t="s">
        <v>25</v>
      </c>
      <c r="P237" s="588" t="s">
        <v>25</v>
      </c>
      <c r="Q237" s="588" t="s">
        <v>25</v>
      </c>
      <c r="R237" s="428">
        <v>0</v>
      </c>
      <c r="S237" s="428">
        <v>0</v>
      </c>
    </row>
    <row r="238" spans="1:19" ht="43.2" customHeight="1" x14ac:dyDescent="0.3">
      <c r="A238" s="767" t="s">
        <v>422</v>
      </c>
      <c r="B238" s="215" t="s">
        <v>24</v>
      </c>
      <c r="C238" s="115">
        <v>55250</v>
      </c>
      <c r="D238" s="342">
        <v>960</v>
      </c>
      <c r="E238" s="216">
        <v>2949</v>
      </c>
      <c r="F238" s="618">
        <f t="shared" si="3"/>
        <v>1474.5</v>
      </c>
      <c r="G238" s="588" t="s">
        <v>25</v>
      </c>
      <c r="H238" s="588" t="s">
        <v>25</v>
      </c>
      <c r="I238" s="588" t="s">
        <v>25</v>
      </c>
      <c r="J238" s="588" t="s">
        <v>25</v>
      </c>
      <c r="K238" s="588" t="s">
        <v>25</v>
      </c>
      <c r="L238" s="588" t="s">
        <v>25</v>
      </c>
      <c r="M238" s="588" t="s">
        <v>25</v>
      </c>
      <c r="N238" s="588"/>
      <c r="O238" s="588" t="s">
        <v>25</v>
      </c>
      <c r="P238" s="588" t="s">
        <v>25</v>
      </c>
      <c r="Q238" s="588" t="s">
        <v>25</v>
      </c>
      <c r="R238" s="428">
        <v>0</v>
      </c>
      <c r="S238" s="428">
        <v>0</v>
      </c>
    </row>
    <row r="239" spans="1:19" x14ac:dyDescent="0.3">
      <c r="A239" s="767"/>
      <c r="B239" s="133" t="s">
        <v>388</v>
      </c>
      <c r="C239" s="117">
        <v>55250</v>
      </c>
      <c r="D239" s="339">
        <v>510</v>
      </c>
      <c r="E239" s="434">
        <v>3558</v>
      </c>
      <c r="F239" s="618">
        <f t="shared" si="3"/>
        <v>1779</v>
      </c>
      <c r="G239" s="588" t="s">
        <v>25</v>
      </c>
      <c r="H239" s="588" t="s">
        <v>25</v>
      </c>
      <c r="I239" s="588" t="s">
        <v>25</v>
      </c>
      <c r="J239" s="588" t="s">
        <v>25</v>
      </c>
      <c r="K239" s="588" t="s">
        <v>25</v>
      </c>
      <c r="L239" s="588" t="s">
        <v>25</v>
      </c>
      <c r="M239" s="588">
        <v>2668.5</v>
      </c>
      <c r="N239" s="588"/>
      <c r="O239" s="588" t="s">
        <v>25</v>
      </c>
      <c r="P239" s="428">
        <v>2668.5</v>
      </c>
      <c r="Q239" s="420">
        <v>1779</v>
      </c>
      <c r="R239" s="428">
        <v>1779</v>
      </c>
      <c r="S239" s="428">
        <v>2668.5</v>
      </c>
    </row>
    <row r="240" spans="1:19" s="1" customFormat="1" x14ac:dyDescent="0.3">
      <c r="A240" s="768"/>
      <c r="B240" s="91" t="s">
        <v>390</v>
      </c>
      <c r="C240" s="92" t="s">
        <v>30</v>
      </c>
      <c r="D240" s="340">
        <v>636</v>
      </c>
      <c r="E240" s="221">
        <v>44.97</v>
      </c>
      <c r="F240" s="618">
        <f t="shared" si="3"/>
        <v>22.484999999999999</v>
      </c>
      <c r="G240" s="588" t="s">
        <v>25</v>
      </c>
      <c r="H240" s="588" t="s">
        <v>25</v>
      </c>
      <c r="I240" s="588" t="s">
        <v>25</v>
      </c>
      <c r="J240" s="588" t="s">
        <v>25</v>
      </c>
      <c r="K240" s="588" t="s">
        <v>25</v>
      </c>
      <c r="L240" s="588" t="s">
        <v>25</v>
      </c>
      <c r="M240" s="588">
        <v>33.727499999999999</v>
      </c>
      <c r="N240" s="588"/>
      <c r="O240" s="588" t="s">
        <v>25</v>
      </c>
      <c r="P240" s="428">
        <v>33.727499999999999</v>
      </c>
      <c r="Q240" s="420">
        <v>22.484999999999999</v>
      </c>
      <c r="R240" s="428">
        <v>22.484999999999999</v>
      </c>
      <c r="S240" s="428">
        <v>33.727499999999999</v>
      </c>
    </row>
    <row r="241" spans="1:19" ht="28.95" customHeight="1" x14ac:dyDescent="0.3">
      <c r="A241" s="766" t="s">
        <v>423</v>
      </c>
      <c r="B241" s="213" t="s">
        <v>24</v>
      </c>
      <c r="C241" s="113">
        <v>55700</v>
      </c>
      <c r="D241" s="342">
        <v>960</v>
      </c>
      <c r="E241" s="432">
        <v>2641</v>
      </c>
      <c r="F241" s="618">
        <f t="shared" si="3"/>
        <v>1320.5</v>
      </c>
      <c r="G241" s="588" t="s">
        <v>25</v>
      </c>
      <c r="H241" s="588" t="s">
        <v>25</v>
      </c>
      <c r="I241" s="588" t="s">
        <v>25</v>
      </c>
      <c r="J241" s="588" t="s">
        <v>25</v>
      </c>
      <c r="K241" s="588" t="s">
        <v>25</v>
      </c>
      <c r="L241" s="588" t="s">
        <v>25</v>
      </c>
      <c r="M241" s="588" t="s">
        <v>25</v>
      </c>
      <c r="N241" s="588"/>
      <c r="O241" s="588" t="s">
        <v>25</v>
      </c>
      <c r="P241" s="588" t="s">
        <v>25</v>
      </c>
      <c r="Q241" s="588" t="s">
        <v>25</v>
      </c>
      <c r="R241" s="428">
        <v>0</v>
      </c>
      <c r="S241" s="428">
        <v>0</v>
      </c>
    </row>
    <row r="242" spans="1:19" x14ac:dyDescent="0.3">
      <c r="A242" s="767"/>
      <c r="B242" s="133" t="s">
        <v>388</v>
      </c>
      <c r="C242" s="117">
        <v>55700</v>
      </c>
      <c r="D242" s="339">
        <v>510</v>
      </c>
      <c r="E242" s="434">
        <v>2462.27</v>
      </c>
      <c r="F242" s="618">
        <f t="shared" si="3"/>
        <v>1231.135</v>
      </c>
      <c r="G242" s="588" t="s">
        <v>25</v>
      </c>
      <c r="H242" s="588" t="s">
        <v>25</v>
      </c>
      <c r="I242" s="588" t="s">
        <v>25</v>
      </c>
      <c r="J242" s="588" t="s">
        <v>25</v>
      </c>
      <c r="K242" s="588" t="s">
        <v>25</v>
      </c>
      <c r="L242" s="588" t="s">
        <v>25</v>
      </c>
      <c r="M242" s="588">
        <v>1846.7024999999999</v>
      </c>
      <c r="N242" s="588"/>
      <c r="O242" s="588" t="s">
        <v>25</v>
      </c>
      <c r="P242" s="428">
        <v>1846.7024999999999</v>
      </c>
      <c r="Q242" s="420">
        <v>1231.135</v>
      </c>
      <c r="R242" s="428">
        <v>1231.135</v>
      </c>
      <c r="S242" s="428">
        <v>1846.7024999999999</v>
      </c>
    </row>
    <row r="243" spans="1:19" s="1" customFormat="1" x14ac:dyDescent="0.3">
      <c r="A243" s="767"/>
      <c r="B243" s="240" t="s">
        <v>116</v>
      </c>
      <c r="C243" s="126">
        <v>88305</v>
      </c>
      <c r="D243" s="126">
        <v>312</v>
      </c>
      <c r="E243" s="241">
        <v>799</v>
      </c>
      <c r="F243" s="618">
        <f t="shared" si="3"/>
        <v>399.5</v>
      </c>
      <c r="G243" s="588" t="s">
        <v>25</v>
      </c>
      <c r="H243" s="588" t="s">
        <v>25</v>
      </c>
      <c r="I243" s="588" t="s">
        <v>25</v>
      </c>
      <c r="J243" s="588" t="s">
        <v>25</v>
      </c>
      <c r="K243" s="588" t="s">
        <v>25</v>
      </c>
      <c r="L243" s="588" t="s">
        <v>25</v>
      </c>
      <c r="M243" s="588">
        <v>599.25</v>
      </c>
      <c r="N243" s="588"/>
      <c r="O243" s="588" t="s">
        <v>25</v>
      </c>
      <c r="P243" s="428">
        <v>599.25</v>
      </c>
      <c r="Q243" s="420">
        <v>399.5</v>
      </c>
      <c r="R243" s="428">
        <v>399.5</v>
      </c>
      <c r="S243" s="428">
        <v>599.25</v>
      </c>
    </row>
    <row r="244" spans="1:19" s="1" customFormat="1" x14ac:dyDescent="0.3">
      <c r="A244" s="768"/>
      <c r="B244" s="82" t="s">
        <v>390</v>
      </c>
      <c r="C244" s="92" t="s">
        <v>30</v>
      </c>
      <c r="D244" s="340">
        <v>636</v>
      </c>
      <c r="E244" s="221">
        <v>44.97</v>
      </c>
      <c r="F244" s="618">
        <f t="shared" si="3"/>
        <v>22.484999999999999</v>
      </c>
      <c r="G244" s="588" t="s">
        <v>25</v>
      </c>
      <c r="H244" s="588" t="s">
        <v>25</v>
      </c>
      <c r="I244" s="588" t="s">
        <v>25</v>
      </c>
      <c r="J244" s="588" t="s">
        <v>25</v>
      </c>
      <c r="K244" s="588" t="s">
        <v>25</v>
      </c>
      <c r="L244" s="588" t="s">
        <v>25</v>
      </c>
      <c r="M244" s="588">
        <v>33.727499999999999</v>
      </c>
      <c r="N244" s="588"/>
      <c r="O244" s="588" t="s">
        <v>25</v>
      </c>
      <c r="P244" s="428">
        <v>33.727499999999999</v>
      </c>
      <c r="Q244" s="420">
        <v>22.484999999999999</v>
      </c>
      <c r="R244" s="428">
        <v>22.484999999999999</v>
      </c>
      <c r="S244" s="428">
        <v>33.727499999999999</v>
      </c>
    </row>
    <row r="245" spans="1:19" ht="28.95" customHeight="1" x14ac:dyDescent="0.3">
      <c r="A245" s="766" t="s">
        <v>123</v>
      </c>
      <c r="B245" s="213" t="s">
        <v>24</v>
      </c>
      <c r="C245" s="113">
        <v>56405</v>
      </c>
      <c r="D245" s="342">
        <v>960</v>
      </c>
      <c r="E245" s="432">
        <v>538</v>
      </c>
      <c r="F245" s="618">
        <f t="shared" si="3"/>
        <v>269</v>
      </c>
      <c r="G245" s="588" t="s">
        <v>25</v>
      </c>
      <c r="H245" s="588" t="s">
        <v>25</v>
      </c>
      <c r="I245" s="588" t="s">
        <v>25</v>
      </c>
      <c r="J245" s="588" t="s">
        <v>25</v>
      </c>
      <c r="K245" s="588" t="s">
        <v>25</v>
      </c>
      <c r="L245" s="588" t="s">
        <v>25</v>
      </c>
      <c r="M245" s="588" t="s">
        <v>25</v>
      </c>
      <c r="N245" s="588"/>
      <c r="O245" s="588" t="s">
        <v>25</v>
      </c>
      <c r="P245" s="588" t="s">
        <v>25</v>
      </c>
      <c r="Q245" s="588" t="s">
        <v>25</v>
      </c>
      <c r="R245" s="428">
        <v>0</v>
      </c>
      <c r="S245" s="428">
        <v>0</v>
      </c>
    </row>
    <row r="246" spans="1:19" x14ac:dyDescent="0.3">
      <c r="A246" s="767"/>
      <c r="B246" s="133" t="s">
        <v>388</v>
      </c>
      <c r="C246" s="117">
        <v>56405</v>
      </c>
      <c r="D246" s="339">
        <v>510</v>
      </c>
      <c r="E246" s="434">
        <v>900</v>
      </c>
      <c r="F246" s="618">
        <f t="shared" si="3"/>
        <v>450</v>
      </c>
      <c r="G246" s="588" t="s">
        <v>25</v>
      </c>
      <c r="H246" s="588" t="s">
        <v>25</v>
      </c>
      <c r="I246" s="588" t="s">
        <v>25</v>
      </c>
      <c r="J246" s="588" t="s">
        <v>25</v>
      </c>
      <c r="K246" s="588" t="s">
        <v>25</v>
      </c>
      <c r="L246" s="588" t="s">
        <v>25</v>
      </c>
      <c r="M246" s="588">
        <v>675</v>
      </c>
      <c r="N246" s="588"/>
      <c r="O246" s="588" t="s">
        <v>25</v>
      </c>
      <c r="P246" s="428">
        <v>675</v>
      </c>
      <c r="Q246" s="420">
        <v>450</v>
      </c>
      <c r="R246" s="428">
        <v>450</v>
      </c>
      <c r="S246" s="428">
        <v>675</v>
      </c>
    </row>
    <row r="247" spans="1:19" s="1" customFormat="1" x14ac:dyDescent="0.3">
      <c r="A247" s="768"/>
      <c r="B247" s="82" t="s">
        <v>390</v>
      </c>
      <c r="C247" s="92" t="s">
        <v>30</v>
      </c>
      <c r="D247" s="340">
        <v>636</v>
      </c>
      <c r="E247" s="451">
        <v>44.97</v>
      </c>
      <c r="F247" s="618">
        <f t="shared" si="3"/>
        <v>22.484999999999999</v>
      </c>
      <c r="G247" s="588" t="s">
        <v>25</v>
      </c>
      <c r="H247" s="588" t="s">
        <v>25</v>
      </c>
      <c r="I247" s="588" t="s">
        <v>25</v>
      </c>
      <c r="J247" s="588" t="s">
        <v>25</v>
      </c>
      <c r="K247" s="588" t="s">
        <v>25</v>
      </c>
      <c r="L247" s="588" t="s">
        <v>25</v>
      </c>
      <c r="M247" s="588">
        <v>33.727499999999999</v>
      </c>
      <c r="N247" s="588"/>
      <c r="O247" s="588" t="s">
        <v>25</v>
      </c>
      <c r="P247" s="428">
        <v>33.727499999999999</v>
      </c>
      <c r="Q247" s="420">
        <v>22.484999999999999</v>
      </c>
      <c r="R247" s="428">
        <v>22.484999999999999</v>
      </c>
      <c r="S247" s="428">
        <v>33.727499999999999</v>
      </c>
    </row>
    <row r="248" spans="1:19" ht="28.95" customHeight="1" x14ac:dyDescent="0.3">
      <c r="A248" s="766" t="s">
        <v>124</v>
      </c>
      <c r="B248" s="213" t="s">
        <v>24</v>
      </c>
      <c r="C248" s="113">
        <v>56420</v>
      </c>
      <c r="D248" s="342">
        <v>960</v>
      </c>
      <c r="E248" s="432">
        <v>496.44</v>
      </c>
      <c r="F248" s="618">
        <f t="shared" si="3"/>
        <v>248.22</v>
      </c>
      <c r="G248" s="588" t="s">
        <v>25</v>
      </c>
      <c r="H248" s="588" t="s">
        <v>25</v>
      </c>
      <c r="I248" s="588" t="s">
        <v>25</v>
      </c>
      <c r="J248" s="588" t="s">
        <v>25</v>
      </c>
      <c r="K248" s="588" t="s">
        <v>25</v>
      </c>
      <c r="L248" s="588" t="s">
        <v>25</v>
      </c>
      <c r="M248" s="588" t="s">
        <v>25</v>
      </c>
      <c r="N248" s="588"/>
      <c r="O248" s="588" t="s">
        <v>25</v>
      </c>
      <c r="P248" s="588" t="s">
        <v>25</v>
      </c>
      <c r="Q248" s="588" t="s">
        <v>25</v>
      </c>
      <c r="R248" s="428">
        <v>0</v>
      </c>
      <c r="S248" s="428">
        <v>0</v>
      </c>
    </row>
    <row r="249" spans="1:19" x14ac:dyDescent="0.3">
      <c r="A249" s="767"/>
      <c r="B249" s="133" t="s">
        <v>388</v>
      </c>
      <c r="C249" s="117">
        <v>56420</v>
      </c>
      <c r="D249" s="339">
        <v>450</v>
      </c>
      <c r="E249" s="434">
        <v>686.7</v>
      </c>
      <c r="F249" s="618">
        <f t="shared" si="3"/>
        <v>343.35</v>
      </c>
      <c r="G249" s="588">
        <v>515.02500000000009</v>
      </c>
      <c r="H249" s="588" t="s">
        <v>25</v>
      </c>
      <c r="I249" s="588">
        <v>329.61599999999999</v>
      </c>
      <c r="J249" s="588">
        <v>322.74900000000002</v>
      </c>
      <c r="K249" s="588" t="s">
        <v>25</v>
      </c>
      <c r="L249" s="588">
        <v>515.02500000000009</v>
      </c>
      <c r="M249" s="588">
        <v>515.02500000000009</v>
      </c>
      <c r="N249" s="588"/>
      <c r="O249" s="588" t="s">
        <v>25</v>
      </c>
      <c r="P249" s="428">
        <v>515.02500000000009</v>
      </c>
      <c r="Q249" s="420">
        <v>343.35</v>
      </c>
      <c r="R249" s="428">
        <v>322.74900000000002</v>
      </c>
      <c r="S249" s="428">
        <v>515.02500000000009</v>
      </c>
    </row>
    <row r="250" spans="1:19" s="1" customFormat="1" x14ac:dyDescent="0.3">
      <c r="A250" s="768"/>
      <c r="B250" s="82" t="s">
        <v>390</v>
      </c>
      <c r="C250" s="92" t="s">
        <v>30</v>
      </c>
      <c r="D250" s="340">
        <v>636</v>
      </c>
      <c r="E250" s="221">
        <v>44.97</v>
      </c>
      <c r="F250" s="618">
        <f t="shared" si="3"/>
        <v>22.484999999999999</v>
      </c>
      <c r="G250" s="588" t="s">
        <v>25</v>
      </c>
      <c r="H250" s="588" t="s">
        <v>25</v>
      </c>
      <c r="I250" s="588" t="s">
        <v>25</v>
      </c>
      <c r="J250" s="588" t="s">
        <v>25</v>
      </c>
      <c r="K250" s="588" t="s">
        <v>25</v>
      </c>
      <c r="L250" s="588" t="s">
        <v>25</v>
      </c>
      <c r="M250" s="588">
        <v>33.727499999999999</v>
      </c>
      <c r="N250" s="588"/>
      <c r="O250" s="588" t="s">
        <v>25</v>
      </c>
      <c r="P250" s="428">
        <v>33.727499999999999</v>
      </c>
      <c r="Q250" s="420">
        <v>22.484999999999999</v>
      </c>
      <c r="R250" s="428">
        <v>22.484999999999999</v>
      </c>
      <c r="S250" s="428">
        <v>33.727499999999999</v>
      </c>
    </row>
    <row r="251" spans="1:19" ht="57.6" customHeight="1" x14ac:dyDescent="0.3">
      <c r="A251" s="766" t="s">
        <v>424</v>
      </c>
      <c r="B251" s="213" t="s">
        <v>24</v>
      </c>
      <c r="C251" s="113">
        <v>57454</v>
      </c>
      <c r="D251" s="342">
        <v>960</v>
      </c>
      <c r="E251" s="432">
        <v>548.13</v>
      </c>
      <c r="F251" s="618">
        <f t="shared" si="3"/>
        <v>274.065</v>
      </c>
      <c r="G251" s="588" t="s">
        <v>25</v>
      </c>
      <c r="H251" s="588" t="s">
        <v>25</v>
      </c>
      <c r="I251" s="588" t="s">
        <v>25</v>
      </c>
      <c r="J251" s="588" t="s">
        <v>25</v>
      </c>
      <c r="K251" s="588" t="s">
        <v>25</v>
      </c>
      <c r="L251" s="588" t="s">
        <v>25</v>
      </c>
      <c r="M251" s="588" t="s">
        <v>25</v>
      </c>
      <c r="N251" s="588"/>
      <c r="O251" s="588" t="s">
        <v>25</v>
      </c>
      <c r="P251" s="588" t="s">
        <v>25</v>
      </c>
      <c r="Q251" s="588" t="s">
        <v>25</v>
      </c>
      <c r="R251" s="428">
        <v>0</v>
      </c>
      <c r="S251" s="428">
        <v>0</v>
      </c>
    </row>
    <row r="252" spans="1:19" x14ac:dyDescent="0.3">
      <c r="A252" s="767"/>
      <c r="B252" s="133" t="s">
        <v>388</v>
      </c>
      <c r="C252" s="117">
        <v>57454</v>
      </c>
      <c r="D252" s="339">
        <v>510</v>
      </c>
      <c r="E252" s="434">
        <v>599</v>
      </c>
      <c r="F252" s="618">
        <f t="shared" si="3"/>
        <v>299.5</v>
      </c>
      <c r="G252" s="588" t="s">
        <v>25</v>
      </c>
      <c r="H252" s="588" t="s">
        <v>25</v>
      </c>
      <c r="I252" s="588" t="s">
        <v>25</v>
      </c>
      <c r="J252" s="588" t="s">
        <v>25</v>
      </c>
      <c r="K252" s="588" t="s">
        <v>25</v>
      </c>
      <c r="L252" s="588" t="s">
        <v>25</v>
      </c>
      <c r="M252" s="588">
        <v>449.25</v>
      </c>
      <c r="N252" s="588"/>
      <c r="O252" s="588" t="s">
        <v>25</v>
      </c>
      <c r="P252" s="428">
        <v>449.25</v>
      </c>
      <c r="Q252" s="420">
        <v>299.5</v>
      </c>
      <c r="R252" s="428">
        <v>299.5</v>
      </c>
      <c r="S252" s="428">
        <v>449.25</v>
      </c>
    </row>
    <row r="253" spans="1:19" s="1" customFormat="1" x14ac:dyDescent="0.3">
      <c r="A253" s="768"/>
      <c r="B253" s="82" t="s">
        <v>116</v>
      </c>
      <c r="C253" s="92">
        <v>88305</v>
      </c>
      <c r="D253" s="92">
        <v>312</v>
      </c>
      <c r="E253" s="221">
        <v>799</v>
      </c>
      <c r="F253" s="618">
        <f t="shared" si="3"/>
        <v>399.5</v>
      </c>
      <c r="G253" s="588" t="s">
        <v>25</v>
      </c>
      <c r="H253" s="588" t="s">
        <v>25</v>
      </c>
      <c r="I253" s="588" t="s">
        <v>25</v>
      </c>
      <c r="J253" s="588" t="s">
        <v>25</v>
      </c>
      <c r="K253" s="588" t="s">
        <v>25</v>
      </c>
      <c r="L253" s="588" t="s">
        <v>25</v>
      </c>
      <c r="M253" s="588">
        <v>599.25</v>
      </c>
      <c r="N253" s="588"/>
      <c r="O253" s="588" t="s">
        <v>25</v>
      </c>
      <c r="P253" s="428">
        <v>599.25</v>
      </c>
      <c r="Q253" s="420">
        <v>399.5</v>
      </c>
      <c r="R253" s="428">
        <v>399.5</v>
      </c>
      <c r="S253" s="428">
        <v>599.25</v>
      </c>
    </row>
    <row r="254" spans="1:19" ht="57.6" customHeight="1" x14ac:dyDescent="0.3">
      <c r="A254" s="766" t="s">
        <v>425</v>
      </c>
      <c r="B254" s="213" t="s">
        <v>24</v>
      </c>
      <c r="C254" s="113">
        <v>58100</v>
      </c>
      <c r="D254" s="342">
        <v>960</v>
      </c>
      <c r="E254" s="432">
        <v>330.84</v>
      </c>
      <c r="F254" s="618">
        <f t="shared" si="3"/>
        <v>165.42</v>
      </c>
      <c r="G254" s="588" t="s">
        <v>25</v>
      </c>
      <c r="H254" s="588" t="s">
        <v>25</v>
      </c>
      <c r="I254" s="588" t="s">
        <v>25</v>
      </c>
      <c r="J254" s="588" t="s">
        <v>25</v>
      </c>
      <c r="K254" s="588" t="s">
        <v>25</v>
      </c>
      <c r="L254" s="588" t="s">
        <v>25</v>
      </c>
      <c r="M254" s="588" t="s">
        <v>25</v>
      </c>
      <c r="N254" s="588"/>
      <c r="O254" s="588" t="s">
        <v>25</v>
      </c>
      <c r="P254" s="588" t="s">
        <v>25</v>
      </c>
      <c r="Q254" s="588" t="s">
        <v>25</v>
      </c>
      <c r="R254" s="428">
        <v>0</v>
      </c>
      <c r="S254" s="428">
        <v>0</v>
      </c>
    </row>
    <row r="255" spans="1:19" x14ac:dyDescent="0.3">
      <c r="A255" s="767"/>
      <c r="B255" s="133" t="s">
        <v>388</v>
      </c>
      <c r="C255" s="117">
        <v>58100</v>
      </c>
      <c r="D255" s="339">
        <v>510</v>
      </c>
      <c r="E255" s="434">
        <v>1417</v>
      </c>
      <c r="F255" s="618">
        <f t="shared" si="3"/>
        <v>708.5</v>
      </c>
      <c r="G255" s="588" t="s">
        <v>25</v>
      </c>
      <c r="H255" s="588" t="s">
        <v>25</v>
      </c>
      <c r="I255" s="588" t="s">
        <v>25</v>
      </c>
      <c r="J255" s="588" t="s">
        <v>25</v>
      </c>
      <c r="K255" s="588" t="s">
        <v>25</v>
      </c>
      <c r="L255" s="588" t="s">
        <v>25</v>
      </c>
      <c r="M255" s="588">
        <v>1062.75</v>
      </c>
      <c r="N255" s="588"/>
      <c r="O255" s="588" t="s">
        <v>25</v>
      </c>
      <c r="P255" s="428">
        <v>1062.75</v>
      </c>
      <c r="Q255" s="420">
        <v>708.5</v>
      </c>
      <c r="R255" s="428">
        <v>708.5</v>
      </c>
      <c r="S255" s="428">
        <v>1062.75</v>
      </c>
    </row>
    <row r="256" spans="1:19" s="1" customFormat="1" x14ac:dyDescent="0.3">
      <c r="A256" s="767"/>
      <c r="B256" s="82" t="s">
        <v>116</v>
      </c>
      <c r="C256" s="92">
        <v>88305</v>
      </c>
      <c r="D256" s="92">
        <v>312</v>
      </c>
      <c r="E256" s="221">
        <v>799</v>
      </c>
      <c r="F256" s="618">
        <f t="shared" si="3"/>
        <v>399.5</v>
      </c>
      <c r="G256" s="588" t="s">
        <v>25</v>
      </c>
      <c r="H256" s="588" t="s">
        <v>25</v>
      </c>
      <c r="I256" s="588" t="s">
        <v>25</v>
      </c>
      <c r="J256" s="588" t="s">
        <v>25</v>
      </c>
      <c r="K256" s="588" t="s">
        <v>25</v>
      </c>
      <c r="L256" s="588" t="s">
        <v>25</v>
      </c>
      <c r="M256" s="588">
        <v>599.25</v>
      </c>
      <c r="N256" s="588"/>
      <c r="O256" s="588" t="s">
        <v>25</v>
      </c>
      <c r="P256" s="428">
        <v>599.25</v>
      </c>
      <c r="Q256" s="420">
        <v>399.5</v>
      </c>
      <c r="R256" s="428">
        <v>399.5</v>
      </c>
      <c r="S256" s="428">
        <v>599.25</v>
      </c>
    </row>
    <row r="257" spans="1:19" ht="28.95" customHeight="1" x14ac:dyDescent="0.3">
      <c r="A257" s="772" t="s">
        <v>130</v>
      </c>
      <c r="B257" s="222" t="s">
        <v>24</v>
      </c>
      <c r="C257" s="113">
        <v>58120</v>
      </c>
      <c r="D257" s="342">
        <v>960</v>
      </c>
      <c r="E257" s="432">
        <v>3994</v>
      </c>
      <c r="F257" s="618">
        <f t="shared" si="3"/>
        <v>1997</v>
      </c>
      <c r="G257" s="588" t="s">
        <v>25</v>
      </c>
      <c r="H257" s="588" t="s">
        <v>25</v>
      </c>
      <c r="I257" s="588" t="s">
        <v>25</v>
      </c>
      <c r="J257" s="588" t="s">
        <v>25</v>
      </c>
      <c r="K257" s="588" t="s">
        <v>25</v>
      </c>
      <c r="L257" s="588" t="s">
        <v>25</v>
      </c>
      <c r="M257" s="588" t="s">
        <v>25</v>
      </c>
      <c r="N257" s="588"/>
      <c r="O257" s="588" t="s">
        <v>25</v>
      </c>
      <c r="P257" s="588" t="s">
        <v>25</v>
      </c>
      <c r="Q257" s="588" t="s">
        <v>25</v>
      </c>
      <c r="R257" s="428">
        <v>0</v>
      </c>
      <c r="S257" s="428">
        <v>0</v>
      </c>
    </row>
    <row r="258" spans="1:19" x14ac:dyDescent="0.3">
      <c r="A258" s="774"/>
      <c r="B258" s="223" t="s">
        <v>388</v>
      </c>
      <c r="C258" s="116">
        <v>58120</v>
      </c>
      <c r="D258" s="338">
        <v>510</v>
      </c>
      <c r="E258" s="218">
        <v>3424</v>
      </c>
      <c r="F258" s="618">
        <f t="shared" si="3"/>
        <v>1712</v>
      </c>
      <c r="G258" s="588" t="s">
        <v>25</v>
      </c>
      <c r="H258" s="588" t="s">
        <v>25</v>
      </c>
      <c r="I258" s="588" t="s">
        <v>25</v>
      </c>
      <c r="J258" s="588" t="s">
        <v>25</v>
      </c>
      <c r="K258" s="588" t="s">
        <v>25</v>
      </c>
      <c r="L258" s="588" t="s">
        <v>25</v>
      </c>
      <c r="M258" s="588">
        <v>2568</v>
      </c>
      <c r="N258" s="588"/>
      <c r="O258" s="588" t="s">
        <v>25</v>
      </c>
      <c r="P258" s="428">
        <v>2568</v>
      </c>
      <c r="Q258" s="420">
        <v>1712</v>
      </c>
      <c r="R258" s="428">
        <v>1712</v>
      </c>
      <c r="S258" s="428">
        <v>2568</v>
      </c>
    </row>
    <row r="259" spans="1:19" x14ac:dyDescent="0.3">
      <c r="A259" s="769" t="s">
        <v>131</v>
      </c>
      <c r="B259" s="213" t="s">
        <v>24</v>
      </c>
      <c r="C259" s="113">
        <v>58300</v>
      </c>
      <c r="D259" s="342">
        <v>960</v>
      </c>
      <c r="E259" s="432">
        <v>599</v>
      </c>
      <c r="F259" s="618">
        <f t="shared" ref="F259:F322" si="4">E259*0.5</f>
        <v>299.5</v>
      </c>
      <c r="G259" s="588" t="s">
        <v>25</v>
      </c>
      <c r="H259" s="588" t="s">
        <v>25</v>
      </c>
      <c r="I259" s="588" t="s">
        <v>25</v>
      </c>
      <c r="J259" s="588" t="s">
        <v>25</v>
      </c>
      <c r="K259" s="588" t="s">
        <v>25</v>
      </c>
      <c r="L259" s="588" t="s">
        <v>25</v>
      </c>
      <c r="M259" s="588" t="s">
        <v>25</v>
      </c>
      <c r="N259" s="588"/>
      <c r="O259" s="588" t="s">
        <v>25</v>
      </c>
      <c r="P259" s="588" t="s">
        <v>25</v>
      </c>
      <c r="Q259" s="588" t="s">
        <v>25</v>
      </c>
      <c r="R259" s="428">
        <v>0</v>
      </c>
      <c r="S259" s="428">
        <v>0</v>
      </c>
    </row>
    <row r="260" spans="1:19" x14ac:dyDescent="0.3">
      <c r="A260" s="770"/>
      <c r="B260" s="133" t="s">
        <v>388</v>
      </c>
      <c r="C260" s="117">
        <v>58300</v>
      </c>
      <c r="D260" s="339">
        <v>510</v>
      </c>
      <c r="E260" s="434">
        <v>599</v>
      </c>
      <c r="F260" s="618">
        <f t="shared" si="4"/>
        <v>299.5</v>
      </c>
      <c r="G260" s="588" t="s">
        <v>25</v>
      </c>
      <c r="H260" s="588" t="s">
        <v>25</v>
      </c>
      <c r="I260" s="588" t="s">
        <v>25</v>
      </c>
      <c r="J260" s="588" t="s">
        <v>25</v>
      </c>
      <c r="K260" s="588" t="s">
        <v>25</v>
      </c>
      <c r="L260" s="588" t="s">
        <v>25</v>
      </c>
      <c r="M260" s="588">
        <v>449.25</v>
      </c>
      <c r="N260" s="588"/>
      <c r="O260" s="588" t="s">
        <v>25</v>
      </c>
      <c r="P260" s="428">
        <v>449.25</v>
      </c>
      <c r="Q260" s="420">
        <v>299.5</v>
      </c>
      <c r="R260" s="428">
        <v>299.5</v>
      </c>
      <c r="S260" s="428">
        <v>449.25</v>
      </c>
    </row>
    <row r="261" spans="1:19" x14ac:dyDescent="0.3">
      <c r="A261" s="771"/>
      <c r="B261" s="214" t="s">
        <v>132</v>
      </c>
      <c r="C261" s="114" t="s">
        <v>133</v>
      </c>
      <c r="D261" s="340">
        <v>636</v>
      </c>
      <c r="E261" s="433">
        <v>2258</v>
      </c>
      <c r="F261" s="618">
        <f t="shared" si="4"/>
        <v>1129</v>
      </c>
      <c r="G261" s="588" t="s">
        <v>25</v>
      </c>
      <c r="H261" s="588" t="s">
        <v>25</v>
      </c>
      <c r="I261" s="588" t="s">
        <v>25</v>
      </c>
      <c r="J261" s="588" t="s">
        <v>25</v>
      </c>
      <c r="K261" s="588" t="s">
        <v>25</v>
      </c>
      <c r="L261" s="588" t="s">
        <v>25</v>
      </c>
      <c r="M261" s="588">
        <v>1693.5</v>
      </c>
      <c r="N261" s="588"/>
      <c r="O261" s="588" t="s">
        <v>25</v>
      </c>
      <c r="P261" s="428">
        <v>1693.5</v>
      </c>
      <c r="Q261" s="420">
        <v>1129</v>
      </c>
      <c r="R261" s="428">
        <v>1129</v>
      </c>
      <c r="S261" s="428">
        <v>1693.5</v>
      </c>
    </row>
    <row r="262" spans="1:19" x14ac:dyDescent="0.3">
      <c r="A262" s="769" t="s">
        <v>134</v>
      </c>
      <c r="B262" s="213" t="s">
        <v>24</v>
      </c>
      <c r="C262" s="113">
        <v>58301</v>
      </c>
      <c r="D262" s="342">
        <v>960</v>
      </c>
      <c r="E262" s="432">
        <v>337.8</v>
      </c>
      <c r="F262" s="618">
        <f t="shared" si="4"/>
        <v>168.9</v>
      </c>
      <c r="G262" s="588" t="s">
        <v>25</v>
      </c>
      <c r="H262" s="588" t="s">
        <v>25</v>
      </c>
      <c r="I262" s="588" t="s">
        <v>25</v>
      </c>
      <c r="J262" s="588" t="s">
        <v>25</v>
      </c>
      <c r="K262" s="588" t="s">
        <v>25</v>
      </c>
      <c r="L262" s="588" t="s">
        <v>25</v>
      </c>
      <c r="M262" s="588" t="s">
        <v>25</v>
      </c>
      <c r="N262" s="588"/>
      <c r="O262" s="588" t="s">
        <v>25</v>
      </c>
      <c r="P262" s="588" t="s">
        <v>25</v>
      </c>
      <c r="Q262" s="588" t="s">
        <v>25</v>
      </c>
      <c r="R262" s="428">
        <v>0</v>
      </c>
      <c r="S262" s="428">
        <v>0</v>
      </c>
    </row>
    <row r="263" spans="1:19" x14ac:dyDescent="0.3">
      <c r="A263" s="771"/>
      <c r="B263" s="214" t="s">
        <v>388</v>
      </c>
      <c r="C263" s="114">
        <v>58301</v>
      </c>
      <c r="D263" s="337">
        <v>510</v>
      </c>
      <c r="E263" s="433">
        <v>677.25</v>
      </c>
      <c r="F263" s="618">
        <f t="shared" si="4"/>
        <v>338.625</v>
      </c>
      <c r="G263" s="588" t="s">
        <v>25</v>
      </c>
      <c r="H263" s="588" t="s">
        <v>25</v>
      </c>
      <c r="I263" s="588" t="s">
        <v>25</v>
      </c>
      <c r="J263" s="588" t="s">
        <v>25</v>
      </c>
      <c r="K263" s="588" t="s">
        <v>25</v>
      </c>
      <c r="L263" s="588" t="s">
        <v>25</v>
      </c>
      <c r="M263" s="588">
        <v>507.9375</v>
      </c>
      <c r="N263" s="588"/>
      <c r="O263" s="588" t="s">
        <v>25</v>
      </c>
      <c r="P263" s="428">
        <v>507.9375</v>
      </c>
      <c r="Q263" s="420">
        <v>338.625</v>
      </c>
      <c r="R263" s="428">
        <v>338.625</v>
      </c>
      <c r="S263" s="428">
        <v>507.9375</v>
      </c>
    </row>
    <row r="264" spans="1:19" x14ac:dyDescent="0.3">
      <c r="A264" s="772" t="s">
        <v>426</v>
      </c>
      <c r="B264" s="242" t="s">
        <v>24</v>
      </c>
      <c r="C264" s="113">
        <v>59025</v>
      </c>
      <c r="D264" s="342">
        <v>960</v>
      </c>
      <c r="E264" s="432">
        <v>293</v>
      </c>
      <c r="F264" s="618">
        <f t="shared" si="4"/>
        <v>146.5</v>
      </c>
      <c r="G264" s="588" t="s">
        <v>25</v>
      </c>
      <c r="H264" s="588" t="s">
        <v>25</v>
      </c>
      <c r="I264" s="588" t="s">
        <v>25</v>
      </c>
      <c r="J264" s="588" t="s">
        <v>25</v>
      </c>
      <c r="K264" s="588" t="s">
        <v>25</v>
      </c>
      <c r="L264" s="588" t="s">
        <v>25</v>
      </c>
      <c r="M264" s="588" t="s">
        <v>25</v>
      </c>
      <c r="N264" s="588"/>
      <c r="O264" s="588" t="s">
        <v>25</v>
      </c>
      <c r="P264" s="588" t="s">
        <v>25</v>
      </c>
      <c r="Q264" s="588" t="s">
        <v>25</v>
      </c>
      <c r="R264" s="428">
        <v>0</v>
      </c>
      <c r="S264" s="428">
        <v>0</v>
      </c>
    </row>
    <row r="265" spans="1:19" x14ac:dyDescent="0.3">
      <c r="A265" s="774"/>
      <c r="B265" s="243" t="s">
        <v>388</v>
      </c>
      <c r="C265" s="114">
        <v>59025</v>
      </c>
      <c r="D265" s="337">
        <v>510</v>
      </c>
      <c r="E265" s="433">
        <v>328</v>
      </c>
      <c r="F265" s="618">
        <f t="shared" si="4"/>
        <v>164</v>
      </c>
      <c r="G265" s="588" t="s">
        <v>25</v>
      </c>
      <c r="H265" s="588" t="s">
        <v>25</v>
      </c>
      <c r="I265" s="588" t="s">
        <v>25</v>
      </c>
      <c r="J265" s="588" t="s">
        <v>25</v>
      </c>
      <c r="K265" s="588" t="s">
        <v>25</v>
      </c>
      <c r="L265" s="588" t="s">
        <v>25</v>
      </c>
      <c r="M265" s="588">
        <v>246</v>
      </c>
      <c r="N265" s="588"/>
      <c r="O265" s="588" t="s">
        <v>25</v>
      </c>
      <c r="P265" s="428">
        <v>246</v>
      </c>
      <c r="Q265" s="420">
        <v>164</v>
      </c>
      <c r="R265" s="428">
        <v>164</v>
      </c>
      <c r="S265" s="428">
        <v>246</v>
      </c>
    </row>
    <row r="266" spans="1:19" x14ac:dyDescent="0.3">
      <c r="A266" s="775" t="s">
        <v>427</v>
      </c>
      <c r="B266" s="225" t="s">
        <v>59</v>
      </c>
      <c r="C266" s="4">
        <v>60100</v>
      </c>
      <c r="D266" s="342">
        <v>960</v>
      </c>
      <c r="E266" s="7">
        <v>401.58</v>
      </c>
      <c r="F266" s="618">
        <f t="shared" si="4"/>
        <v>200.79</v>
      </c>
      <c r="G266" s="588" t="s">
        <v>25</v>
      </c>
      <c r="H266" s="588" t="s">
        <v>25</v>
      </c>
      <c r="I266" s="588" t="s">
        <v>25</v>
      </c>
      <c r="J266" s="588" t="s">
        <v>25</v>
      </c>
      <c r="K266" s="588" t="s">
        <v>25</v>
      </c>
      <c r="L266" s="588" t="s">
        <v>25</v>
      </c>
      <c r="M266" s="588" t="s">
        <v>25</v>
      </c>
      <c r="N266" s="588"/>
      <c r="O266" s="588" t="s">
        <v>25</v>
      </c>
      <c r="P266" s="588" t="s">
        <v>25</v>
      </c>
      <c r="Q266" s="588" t="s">
        <v>25</v>
      </c>
      <c r="R266" s="428">
        <v>0</v>
      </c>
      <c r="S266" s="428">
        <v>0</v>
      </c>
    </row>
    <row r="267" spans="1:19" x14ac:dyDescent="0.3">
      <c r="A267" s="782"/>
      <c r="B267" s="134" t="s">
        <v>26</v>
      </c>
      <c r="C267" s="22">
        <v>60100</v>
      </c>
      <c r="D267" s="343">
        <v>360</v>
      </c>
      <c r="E267" s="101">
        <v>2050</v>
      </c>
      <c r="F267" s="618">
        <f t="shared" si="4"/>
        <v>1025</v>
      </c>
      <c r="G267" s="588" t="s">
        <v>25</v>
      </c>
      <c r="H267" s="588" t="s">
        <v>25</v>
      </c>
      <c r="I267" s="588">
        <v>984</v>
      </c>
      <c r="J267" s="588">
        <v>963.5</v>
      </c>
      <c r="K267" s="588" t="s">
        <v>25</v>
      </c>
      <c r="L267" s="588">
        <v>1537.5</v>
      </c>
      <c r="M267" s="588">
        <v>1537.5</v>
      </c>
      <c r="N267" s="588"/>
      <c r="O267" s="588" t="s">
        <v>25</v>
      </c>
      <c r="P267" s="428">
        <v>1537.5</v>
      </c>
      <c r="Q267" s="420">
        <v>1025</v>
      </c>
      <c r="R267" s="428">
        <v>963.5</v>
      </c>
      <c r="S267" s="428">
        <v>1537.5</v>
      </c>
    </row>
    <row r="268" spans="1:19" x14ac:dyDescent="0.3">
      <c r="A268" s="745"/>
      <c r="B268" s="229" t="s">
        <v>428</v>
      </c>
      <c r="C268" s="5">
        <v>76942</v>
      </c>
      <c r="D268" s="345">
        <v>402</v>
      </c>
      <c r="E268" s="8">
        <v>2125</v>
      </c>
      <c r="F268" s="618">
        <f t="shared" si="4"/>
        <v>1062.5</v>
      </c>
      <c r="G268" s="588" t="s">
        <v>25</v>
      </c>
      <c r="H268" s="588" t="s">
        <v>25</v>
      </c>
      <c r="I268" s="588" t="s">
        <v>25</v>
      </c>
      <c r="J268" s="588" t="s">
        <v>25</v>
      </c>
      <c r="K268" s="588" t="s">
        <v>25</v>
      </c>
      <c r="L268" s="588" t="s">
        <v>25</v>
      </c>
      <c r="M268" s="588">
        <v>1593.75</v>
      </c>
      <c r="N268" s="588"/>
      <c r="O268" s="588" t="s">
        <v>25</v>
      </c>
      <c r="P268" s="428">
        <v>1593.75</v>
      </c>
      <c r="Q268" s="420">
        <v>1062.5</v>
      </c>
      <c r="R268" s="428">
        <v>1062.5</v>
      </c>
      <c r="S268" s="428">
        <v>1593.75</v>
      </c>
    </row>
    <row r="269" spans="1:19" x14ac:dyDescent="0.3">
      <c r="A269" s="775" t="s">
        <v>135</v>
      </c>
      <c r="B269" s="225" t="s">
        <v>59</v>
      </c>
      <c r="C269" s="4">
        <v>62270</v>
      </c>
      <c r="D269" s="342">
        <v>960</v>
      </c>
      <c r="E269" s="7">
        <v>549.9</v>
      </c>
      <c r="F269" s="618">
        <f t="shared" si="4"/>
        <v>274.95</v>
      </c>
      <c r="G269" s="588" t="s">
        <v>25</v>
      </c>
      <c r="H269" s="588" t="s">
        <v>25</v>
      </c>
      <c r="I269" s="588" t="s">
        <v>25</v>
      </c>
      <c r="J269" s="588" t="s">
        <v>25</v>
      </c>
      <c r="K269" s="588" t="s">
        <v>25</v>
      </c>
      <c r="L269" s="588" t="s">
        <v>25</v>
      </c>
      <c r="M269" s="588" t="s">
        <v>25</v>
      </c>
      <c r="N269" s="588"/>
      <c r="O269" s="588" t="s">
        <v>25</v>
      </c>
      <c r="P269" s="588" t="s">
        <v>25</v>
      </c>
      <c r="Q269" s="588" t="s">
        <v>25</v>
      </c>
      <c r="R269" s="428">
        <v>0</v>
      </c>
      <c r="S269" s="428">
        <v>0</v>
      </c>
    </row>
    <row r="270" spans="1:19" x14ac:dyDescent="0.3">
      <c r="A270" s="745"/>
      <c r="B270" s="229" t="s">
        <v>26</v>
      </c>
      <c r="C270" s="5">
        <v>62270</v>
      </c>
      <c r="D270" s="345">
        <v>510</v>
      </c>
      <c r="E270" s="8">
        <v>847</v>
      </c>
      <c r="F270" s="618">
        <f t="shared" si="4"/>
        <v>423.5</v>
      </c>
      <c r="G270" s="588" t="s">
        <v>25</v>
      </c>
      <c r="H270" s="588" t="s">
        <v>25</v>
      </c>
      <c r="I270" s="588" t="s">
        <v>25</v>
      </c>
      <c r="J270" s="588" t="s">
        <v>25</v>
      </c>
      <c r="K270" s="588" t="s">
        <v>25</v>
      </c>
      <c r="L270" s="588" t="s">
        <v>25</v>
      </c>
      <c r="M270" s="588">
        <v>635.25</v>
      </c>
      <c r="N270" s="588"/>
      <c r="O270" s="588" t="s">
        <v>25</v>
      </c>
      <c r="P270" s="428">
        <v>635.25</v>
      </c>
      <c r="Q270" s="420">
        <v>423.5</v>
      </c>
      <c r="R270" s="428">
        <v>423.5</v>
      </c>
      <c r="S270" s="428">
        <v>635.25</v>
      </c>
    </row>
    <row r="271" spans="1:19" x14ac:dyDescent="0.3">
      <c r="A271" s="775" t="s">
        <v>429</v>
      </c>
      <c r="B271" s="225" t="s">
        <v>59</v>
      </c>
      <c r="C271" s="4">
        <v>62328</v>
      </c>
      <c r="D271" s="342">
        <v>960</v>
      </c>
      <c r="E271" s="7">
        <v>993.12</v>
      </c>
      <c r="F271" s="618">
        <f t="shared" si="4"/>
        <v>496.56</v>
      </c>
      <c r="G271" s="588" t="s">
        <v>25</v>
      </c>
      <c r="H271" s="588" t="s">
        <v>25</v>
      </c>
      <c r="I271" s="588" t="s">
        <v>25</v>
      </c>
      <c r="J271" s="588" t="s">
        <v>25</v>
      </c>
      <c r="K271" s="588" t="s">
        <v>25</v>
      </c>
      <c r="L271" s="588" t="s">
        <v>25</v>
      </c>
      <c r="M271" s="588" t="s">
        <v>25</v>
      </c>
      <c r="N271" s="588"/>
      <c r="O271" s="588" t="s">
        <v>25</v>
      </c>
      <c r="P271" s="588" t="s">
        <v>25</v>
      </c>
      <c r="Q271" s="588" t="s">
        <v>25</v>
      </c>
      <c r="R271" s="428">
        <v>0</v>
      </c>
      <c r="S271" s="428">
        <v>0</v>
      </c>
    </row>
    <row r="272" spans="1:19" x14ac:dyDescent="0.3">
      <c r="A272" s="745"/>
      <c r="B272" s="229" t="s">
        <v>26</v>
      </c>
      <c r="C272" s="5">
        <v>62328</v>
      </c>
      <c r="D272" s="345">
        <v>320</v>
      </c>
      <c r="E272" s="8">
        <v>1364.32</v>
      </c>
      <c r="F272" s="618">
        <f t="shared" si="4"/>
        <v>682.16</v>
      </c>
      <c r="G272" s="588" t="s">
        <v>25</v>
      </c>
      <c r="H272" s="588" t="s">
        <v>25</v>
      </c>
      <c r="I272" s="588" t="s">
        <v>25</v>
      </c>
      <c r="J272" s="588" t="s">
        <v>25</v>
      </c>
      <c r="K272" s="588" t="s">
        <v>25</v>
      </c>
      <c r="L272" s="588" t="s">
        <v>25</v>
      </c>
      <c r="M272" s="588">
        <v>1023.24</v>
      </c>
      <c r="N272" s="588"/>
      <c r="O272" s="588" t="s">
        <v>25</v>
      </c>
      <c r="P272" s="428">
        <v>1023.24</v>
      </c>
      <c r="Q272" s="420">
        <v>682.16</v>
      </c>
      <c r="R272" s="428">
        <v>682.16</v>
      </c>
      <c r="S272" s="428">
        <v>1023.24</v>
      </c>
    </row>
    <row r="273" spans="1:19" ht="14.55" customHeight="1" x14ac:dyDescent="0.3">
      <c r="A273" s="769" t="s">
        <v>136</v>
      </c>
      <c r="B273" s="225" t="s">
        <v>59</v>
      </c>
      <c r="C273" s="4">
        <v>64400</v>
      </c>
      <c r="D273" s="342">
        <v>960</v>
      </c>
      <c r="E273" s="7">
        <v>560</v>
      </c>
      <c r="F273" s="618">
        <f t="shared" si="4"/>
        <v>280</v>
      </c>
      <c r="G273" s="588" t="s">
        <v>25</v>
      </c>
      <c r="H273" s="588" t="s">
        <v>25</v>
      </c>
      <c r="I273" s="588" t="s">
        <v>25</v>
      </c>
      <c r="J273" s="588" t="s">
        <v>25</v>
      </c>
      <c r="K273" s="588" t="s">
        <v>25</v>
      </c>
      <c r="L273" s="588" t="s">
        <v>25</v>
      </c>
      <c r="M273" s="588" t="s">
        <v>25</v>
      </c>
      <c r="N273" s="588"/>
      <c r="O273" s="588" t="s">
        <v>25</v>
      </c>
      <c r="P273" s="588" t="s">
        <v>25</v>
      </c>
      <c r="Q273" s="588" t="s">
        <v>25</v>
      </c>
      <c r="R273" s="428">
        <v>0</v>
      </c>
      <c r="S273" s="428">
        <v>0</v>
      </c>
    </row>
    <row r="274" spans="1:19" x14ac:dyDescent="0.3">
      <c r="A274" s="770"/>
      <c r="B274" s="134" t="s">
        <v>26</v>
      </c>
      <c r="C274" s="22">
        <v>64400</v>
      </c>
      <c r="D274" s="343">
        <v>450</v>
      </c>
      <c r="E274" s="101">
        <v>367.77</v>
      </c>
      <c r="F274" s="618">
        <f t="shared" si="4"/>
        <v>183.88499999999999</v>
      </c>
      <c r="G274" s="588">
        <v>275.82749999999999</v>
      </c>
      <c r="H274" s="588" t="s">
        <v>25</v>
      </c>
      <c r="I274" s="588">
        <v>176.52959999999999</v>
      </c>
      <c r="J274" s="588">
        <v>172.85189999999997</v>
      </c>
      <c r="K274" s="588" t="s">
        <v>25</v>
      </c>
      <c r="L274" s="588">
        <v>275.82749999999999</v>
      </c>
      <c r="M274" s="588">
        <v>275.82749999999999</v>
      </c>
      <c r="N274" s="588"/>
      <c r="O274" s="588" t="s">
        <v>25</v>
      </c>
      <c r="P274" s="428">
        <v>275.82749999999999</v>
      </c>
      <c r="Q274" s="420">
        <v>183.88499999999999</v>
      </c>
      <c r="R274" s="428">
        <v>172.85189999999997</v>
      </c>
      <c r="S274" s="428">
        <v>275.82749999999999</v>
      </c>
    </row>
    <row r="275" spans="1:19" s="1" customFormat="1" x14ac:dyDescent="0.3">
      <c r="A275" s="770"/>
      <c r="B275" s="134" t="s">
        <v>390</v>
      </c>
      <c r="C275" s="22" t="s">
        <v>30</v>
      </c>
      <c r="D275" s="340">
        <v>636</v>
      </c>
      <c r="E275" s="101">
        <v>22.54</v>
      </c>
      <c r="F275" s="618">
        <f t="shared" si="4"/>
        <v>11.27</v>
      </c>
      <c r="G275" s="588" t="s">
        <v>25</v>
      </c>
      <c r="H275" s="588" t="s">
        <v>25</v>
      </c>
      <c r="I275" s="588" t="s">
        <v>25</v>
      </c>
      <c r="J275" s="588" t="s">
        <v>25</v>
      </c>
      <c r="K275" s="588" t="s">
        <v>25</v>
      </c>
      <c r="L275" s="588" t="s">
        <v>25</v>
      </c>
      <c r="M275" s="588">
        <v>16.905000000000001</v>
      </c>
      <c r="N275" s="588"/>
      <c r="O275" s="588" t="s">
        <v>25</v>
      </c>
      <c r="P275" s="428">
        <v>16.905000000000001</v>
      </c>
      <c r="Q275" s="420">
        <v>11.27</v>
      </c>
      <c r="R275" s="428">
        <v>11.27</v>
      </c>
      <c r="S275" s="428">
        <v>16.905000000000001</v>
      </c>
    </row>
    <row r="276" spans="1:19" ht="14.55" customHeight="1" x14ac:dyDescent="0.3">
      <c r="A276" s="769" t="s">
        <v>430</v>
      </c>
      <c r="B276" s="225" t="s">
        <v>59</v>
      </c>
      <c r="C276" s="4">
        <v>64405</v>
      </c>
      <c r="D276" s="342">
        <v>960</v>
      </c>
      <c r="E276" s="7">
        <v>480</v>
      </c>
      <c r="F276" s="618">
        <f t="shared" si="4"/>
        <v>240</v>
      </c>
      <c r="G276" s="588" t="s">
        <v>25</v>
      </c>
      <c r="H276" s="588" t="s">
        <v>25</v>
      </c>
      <c r="I276" s="588" t="s">
        <v>25</v>
      </c>
      <c r="J276" s="588" t="s">
        <v>25</v>
      </c>
      <c r="K276" s="588" t="s">
        <v>25</v>
      </c>
      <c r="L276" s="588" t="s">
        <v>25</v>
      </c>
      <c r="M276" s="588" t="s">
        <v>25</v>
      </c>
      <c r="N276" s="588"/>
      <c r="O276" s="588" t="s">
        <v>25</v>
      </c>
      <c r="P276" s="588" t="s">
        <v>25</v>
      </c>
      <c r="Q276" s="588" t="s">
        <v>25</v>
      </c>
      <c r="R276" s="428">
        <v>0</v>
      </c>
      <c r="S276" s="428">
        <v>0</v>
      </c>
    </row>
    <row r="277" spans="1:19" x14ac:dyDescent="0.3">
      <c r="A277" s="770"/>
      <c r="B277" s="134" t="s">
        <v>26</v>
      </c>
      <c r="C277" s="22">
        <v>64405</v>
      </c>
      <c r="D277" s="343">
        <v>510</v>
      </c>
      <c r="E277" s="101">
        <v>827</v>
      </c>
      <c r="F277" s="618">
        <f t="shared" si="4"/>
        <v>413.5</v>
      </c>
      <c r="G277" s="588" t="s">
        <v>25</v>
      </c>
      <c r="H277" s="588" t="s">
        <v>25</v>
      </c>
      <c r="I277" s="588" t="s">
        <v>25</v>
      </c>
      <c r="J277" s="588" t="s">
        <v>25</v>
      </c>
      <c r="K277" s="588" t="s">
        <v>25</v>
      </c>
      <c r="L277" s="588" t="s">
        <v>25</v>
      </c>
      <c r="M277" s="588">
        <v>620.25</v>
      </c>
      <c r="N277" s="588"/>
      <c r="O277" s="588" t="s">
        <v>25</v>
      </c>
      <c r="P277" s="428">
        <v>620.25</v>
      </c>
      <c r="Q277" s="420">
        <v>413.5</v>
      </c>
      <c r="R277" s="428">
        <v>413.5</v>
      </c>
      <c r="S277" s="428">
        <v>620.25</v>
      </c>
    </row>
    <row r="278" spans="1:19" s="1" customFormat="1" x14ac:dyDescent="0.3">
      <c r="A278" s="770"/>
      <c r="B278" s="134" t="s">
        <v>390</v>
      </c>
      <c r="C278" s="22"/>
      <c r="D278" s="343">
        <v>250</v>
      </c>
      <c r="E278" s="101">
        <v>22.54</v>
      </c>
      <c r="F278" s="618">
        <f t="shared" si="4"/>
        <v>11.27</v>
      </c>
      <c r="G278" s="588" t="s">
        <v>25</v>
      </c>
      <c r="H278" s="588" t="s">
        <v>25</v>
      </c>
      <c r="I278" s="588" t="s">
        <v>25</v>
      </c>
      <c r="J278" s="588" t="s">
        <v>25</v>
      </c>
      <c r="K278" s="588" t="s">
        <v>25</v>
      </c>
      <c r="L278" s="588" t="s">
        <v>25</v>
      </c>
      <c r="M278" s="588">
        <v>16.905000000000001</v>
      </c>
      <c r="N278" s="588"/>
      <c r="O278" s="588" t="s">
        <v>25</v>
      </c>
      <c r="P278" s="428">
        <v>16.905000000000001</v>
      </c>
      <c r="Q278" s="420">
        <v>11.27</v>
      </c>
      <c r="R278" s="428">
        <v>11.27</v>
      </c>
      <c r="S278" s="428">
        <v>16.905000000000001</v>
      </c>
    </row>
    <row r="279" spans="1:19" ht="14.55" customHeight="1" x14ac:dyDescent="0.3">
      <c r="A279" s="769" t="s">
        <v>137</v>
      </c>
      <c r="B279" s="225" t="s">
        <v>59</v>
      </c>
      <c r="C279" s="4">
        <v>64420</v>
      </c>
      <c r="D279" s="342">
        <v>960</v>
      </c>
      <c r="E279" s="7">
        <v>1078</v>
      </c>
      <c r="F279" s="618">
        <f t="shared" si="4"/>
        <v>539</v>
      </c>
      <c r="G279" s="588" t="s">
        <v>25</v>
      </c>
      <c r="H279" s="588" t="s">
        <v>25</v>
      </c>
      <c r="I279" s="588" t="s">
        <v>25</v>
      </c>
      <c r="J279" s="588" t="s">
        <v>25</v>
      </c>
      <c r="K279" s="588" t="s">
        <v>25</v>
      </c>
      <c r="L279" s="588" t="s">
        <v>25</v>
      </c>
      <c r="M279" s="588" t="s">
        <v>25</v>
      </c>
      <c r="N279" s="588"/>
      <c r="O279" s="588" t="s">
        <v>25</v>
      </c>
      <c r="P279" s="588" t="s">
        <v>25</v>
      </c>
      <c r="Q279" s="588" t="s">
        <v>25</v>
      </c>
      <c r="R279" s="428">
        <v>0</v>
      </c>
      <c r="S279" s="428">
        <v>0</v>
      </c>
    </row>
    <row r="280" spans="1:19" x14ac:dyDescent="0.3">
      <c r="A280" s="770"/>
      <c r="B280" s="134" t="s">
        <v>26</v>
      </c>
      <c r="C280" s="22">
        <v>64420</v>
      </c>
      <c r="D280" s="343">
        <v>510</v>
      </c>
      <c r="E280" s="101">
        <v>1318.8</v>
      </c>
      <c r="F280" s="618">
        <f t="shared" si="4"/>
        <v>659.4</v>
      </c>
      <c r="G280" s="588" t="s">
        <v>25</v>
      </c>
      <c r="H280" s="588" t="s">
        <v>25</v>
      </c>
      <c r="I280" s="588" t="s">
        <v>25</v>
      </c>
      <c r="J280" s="588" t="s">
        <v>25</v>
      </c>
      <c r="K280" s="588" t="s">
        <v>25</v>
      </c>
      <c r="L280" s="588" t="s">
        <v>25</v>
      </c>
      <c r="M280" s="588">
        <v>989.09999999999991</v>
      </c>
      <c r="N280" s="588"/>
      <c r="O280" s="588" t="s">
        <v>25</v>
      </c>
      <c r="P280" s="428">
        <v>989.09999999999991</v>
      </c>
      <c r="Q280" s="420">
        <v>659.4</v>
      </c>
      <c r="R280" s="428">
        <v>659.4</v>
      </c>
      <c r="S280" s="428">
        <v>989.09999999999991</v>
      </c>
    </row>
    <row r="281" spans="1:19" s="1" customFormat="1" x14ac:dyDescent="0.3">
      <c r="A281" s="770"/>
      <c r="B281" s="134" t="s">
        <v>390</v>
      </c>
      <c r="C281" s="22"/>
      <c r="D281" s="343">
        <v>250</v>
      </c>
      <c r="E281" s="101">
        <v>22.54</v>
      </c>
      <c r="F281" s="618">
        <f t="shared" si="4"/>
        <v>11.27</v>
      </c>
      <c r="G281" s="588" t="s">
        <v>25</v>
      </c>
      <c r="H281" s="588" t="s">
        <v>25</v>
      </c>
      <c r="I281" s="588" t="s">
        <v>25</v>
      </c>
      <c r="J281" s="588" t="s">
        <v>25</v>
      </c>
      <c r="K281" s="588" t="s">
        <v>25</v>
      </c>
      <c r="L281" s="588" t="s">
        <v>25</v>
      </c>
      <c r="M281" s="588">
        <v>16.905000000000001</v>
      </c>
      <c r="N281" s="588"/>
      <c r="O281" s="588" t="s">
        <v>25</v>
      </c>
      <c r="P281" s="428">
        <v>16.905000000000001</v>
      </c>
      <c r="Q281" s="420">
        <v>11.27</v>
      </c>
      <c r="R281" s="428">
        <v>11.27</v>
      </c>
      <c r="S281" s="428">
        <v>16.905000000000001</v>
      </c>
    </row>
    <row r="282" spans="1:19" ht="14.55" customHeight="1" x14ac:dyDescent="0.3">
      <c r="A282" s="769" t="s">
        <v>431</v>
      </c>
      <c r="B282" s="225" t="s">
        <v>59</v>
      </c>
      <c r="C282" s="4">
        <v>64421</v>
      </c>
      <c r="D282" s="342">
        <v>960</v>
      </c>
      <c r="E282" s="7">
        <v>1145</v>
      </c>
      <c r="F282" s="618">
        <f t="shared" si="4"/>
        <v>572.5</v>
      </c>
      <c r="G282" s="588" t="s">
        <v>25</v>
      </c>
      <c r="H282" s="588" t="s">
        <v>25</v>
      </c>
      <c r="I282" s="588" t="s">
        <v>25</v>
      </c>
      <c r="J282" s="588" t="s">
        <v>25</v>
      </c>
      <c r="K282" s="588" t="s">
        <v>25</v>
      </c>
      <c r="L282" s="588" t="s">
        <v>25</v>
      </c>
      <c r="M282" s="588" t="s">
        <v>25</v>
      </c>
      <c r="N282" s="588"/>
      <c r="O282" s="588" t="s">
        <v>25</v>
      </c>
      <c r="P282" s="588" t="s">
        <v>25</v>
      </c>
      <c r="Q282" s="588" t="s">
        <v>25</v>
      </c>
      <c r="R282" s="428">
        <v>0</v>
      </c>
      <c r="S282" s="428">
        <v>0</v>
      </c>
    </row>
    <row r="283" spans="1:19" x14ac:dyDescent="0.3">
      <c r="A283" s="770"/>
      <c r="B283" s="134" t="s">
        <v>26</v>
      </c>
      <c r="C283" s="22">
        <v>64421</v>
      </c>
      <c r="D283" s="343">
        <v>510</v>
      </c>
      <c r="E283" s="101">
        <v>1624</v>
      </c>
      <c r="F283" s="618">
        <f t="shared" si="4"/>
        <v>812</v>
      </c>
      <c r="G283" s="588" t="s">
        <v>25</v>
      </c>
      <c r="H283" s="588" t="s">
        <v>25</v>
      </c>
      <c r="I283" s="588" t="s">
        <v>25</v>
      </c>
      <c r="J283" s="588" t="s">
        <v>25</v>
      </c>
      <c r="K283" s="588" t="s">
        <v>25</v>
      </c>
      <c r="L283" s="588" t="s">
        <v>25</v>
      </c>
      <c r="M283" s="588">
        <v>1218</v>
      </c>
      <c r="N283" s="588"/>
      <c r="O283" s="588" t="s">
        <v>25</v>
      </c>
      <c r="P283" s="428">
        <v>1218</v>
      </c>
      <c r="Q283" s="420">
        <v>812</v>
      </c>
      <c r="R283" s="428">
        <v>812</v>
      </c>
      <c r="S283" s="428">
        <v>1218</v>
      </c>
    </row>
    <row r="284" spans="1:19" s="1" customFormat="1" x14ac:dyDescent="0.3">
      <c r="A284" s="770"/>
      <c r="B284" s="134" t="s">
        <v>390</v>
      </c>
      <c r="C284" s="22"/>
      <c r="D284" s="343">
        <v>250</v>
      </c>
      <c r="E284" s="101">
        <v>22.54</v>
      </c>
      <c r="F284" s="618">
        <f t="shared" si="4"/>
        <v>11.27</v>
      </c>
      <c r="G284" s="588" t="s">
        <v>25</v>
      </c>
      <c r="H284" s="588" t="s">
        <v>25</v>
      </c>
      <c r="I284" s="588" t="s">
        <v>25</v>
      </c>
      <c r="J284" s="588" t="s">
        <v>25</v>
      </c>
      <c r="K284" s="588" t="s">
        <v>25</v>
      </c>
      <c r="L284" s="588" t="s">
        <v>25</v>
      </c>
      <c r="M284" s="588">
        <v>16.905000000000001</v>
      </c>
      <c r="N284" s="588"/>
      <c r="O284" s="588" t="s">
        <v>25</v>
      </c>
      <c r="P284" s="428">
        <v>16.905000000000001</v>
      </c>
      <c r="Q284" s="420">
        <v>11.27</v>
      </c>
      <c r="R284" s="428">
        <v>11.27</v>
      </c>
      <c r="S284" s="428">
        <v>16.905000000000001</v>
      </c>
    </row>
    <row r="285" spans="1:19" ht="14.55" customHeight="1" x14ac:dyDescent="0.3">
      <c r="A285" s="769" t="s">
        <v>138</v>
      </c>
      <c r="B285" s="225" t="s">
        <v>59</v>
      </c>
      <c r="C285" s="4">
        <v>64447</v>
      </c>
      <c r="D285" s="342">
        <v>960</v>
      </c>
      <c r="E285" s="7">
        <v>1256</v>
      </c>
      <c r="F285" s="618">
        <f t="shared" si="4"/>
        <v>628</v>
      </c>
      <c r="G285" s="588" t="s">
        <v>25</v>
      </c>
      <c r="H285" s="588" t="s">
        <v>25</v>
      </c>
      <c r="I285" s="588" t="s">
        <v>25</v>
      </c>
      <c r="J285" s="588" t="s">
        <v>25</v>
      </c>
      <c r="K285" s="588" t="s">
        <v>25</v>
      </c>
      <c r="L285" s="588" t="s">
        <v>25</v>
      </c>
      <c r="M285" s="588" t="s">
        <v>25</v>
      </c>
      <c r="N285" s="588"/>
      <c r="O285" s="588" t="s">
        <v>25</v>
      </c>
      <c r="P285" s="588" t="s">
        <v>25</v>
      </c>
      <c r="Q285" s="588" t="s">
        <v>25</v>
      </c>
      <c r="R285" s="428">
        <v>0</v>
      </c>
      <c r="S285" s="428">
        <v>0</v>
      </c>
    </row>
    <row r="286" spans="1:19" x14ac:dyDescent="0.3">
      <c r="A286" s="770"/>
      <c r="B286" s="134" t="s">
        <v>26</v>
      </c>
      <c r="C286" s="22">
        <v>64447</v>
      </c>
      <c r="D286" s="343">
        <v>360</v>
      </c>
      <c r="E286" s="101">
        <v>1089</v>
      </c>
      <c r="F286" s="618">
        <f t="shared" si="4"/>
        <v>544.5</v>
      </c>
      <c r="G286" s="588" t="s">
        <v>25</v>
      </c>
      <c r="H286" s="588" t="s">
        <v>25</v>
      </c>
      <c r="I286" s="588">
        <v>522.72</v>
      </c>
      <c r="J286" s="588">
        <v>511.83</v>
      </c>
      <c r="K286" s="588" t="s">
        <v>25</v>
      </c>
      <c r="L286" s="588">
        <v>816.75</v>
      </c>
      <c r="M286" s="588">
        <v>816.75</v>
      </c>
      <c r="N286" s="588"/>
      <c r="O286" s="588" t="s">
        <v>25</v>
      </c>
      <c r="P286" s="428">
        <v>816.75</v>
      </c>
      <c r="Q286" s="420">
        <v>544.5</v>
      </c>
      <c r="R286" s="428">
        <v>511.83</v>
      </c>
      <c r="S286" s="428">
        <v>816.75</v>
      </c>
    </row>
    <row r="287" spans="1:19" s="1" customFormat="1" x14ac:dyDescent="0.3">
      <c r="A287" s="770"/>
      <c r="B287" s="134" t="s">
        <v>390</v>
      </c>
      <c r="C287" s="22" t="s">
        <v>30</v>
      </c>
      <c r="D287" s="340">
        <v>636</v>
      </c>
      <c r="E287" s="101">
        <v>44.97</v>
      </c>
      <c r="F287" s="618">
        <f t="shared" si="4"/>
        <v>22.484999999999999</v>
      </c>
      <c r="G287" s="588" t="s">
        <v>25</v>
      </c>
      <c r="H287" s="588" t="s">
        <v>25</v>
      </c>
      <c r="I287" s="588" t="s">
        <v>25</v>
      </c>
      <c r="J287" s="588" t="s">
        <v>25</v>
      </c>
      <c r="K287" s="588" t="s">
        <v>25</v>
      </c>
      <c r="L287" s="588" t="s">
        <v>25</v>
      </c>
      <c r="M287" s="588">
        <v>33.727499999999999</v>
      </c>
      <c r="N287" s="588"/>
      <c r="O287" s="588" t="s">
        <v>25</v>
      </c>
      <c r="P287" s="428">
        <v>33.727499999999999</v>
      </c>
      <c r="Q287" s="420">
        <v>22.484999999999999</v>
      </c>
      <c r="R287" s="428">
        <v>22.484999999999999</v>
      </c>
      <c r="S287" s="428">
        <v>33.727499999999999</v>
      </c>
    </row>
    <row r="288" spans="1:19" ht="14.55" customHeight="1" x14ac:dyDescent="0.3">
      <c r="A288" s="769" t="s">
        <v>139</v>
      </c>
      <c r="B288" s="225" t="s">
        <v>59</v>
      </c>
      <c r="C288" s="4">
        <v>64450</v>
      </c>
      <c r="D288" s="342">
        <v>960</v>
      </c>
      <c r="E288" s="7">
        <v>286.62</v>
      </c>
      <c r="F288" s="618">
        <f t="shared" si="4"/>
        <v>143.31</v>
      </c>
      <c r="G288" s="588" t="s">
        <v>25</v>
      </c>
      <c r="H288" s="588" t="s">
        <v>25</v>
      </c>
      <c r="I288" s="588" t="s">
        <v>25</v>
      </c>
      <c r="J288" s="588" t="s">
        <v>25</v>
      </c>
      <c r="K288" s="588" t="s">
        <v>25</v>
      </c>
      <c r="L288" s="588" t="s">
        <v>25</v>
      </c>
      <c r="M288" s="588" t="s">
        <v>25</v>
      </c>
      <c r="N288" s="588"/>
      <c r="O288" s="588" t="s">
        <v>25</v>
      </c>
      <c r="P288" s="588" t="s">
        <v>25</v>
      </c>
      <c r="Q288" s="588" t="s">
        <v>25</v>
      </c>
      <c r="R288" s="428">
        <v>0</v>
      </c>
      <c r="S288" s="428">
        <v>0</v>
      </c>
    </row>
    <row r="289" spans="1:19" x14ac:dyDescent="0.3">
      <c r="A289" s="770"/>
      <c r="B289" s="134" t="s">
        <v>26</v>
      </c>
      <c r="C289" s="22">
        <v>64450</v>
      </c>
      <c r="D289" s="343">
        <v>510</v>
      </c>
      <c r="E289" s="101">
        <v>1113</v>
      </c>
      <c r="F289" s="618">
        <f t="shared" si="4"/>
        <v>556.5</v>
      </c>
      <c r="G289" s="588" t="s">
        <v>25</v>
      </c>
      <c r="H289" s="588" t="s">
        <v>25</v>
      </c>
      <c r="I289" s="588" t="s">
        <v>25</v>
      </c>
      <c r="J289" s="588" t="s">
        <v>25</v>
      </c>
      <c r="K289" s="588" t="s">
        <v>25</v>
      </c>
      <c r="L289" s="588" t="s">
        <v>25</v>
      </c>
      <c r="M289" s="588">
        <v>834.75</v>
      </c>
      <c r="N289" s="588"/>
      <c r="O289" s="588" t="s">
        <v>25</v>
      </c>
      <c r="P289" s="428">
        <v>834.75</v>
      </c>
      <c r="Q289" s="420">
        <v>556.5</v>
      </c>
      <c r="R289" s="428">
        <v>556.5</v>
      </c>
      <c r="S289" s="428">
        <v>834.75</v>
      </c>
    </row>
    <row r="290" spans="1:19" s="1" customFormat="1" x14ac:dyDescent="0.3">
      <c r="A290" s="770"/>
      <c r="B290" s="134" t="s">
        <v>390</v>
      </c>
      <c r="C290" s="22" t="s">
        <v>30</v>
      </c>
      <c r="D290" s="340">
        <v>636</v>
      </c>
      <c r="E290" s="101">
        <v>44.97</v>
      </c>
      <c r="F290" s="618">
        <f t="shared" si="4"/>
        <v>22.484999999999999</v>
      </c>
      <c r="G290" s="588" t="s">
        <v>25</v>
      </c>
      <c r="H290" s="588" t="s">
        <v>25</v>
      </c>
      <c r="I290" s="588" t="s">
        <v>25</v>
      </c>
      <c r="J290" s="588" t="s">
        <v>25</v>
      </c>
      <c r="K290" s="588" t="s">
        <v>25</v>
      </c>
      <c r="L290" s="588" t="s">
        <v>25</v>
      </c>
      <c r="M290" s="588">
        <v>33.727499999999999</v>
      </c>
      <c r="N290" s="588"/>
      <c r="O290" s="588" t="s">
        <v>25</v>
      </c>
      <c r="P290" s="428">
        <v>33.727499999999999</v>
      </c>
      <c r="Q290" s="420">
        <v>22.484999999999999</v>
      </c>
      <c r="R290" s="428">
        <v>22.484999999999999</v>
      </c>
      <c r="S290" s="428">
        <v>33.727499999999999</v>
      </c>
    </row>
    <row r="291" spans="1:19" ht="14.55" customHeight="1" x14ac:dyDescent="0.3">
      <c r="A291" s="769" t="s">
        <v>140</v>
      </c>
      <c r="B291" s="225" t="s">
        <v>59</v>
      </c>
      <c r="C291" s="4">
        <v>64483</v>
      </c>
      <c r="D291" s="342">
        <v>960</v>
      </c>
      <c r="E291" s="7">
        <v>856.56</v>
      </c>
      <c r="F291" s="618">
        <f t="shared" si="4"/>
        <v>428.28</v>
      </c>
      <c r="G291" s="588" t="s">
        <v>25</v>
      </c>
      <c r="H291" s="588" t="s">
        <v>25</v>
      </c>
      <c r="I291" s="588" t="s">
        <v>25</v>
      </c>
      <c r="J291" s="588" t="s">
        <v>25</v>
      </c>
      <c r="K291" s="588" t="s">
        <v>25</v>
      </c>
      <c r="L291" s="588" t="s">
        <v>25</v>
      </c>
      <c r="M291" s="588" t="s">
        <v>25</v>
      </c>
      <c r="N291" s="588"/>
      <c r="O291" s="588" t="s">
        <v>25</v>
      </c>
      <c r="P291" s="588" t="s">
        <v>25</v>
      </c>
      <c r="Q291" s="588" t="s">
        <v>25</v>
      </c>
      <c r="R291" s="428">
        <v>0</v>
      </c>
      <c r="S291" s="428">
        <v>0</v>
      </c>
    </row>
    <row r="292" spans="1:19" x14ac:dyDescent="0.3">
      <c r="A292" s="770"/>
      <c r="B292" s="134" t="s">
        <v>26</v>
      </c>
      <c r="C292" s="22">
        <v>64483</v>
      </c>
      <c r="D292" s="343">
        <v>360</v>
      </c>
      <c r="E292" s="101">
        <v>1772.49</v>
      </c>
      <c r="F292" s="618">
        <f t="shared" si="4"/>
        <v>886.245</v>
      </c>
      <c r="G292" s="588" t="s">
        <v>25</v>
      </c>
      <c r="H292" s="588" t="s">
        <v>25</v>
      </c>
      <c r="I292" s="588">
        <v>850.79520000000002</v>
      </c>
      <c r="J292" s="588">
        <v>833.07029999999997</v>
      </c>
      <c r="K292" s="588" t="s">
        <v>25</v>
      </c>
      <c r="L292" s="588">
        <v>1329.3675000000001</v>
      </c>
      <c r="M292" s="588">
        <v>1329.3675000000001</v>
      </c>
      <c r="N292" s="588"/>
      <c r="O292" s="588" t="s">
        <v>25</v>
      </c>
      <c r="P292" s="428">
        <v>1329.3675000000001</v>
      </c>
      <c r="Q292" s="420">
        <v>886.245</v>
      </c>
      <c r="R292" s="428">
        <v>833.07029999999997</v>
      </c>
      <c r="S292" s="428">
        <v>1329.3675000000001</v>
      </c>
    </row>
    <row r="293" spans="1:19" s="1" customFormat="1" x14ac:dyDescent="0.3">
      <c r="A293" s="770"/>
      <c r="B293" s="134" t="s">
        <v>390</v>
      </c>
      <c r="C293" s="22" t="s">
        <v>30</v>
      </c>
      <c r="D293" s="340">
        <v>636</v>
      </c>
      <c r="E293" s="101">
        <v>44.97</v>
      </c>
      <c r="F293" s="618">
        <f t="shared" si="4"/>
        <v>22.484999999999999</v>
      </c>
      <c r="G293" s="588" t="s">
        <v>25</v>
      </c>
      <c r="H293" s="588" t="s">
        <v>25</v>
      </c>
      <c r="I293" s="588" t="s">
        <v>25</v>
      </c>
      <c r="J293" s="588" t="s">
        <v>25</v>
      </c>
      <c r="K293" s="588" t="s">
        <v>25</v>
      </c>
      <c r="L293" s="588" t="s">
        <v>25</v>
      </c>
      <c r="M293" s="588">
        <v>33.727499999999999</v>
      </c>
      <c r="N293" s="588"/>
      <c r="O293" s="588" t="s">
        <v>25</v>
      </c>
      <c r="P293" s="428">
        <v>33.727499999999999</v>
      </c>
      <c r="Q293" s="420">
        <v>22.484999999999999</v>
      </c>
      <c r="R293" s="428">
        <v>22.484999999999999</v>
      </c>
      <c r="S293" s="428">
        <v>33.727499999999999</v>
      </c>
    </row>
    <row r="294" spans="1:19" ht="14.55" customHeight="1" x14ac:dyDescent="0.3">
      <c r="A294" s="769" t="s">
        <v>432</v>
      </c>
      <c r="B294" s="225" t="s">
        <v>59</v>
      </c>
      <c r="C294" s="4">
        <v>64612</v>
      </c>
      <c r="D294" s="342">
        <v>960</v>
      </c>
      <c r="E294" s="7">
        <v>481.23</v>
      </c>
      <c r="F294" s="618">
        <f t="shared" si="4"/>
        <v>240.61500000000001</v>
      </c>
      <c r="G294" s="588" t="s">
        <v>25</v>
      </c>
      <c r="H294" s="588" t="s">
        <v>25</v>
      </c>
      <c r="I294" s="588" t="s">
        <v>25</v>
      </c>
      <c r="J294" s="588" t="s">
        <v>25</v>
      </c>
      <c r="K294" s="588" t="s">
        <v>25</v>
      </c>
      <c r="L294" s="588" t="s">
        <v>25</v>
      </c>
      <c r="M294" s="588" t="s">
        <v>25</v>
      </c>
      <c r="N294" s="588"/>
      <c r="O294" s="588" t="s">
        <v>25</v>
      </c>
      <c r="P294" s="588" t="s">
        <v>25</v>
      </c>
      <c r="Q294" s="588" t="s">
        <v>25</v>
      </c>
      <c r="R294" s="428">
        <v>0</v>
      </c>
      <c r="S294" s="428">
        <v>0</v>
      </c>
    </row>
    <row r="295" spans="1:19" x14ac:dyDescent="0.3">
      <c r="A295" s="770"/>
      <c r="B295" s="134" t="s">
        <v>26</v>
      </c>
      <c r="C295" s="22">
        <v>64612</v>
      </c>
      <c r="D295" s="343">
        <v>510</v>
      </c>
      <c r="E295" s="101">
        <v>448</v>
      </c>
      <c r="F295" s="618">
        <f t="shared" si="4"/>
        <v>224</v>
      </c>
      <c r="G295" s="588" t="s">
        <v>25</v>
      </c>
      <c r="H295" s="588" t="s">
        <v>25</v>
      </c>
      <c r="I295" s="588" t="s">
        <v>25</v>
      </c>
      <c r="J295" s="588" t="s">
        <v>25</v>
      </c>
      <c r="K295" s="588" t="s">
        <v>25</v>
      </c>
      <c r="L295" s="588" t="s">
        <v>25</v>
      </c>
      <c r="M295" s="588">
        <v>336</v>
      </c>
      <c r="N295" s="588"/>
      <c r="O295" s="588" t="s">
        <v>25</v>
      </c>
      <c r="P295" s="428">
        <v>336</v>
      </c>
      <c r="Q295" s="420">
        <v>224</v>
      </c>
      <c r="R295" s="428">
        <v>224</v>
      </c>
      <c r="S295" s="428">
        <v>336</v>
      </c>
    </row>
    <row r="296" spans="1:19" s="1" customFormat="1" x14ac:dyDescent="0.3">
      <c r="A296" s="770"/>
      <c r="B296" s="134" t="s">
        <v>390</v>
      </c>
      <c r="C296" s="22"/>
      <c r="D296" s="343">
        <v>250</v>
      </c>
      <c r="E296" s="101">
        <v>1709.25</v>
      </c>
      <c r="F296" s="618">
        <f t="shared" si="4"/>
        <v>854.625</v>
      </c>
      <c r="G296" s="588" t="s">
        <v>25</v>
      </c>
      <c r="H296" s="588" t="s">
        <v>25</v>
      </c>
      <c r="I296" s="588" t="s">
        <v>25</v>
      </c>
      <c r="J296" s="588" t="s">
        <v>25</v>
      </c>
      <c r="K296" s="588" t="s">
        <v>25</v>
      </c>
      <c r="L296" s="588" t="s">
        <v>25</v>
      </c>
      <c r="M296" s="588">
        <v>1281.9375</v>
      </c>
      <c r="N296" s="588"/>
      <c r="O296" s="588" t="s">
        <v>25</v>
      </c>
      <c r="P296" s="428">
        <v>1281.9375</v>
      </c>
      <c r="Q296" s="420">
        <v>854.625</v>
      </c>
      <c r="R296" s="428">
        <v>854.625</v>
      </c>
      <c r="S296" s="428">
        <v>1281.9375</v>
      </c>
    </row>
    <row r="297" spans="1:19" ht="55.2" customHeight="1" x14ac:dyDescent="0.3">
      <c r="A297" s="769" t="s">
        <v>433</v>
      </c>
      <c r="B297" s="225" t="s">
        <v>59</v>
      </c>
      <c r="C297" s="4">
        <v>64615</v>
      </c>
      <c r="D297" s="342">
        <v>960</v>
      </c>
      <c r="E297" s="712" t="s">
        <v>25</v>
      </c>
      <c r="F297" s="618" t="s">
        <v>25</v>
      </c>
      <c r="G297" s="588" t="s">
        <v>25</v>
      </c>
      <c r="H297" s="588" t="s">
        <v>25</v>
      </c>
      <c r="I297" s="588" t="s">
        <v>25</v>
      </c>
      <c r="J297" s="588" t="s">
        <v>25</v>
      </c>
      <c r="K297" s="588" t="s">
        <v>25</v>
      </c>
      <c r="L297" s="588" t="s">
        <v>25</v>
      </c>
      <c r="M297" s="588" t="s">
        <v>25</v>
      </c>
      <c r="N297" s="588"/>
      <c r="O297" s="588" t="s">
        <v>25</v>
      </c>
      <c r="P297" s="588" t="s">
        <v>25</v>
      </c>
      <c r="Q297" s="588" t="s">
        <v>25</v>
      </c>
      <c r="R297" s="428">
        <v>0</v>
      </c>
      <c r="S297" s="428">
        <v>0</v>
      </c>
    </row>
    <row r="298" spans="1:19" x14ac:dyDescent="0.3">
      <c r="A298" s="770"/>
      <c r="B298" s="229" t="s">
        <v>26</v>
      </c>
      <c r="C298" s="5">
        <v>64615</v>
      </c>
      <c r="D298" s="345">
        <v>510</v>
      </c>
      <c r="E298" s="8">
        <v>570</v>
      </c>
      <c r="F298" s="618">
        <f t="shared" si="4"/>
        <v>285</v>
      </c>
      <c r="G298" s="588" t="s">
        <v>25</v>
      </c>
      <c r="H298" s="588" t="s">
        <v>25</v>
      </c>
      <c r="I298" s="588" t="s">
        <v>25</v>
      </c>
      <c r="J298" s="588" t="s">
        <v>25</v>
      </c>
      <c r="K298" s="588" t="s">
        <v>25</v>
      </c>
      <c r="L298" s="588" t="s">
        <v>25</v>
      </c>
      <c r="M298" s="588">
        <v>427.5</v>
      </c>
      <c r="N298" s="588"/>
      <c r="O298" s="588" t="s">
        <v>25</v>
      </c>
      <c r="P298" s="428">
        <v>427.5</v>
      </c>
      <c r="Q298" s="420">
        <v>285</v>
      </c>
      <c r="R298" s="428">
        <v>285</v>
      </c>
      <c r="S298" s="428">
        <v>427.5</v>
      </c>
    </row>
    <row r="299" spans="1:19" s="1" customFormat="1" x14ac:dyDescent="0.3">
      <c r="A299" s="771"/>
      <c r="B299" s="226" t="s">
        <v>29</v>
      </c>
      <c r="C299" s="14" t="s">
        <v>434</v>
      </c>
      <c r="D299" s="340">
        <v>636</v>
      </c>
      <c r="E299" s="100">
        <v>1709.25</v>
      </c>
      <c r="F299" s="618">
        <f t="shared" si="4"/>
        <v>854.625</v>
      </c>
      <c r="G299" s="588" t="s">
        <v>25</v>
      </c>
      <c r="H299" s="588" t="s">
        <v>25</v>
      </c>
      <c r="I299" s="588" t="s">
        <v>25</v>
      </c>
      <c r="J299" s="588" t="s">
        <v>25</v>
      </c>
      <c r="K299" s="588" t="s">
        <v>25</v>
      </c>
      <c r="L299" s="588" t="s">
        <v>25</v>
      </c>
      <c r="M299" s="588">
        <v>1281.9375</v>
      </c>
      <c r="N299" s="588"/>
      <c r="O299" s="588" t="s">
        <v>25</v>
      </c>
      <c r="P299" s="428">
        <v>1281.9375</v>
      </c>
      <c r="Q299" s="420">
        <v>854.625</v>
      </c>
      <c r="R299" s="428">
        <v>854.625</v>
      </c>
      <c r="S299" s="428">
        <v>1281.9375</v>
      </c>
    </row>
    <row r="300" spans="1:19" ht="14.55" customHeight="1" x14ac:dyDescent="0.3">
      <c r="A300" s="769" t="s">
        <v>435</v>
      </c>
      <c r="B300" s="225" t="s">
        <v>59</v>
      </c>
      <c r="C300" s="4">
        <v>64644</v>
      </c>
      <c r="D300" s="342">
        <v>960</v>
      </c>
      <c r="E300" s="7">
        <v>1156</v>
      </c>
      <c r="F300" s="618">
        <f t="shared" si="4"/>
        <v>578</v>
      </c>
      <c r="G300" s="588" t="s">
        <v>25</v>
      </c>
      <c r="H300" s="588" t="s">
        <v>25</v>
      </c>
      <c r="I300" s="588" t="s">
        <v>25</v>
      </c>
      <c r="J300" s="588" t="s">
        <v>25</v>
      </c>
      <c r="K300" s="588" t="s">
        <v>25</v>
      </c>
      <c r="L300" s="588" t="s">
        <v>25</v>
      </c>
      <c r="M300" s="588" t="s">
        <v>25</v>
      </c>
      <c r="N300" s="588"/>
      <c r="O300" s="588" t="s">
        <v>25</v>
      </c>
      <c r="P300" s="588" t="s">
        <v>25</v>
      </c>
      <c r="Q300" s="588" t="s">
        <v>25</v>
      </c>
      <c r="R300" s="428">
        <v>0</v>
      </c>
      <c r="S300" s="428">
        <v>0</v>
      </c>
    </row>
    <row r="301" spans="1:19" x14ac:dyDescent="0.3">
      <c r="A301" s="770"/>
      <c r="B301" s="229" t="s">
        <v>26</v>
      </c>
      <c r="C301" s="5">
        <v>64644</v>
      </c>
      <c r="D301" s="345">
        <v>510</v>
      </c>
      <c r="E301" s="8">
        <v>1271</v>
      </c>
      <c r="F301" s="618">
        <f t="shared" si="4"/>
        <v>635.5</v>
      </c>
      <c r="G301" s="588" t="s">
        <v>25</v>
      </c>
      <c r="H301" s="588" t="s">
        <v>25</v>
      </c>
      <c r="I301" s="588" t="s">
        <v>25</v>
      </c>
      <c r="J301" s="588" t="s">
        <v>25</v>
      </c>
      <c r="K301" s="588" t="s">
        <v>25</v>
      </c>
      <c r="L301" s="588" t="s">
        <v>25</v>
      </c>
      <c r="M301" s="588">
        <v>953.25</v>
      </c>
      <c r="N301" s="588"/>
      <c r="O301" s="588" t="s">
        <v>25</v>
      </c>
      <c r="P301" s="428">
        <v>953.25</v>
      </c>
      <c r="Q301" s="420">
        <v>635.5</v>
      </c>
      <c r="R301" s="428">
        <v>635.5</v>
      </c>
      <c r="S301" s="428">
        <v>953.25</v>
      </c>
    </row>
    <row r="302" spans="1:19" s="1" customFormat="1" x14ac:dyDescent="0.3">
      <c r="A302" s="771"/>
      <c r="B302" s="226" t="s">
        <v>29</v>
      </c>
      <c r="C302" s="14" t="s">
        <v>434</v>
      </c>
      <c r="D302" s="340">
        <v>636</v>
      </c>
      <c r="E302" s="100">
        <v>1709.25</v>
      </c>
      <c r="F302" s="618">
        <f t="shared" si="4"/>
        <v>854.625</v>
      </c>
      <c r="G302" s="588" t="s">
        <v>25</v>
      </c>
      <c r="H302" s="588" t="s">
        <v>25</v>
      </c>
      <c r="I302" s="588" t="s">
        <v>25</v>
      </c>
      <c r="J302" s="588" t="s">
        <v>25</v>
      </c>
      <c r="K302" s="588" t="s">
        <v>25</v>
      </c>
      <c r="L302" s="588" t="s">
        <v>25</v>
      </c>
      <c r="M302" s="588">
        <v>1281.9375</v>
      </c>
      <c r="N302" s="588"/>
      <c r="O302" s="588" t="s">
        <v>25</v>
      </c>
      <c r="P302" s="428">
        <v>1281.9375</v>
      </c>
      <c r="Q302" s="420">
        <v>854.625</v>
      </c>
      <c r="R302" s="428">
        <v>854.625</v>
      </c>
      <c r="S302" s="428">
        <v>1281.9375</v>
      </c>
    </row>
    <row r="303" spans="1:19" ht="14.55" customHeight="1" x14ac:dyDescent="0.3">
      <c r="A303" s="769" t="s">
        <v>436</v>
      </c>
      <c r="B303" s="225" t="s">
        <v>59</v>
      </c>
      <c r="C303" s="4">
        <v>64646</v>
      </c>
      <c r="D303" s="342">
        <v>960</v>
      </c>
      <c r="E303" s="7">
        <v>589</v>
      </c>
      <c r="F303" s="618">
        <f t="shared" si="4"/>
        <v>294.5</v>
      </c>
      <c r="G303" s="588" t="s">
        <v>25</v>
      </c>
      <c r="H303" s="588" t="s">
        <v>25</v>
      </c>
      <c r="I303" s="588" t="s">
        <v>25</v>
      </c>
      <c r="J303" s="588" t="s">
        <v>25</v>
      </c>
      <c r="K303" s="588" t="s">
        <v>25</v>
      </c>
      <c r="L303" s="588" t="s">
        <v>25</v>
      </c>
      <c r="M303" s="588" t="s">
        <v>25</v>
      </c>
      <c r="N303" s="588"/>
      <c r="O303" s="588" t="s">
        <v>25</v>
      </c>
      <c r="P303" s="588" t="s">
        <v>25</v>
      </c>
      <c r="Q303" s="588" t="s">
        <v>25</v>
      </c>
      <c r="R303" s="428">
        <v>0</v>
      </c>
      <c r="S303" s="428">
        <v>0</v>
      </c>
    </row>
    <row r="304" spans="1:19" x14ac:dyDescent="0.3">
      <c r="A304" s="770"/>
      <c r="B304" s="229" t="s">
        <v>26</v>
      </c>
      <c r="C304" s="5">
        <v>64646</v>
      </c>
      <c r="D304" s="345">
        <v>360</v>
      </c>
      <c r="E304" s="8">
        <v>1364.33</v>
      </c>
      <c r="F304" s="618">
        <f t="shared" si="4"/>
        <v>682.16499999999996</v>
      </c>
      <c r="G304" s="588" t="s">
        <v>25</v>
      </c>
      <c r="H304" s="588" t="s">
        <v>25</v>
      </c>
      <c r="I304" s="588">
        <v>654.87839999999994</v>
      </c>
      <c r="J304" s="588">
        <v>641.23509999999987</v>
      </c>
      <c r="K304" s="588" t="s">
        <v>25</v>
      </c>
      <c r="L304" s="588">
        <v>1023.2474999999999</v>
      </c>
      <c r="M304" s="588">
        <v>1023.2474999999999</v>
      </c>
      <c r="N304" s="588"/>
      <c r="O304" s="588" t="s">
        <v>25</v>
      </c>
      <c r="P304" s="428">
        <v>1023.2474999999999</v>
      </c>
      <c r="Q304" s="420">
        <v>682.16499999999996</v>
      </c>
      <c r="R304" s="428">
        <v>641.23509999999987</v>
      </c>
      <c r="S304" s="428">
        <v>1023.2474999999999</v>
      </c>
    </row>
    <row r="305" spans="1:19" s="1" customFormat="1" x14ac:dyDescent="0.3">
      <c r="A305" s="771"/>
      <c r="B305" s="226" t="s">
        <v>29</v>
      </c>
      <c r="C305" s="14" t="s">
        <v>434</v>
      </c>
      <c r="D305" s="340">
        <v>636</v>
      </c>
      <c r="E305" s="100">
        <v>1709.25</v>
      </c>
      <c r="F305" s="618">
        <f t="shared" si="4"/>
        <v>854.625</v>
      </c>
      <c r="G305" s="588" t="s">
        <v>25</v>
      </c>
      <c r="H305" s="588" t="s">
        <v>25</v>
      </c>
      <c r="I305" s="588" t="s">
        <v>25</v>
      </c>
      <c r="J305" s="588" t="s">
        <v>25</v>
      </c>
      <c r="K305" s="588" t="s">
        <v>25</v>
      </c>
      <c r="L305" s="588" t="s">
        <v>25</v>
      </c>
      <c r="M305" s="588">
        <v>1281.9375</v>
      </c>
      <c r="N305" s="588"/>
      <c r="O305" s="588" t="s">
        <v>25</v>
      </c>
      <c r="P305" s="428">
        <v>1281.9375</v>
      </c>
      <c r="Q305" s="420">
        <v>854.625</v>
      </c>
      <c r="R305" s="428">
        <v>854.625</v>
      </c>
      <c r="S305" s="428">
        <v>1281.9375</v>
      </c>
    </row>
    <row r="306" spans="1:19" ht="14.55" customHeight="1" x14ac:dyDescent="0.3">
      <c r="A306" s="769" t="s">
        <v>143</v>
      </c>
      <c r="B306" s="225" t="s">
        <v>59</v>
      </c>
      <c r="C306" s="4">
        <v>65222</v>
      </c>
      <c r="D306" s="342">
        <v>960</v>
      </c>
      <c r="E306" s="7">
        <v>3746</v>
      </c>
      <c r="F306" s="618">
        <f t="shared" si="4"/>
        <v>1873</v>
      </c>
      <c r="G306" s="588" t="s">
        <v>25</v>
      </c>
      <c r="H306" s="588" t="s">
        <v>25</v>
      </c>
      <c r="I306" s="588" t="s">
        <v>25</v>
      </c>
      <c r="J306" s="588" t="s">
        <v>25</v>
      </c>
      <c r="K306" s="588" t="s">
        <v>25</v>
      </c>
      <c r="L306" s="588" t="s">
        <v>25</v>
      </c>
      <c r="M306" s="588" t="s">
        <v>25</v>
      </c>
      <c r="N306" s="588"/>
      <c r="O306" s="588" t="s">
        <v>25</v>
      </c>
      <c r="P306" s="588" t="s">
        <v>25</v>
      </c>
      <c r="Q306" s="588" t="s">
        <v>25</v>
      </c>
      <c r="R306" s="428">
        <v>0</v>
      </c>
      <c r="S306" s="428">
        <v>0</v>
      </c>
    </row>
    <row r="307" spans="1:19" x14ac:dyDescent="0.3">
      <c r="A307" s="770"/>
      <c r="B307" s="134" t="s">
        <v>26</v>
      </c>
      <c r="C307" s="22">
        <v>65222</v>
      </c>
      <c r="D307" s="343">
        <v>510</v>
      </c>
      <c r="E307" s="101">
        <v>708</v>
      </c>
      <c r="F307" s="618">
        <f t="shared" si="4"/>
        <v>354</v>
      </c>
      <c r="G307" s="588" t="s">
        <v>25</v>
      </c>
      <c r="H307" s="588" t="s">
        <v>25</v>
      </c>
      <c r="I307" s="588" t="s">
        <v>25</v>
      </c>
      <c r="J307" s="588" t="s">
        <v>25</v>
      </c>
      <c r="K307" s="588" t="s">
        <v>25</v>
      </c>
      <c r="L307" s="588" t="s">
        <v>25</v>
      </c>
      <c r="M307" s="588">
        <v>531</v>
      </c>
      <c r="N307" s="588"/>
      <c r="O307" s="588" t="s">
        <v>25</v>
      </c>
      <c r="P307" s="428">
        <v>531</v>
      </c>
      <c r="Q307" s="420">
        <v>354</v>
      </c>
      <c r="R307" s="428">
        <v>354</v>
      </c>
      <c r="S307" s="428">
        <v>531</v>
      </c>
    </row>
    <row r="308" spans="1:19" x14ac:dyDescent="0.3">
      <c r="A308" s="775" t="s">
        <v>144</v>
      </c>
      <c r="B308" s="225" t="s">
        <v>59</v>
      </c>
      <c r="C308" s="4">
        <v>66821</v>
      </c>
      <c r="D308" s="342">
        <v>960</v>
      </c>
      <c r="E308" s="7">
        <v>3007</v>
      </c>
      <c r="F308" s="618">
        <f t="shared" si="4"/>
        <v>1503.5</v>
      </c>
      <c r="G308" s="588" t="s">
        <v>25</v>
      </c>
      <c r="H308" s="588" t="s">
        <v>25</v>
      </c>
      <c r="I308" s="588" t="s">
        <v>25</v>
      </c>
      <c r="J308" s="588" t="s">
        <v>25</v>
      </c>
      <c r="K308" s="588" t="s">
        <v>25</v>
      </c>
      <c r="L308" s="588" t="s">
        <v>25</v>
      </c>
      <c r="M308" s="588" t="s">
        <v>25</v>
      </c>
      <c r="N308" s="588"/>
      <c r="O308" s="588" t="s">
        <v>25</v>
      </c>
      <c r="P308" s="588" t="s">
        <v>25</v>
      </c>
      <c r="Q308" s="588" t="s">
        <v>25</v>
      </c>
      <c r="R308" s="428">
        <v>0</v>
      </c>
      <c r="S308" s="428">
        <v>0</v>
      </c>
    </row>
    <row r="309" spans="1:19" ht="52.2" customHeight="1" x14ac:dyDescent="0.3">
      <c r="A309" s="745"/>
      <c r="B309" s="229" t="s">
        <v>26</v>
      </c>
      <c r="C309" s="5">
        <v>66821</v>
      </c>
      <c r="D309" s="345">
        <v>360</v>
      </c>
      <c r="E309" s="8">
        <v>856</v>
      </c>
      <c r="F309" s="618">
        <f t="shared" si="4"/>
        <v>428</v>
      </c>
      <c r="G309" s="588" t="s">
        <v>25</v>
      </c>
      <c r="H309" s="588" t="s">
        <v>25</v>
      </c>
      <c r="I309" s="588">
        <v>410.88</v>
      </c>
      <c r="J309" s="588">
        <v>402.32</v>
      </c>
      <c r="K309" s="588" t="s">
        <v>25</v>
      </c>
      <c r="L309" s="588">
        <v>642</v>
      </c>
      <c r="M309" s="588">
        <v>642</v>
      </c>
      <c r="N309" s="588"/>
      <c r="O309" s="588" t="s">
        <v>25</v>
      </c>
      <c r="P309" s="428">
        <v>642</v>
      </c>
      <c r="Q309" s="420">
        <v>428</v>
      </c>
      <c r="R309" s="428">
        <v>402.32</v>
      </c>
      <c r="S309" s="428">
        <v>642</v>
      </c>
    </row>
    <row r="310" spans="1:19" ht="65.55" customHeight="1" x14ac:dyDescent="0.3">
      <c r="A310" s="769" t="s">
        <v>145</v>
      </c>
      <c r="B310" s="225" t="s">
        <v>59</v>
      </c>
      <c r="C310" s="4">
        <v>66984</v>
      </c>
      <c r="D310" s="342">
        <v>960</v>
      </c>
      <c r="E310" s="7">
        <v>2312.58</v>
      </c>
      <c r="F310" s="618">
        <f t="shared" si="4"/>
        <v>1156.29</v>
      </c>
      <c r="G310" s="588" t="s">
        <v>25</v>
      </c>
      <c r="H310" s="588" t="s">
        <v>25</v>
      </c>
      <c r="I310" s="588" t="s">
        <v>25</v>
      </c>
      <c r="J310" s="588" t="s">
        <v>25</v>
      </c>
      <c r="K310" s="588" t="s">
        <v>25</v>
      </c>
      <c r="L310" s="588" t="s">
        <v>25</v>
      </c>
      <c r="M310" s="588" t="s">
        <v>25</v>
      </c>
      <c r="N310" s="588"/>
      <c r="O310" s="588" t="s">
        <v>25</v>
      </c>
      <c r="P310" s="588" t="s">
        <v>25</v>
      </c>
      <c r="Q310" s="588" t="s">
        <v>25</v>
      </c>
      <c r="R310" s="428">
        <v>0</v>
      </c>
      <c r="S310" s="428">
        <v>0</v>
      </c>
    </row>
    <row r="311" spans="1:19" x14ac:dyDescent="0.3">
      <c r="A311" s="770"/>
      <c r="B311" s="134" t="s">
        <v>26</v>
      </c>
      <c r="C311" s="22">
        <v>66984</v>
      </c>
      <c r="D311" s="343">
        <v>360</v>
      </c>
      <c r="E311" s="101">
        <v>7355.32</v>
      </c>
      <c r="F311" s="618">
        <f t="shared" si="4"/>
        <v>3677.66</v>
      </c>
      <c r="G311" s="588" t="s">
        <v>25</v>
      </c>
      <c r="H311" s="588" t="s">
        <v>25</v>
      </c>
      <c r="I311" s="588">
        <v>3530.5535999999997</v>
      </c>
      <c r="J311" s="588">
        <v>3457.0003999999994</v>
      </c>
      <c r="K311" s="588" t="s">
        <v>25</v>
      </c>
      <c r="L311" s="588">
        <v>5516.49</v>
      </c>
      <c r="M311" s="588">
        <v>5516.49</v>
      </c>
      <c r="N311" s="588"/>
      <c r="O311" s="588" t="s">
        <v>25</v>
      </c>
      <c r="P311" s="428">
        <v>5516.49</v>
      </c>
      <c r="Q311" s="420">
        <v>3677.66</v>
      </c>
      <c r="R311" s="428">
        <v>3457.0003999999994</v>
      </c>
      <c r="S311" s="428">
        <v>5516.49</v>
      </c>
    </row>
    <row r="312" spans="1:19" s="1" customFormat="1" x14ac:dyDescent="0.3">
      <c r="A312" s="770"/>
      <c r="B312" s="134" t="s">
        <v>146</v>
      </c>
      <c r="C312" s="22"/>
      <c r="D312" s="343">
        <v>278</v>
      </c>
      <c r="E312" s="101">
        <v>375</v>
      </c>
      <c r="F312" s="618">
        <f t="shared" si="4"/>
        <v>187.5</v>
      </c>
      <c r="G312" s="588" t="s">
        <v>25</v>
      </c>
      <c r="H312" s="588" t="s">
        <v>25</v>
      </c>
      <c r="I312" s="588" t="s">
        <v>25</v>
      </c>
      <c r="J312" s="588" t="s">
        <v>25</v>
      </c>
      <c r="K312" s="588" t="s">
        <v>25</v>
      </c>
      <c r="L312" s="588" t="s">
        <v>25</v>
      </c>
      <c r="M312" s="588">
        <v>281.25</v>
      </c>
      <c r="N312" s="588"/>
      <c r="O312" s="588" t="s">
        <v>25</v>
      </c>
      <c r="P312" s="428">
        <v>281.25</v>
      </c>
      <c r="Q312" s="420">
        <v>187.5</v>
      </c>
      <c r="R312" s="428">
        <v>187.5</v>
      </c>
      <c r="S312" s="428">
        <v>281.25</v>
      </c>
    </row>
    <row r="313" spans="1:19" s="1" customFormat="1" x14ac:dyDescent="0.3">
      <c r="A313" s="770"/>
      <c r="B313" s="134" t="s">
        <v>78</v>
      </c>
      <c r="C313" s="94">
        <v>3600000001</v>
      </c>
      <c r="D313" s="343">
        <v>360</v>
      </c>
      <c r="E313" s="101">
        <v>8752</v>
      </c>
      <c r="F313" s="618">
        <f t="shared" si="4"/>
        <v>4376</v>
      </c>
      <c r="G313" s="588" t="s">
        <v>25</v>
      </c>
      <c r="H313" s="588" t="s">
        <v>25</v>
      </c>
      <c r="I313" s="588">
        <v>4200.96</v>
      </c>
      <c r="J313" s="588">
        <v>4113.4399999999996</v>
      </c>
      <c r="K313" s="588" t="s">
        <v>25</v>
      </c>
      <c r="L313" s="588">
        <v>6564</v>
      </c>
      <c r="M313" s="588">
        <v>6564</v>
      </c>
      <c r="N313" s="588"/>
      <c r="O313" s="588" t="s">
        <v>25</v>
      </c>
      <c r="P313" s="428">
        <v>6564</v>
      </c>
      <c r="Q313" s="420">
        <v>4376</v>
      </c>
      <c r="R313" s="428">
        <v>4113.4399999999996</v>
      </c>
      <c r="S313" s="428">
        <v>6564</v>
      </c>
    </row>
    <row r="314" spans="1:19" s="1" customFormat="1" x14ac:dyDescent="0.3">
      <c r="A314" s="770"/>
      <c r="B314" s="237" t="s">
        <v>86</v>
      </c>
      <c r="C314" s="22"/>
      <c r="D314" s="343">
        <v>370</v>
      </c>
      <c r="E314" s="101">
        <v>1083.8</v>
      </c>
      <c r="F314" s="618">
        <f t="shared" si="4"/>
        <v>541.9</v>
      </c>
      <c r="G314" s="588" t="s">
        <v>25</v>
      </c>
      <c r="H314" s="588" t="s">
        <v>25</v>
      </c>
      <c r="I314" s="588" t="s">
        <v>25</v>
      </c>
      <c r="J314" s="588" t="s">
        <v>25</v>
      </c>
      <c r="K314" s="588" t="s">
        <v>25</v>
      </c>
      <c r="L314" s="588" t="s">
        <v>25</v>
      </c>
      <c r="M314" s="588">
        <v>812.84999999999991</v>
      </c>
      <c r="N314" s="588"/>
      <c r="O314" s="588" t="s">
        <v>25</v>
      </c>
      <c r="P314" s="428">
        <v>812.84999999999991</v>
      </c>
      <c r="Q314" s="420">
        <v>541.9</v>
      </c>
      <c r="R314" s="428">
        <v>541.9</v>
      </c>
      <c r="S314" s="428">
        <v>812.84999999999991</v>
      </c>
    </row>
    <row r="315" spans="1:19" s="1" customFormat="1" x14ac:dyDescent="0.3">
      <c r="A315" s="770"/>
      <c r="B315" s="134" t="s">
        <v>82</v>
      </c>
      <c r="C315" s="273" t="s">
        <v>147</v>
      </c>
      <c r="D315" s="343">
        <v>963</v>
      </c>
      <c r="E315" s="272">
        <v>243.22</v>
      </c>
      <c r="F315" s="618">
        <f t="shared" si="4"/>
        <v>121.61</v>
      </c>
      <c r="G315" s="588" t="s">
        <v>25</v>
      </c>
      <c r="H315" s="588" t="s">
        <v>25</v>
      </c>
      <c r="I315" s="588" t="s">
        <v>25</v>
      </c>
      <c r="J315" s="588" t="s">
        <v>25</v>
      </c>
      <c r="K315" s="588" t="s">
        <v>25</v>
      </c>
      <c r="L315" s="588" t="s">
        <v>25</v>
      </c>
      <c r="M315" s="588" t="s">
        <v>25</v>
      </c>
      <c r="N315" s="588"/>
      <c r="O315" s="588" t="s">
        <v>25</v>
      </c>
      <c r="P315" s="588" t="s">
        <v>25</v>
      </c>
      <c r="Q315" s="588" t="s">
        <v>25</v>
      </c>
      <c r="R315" s="428">
        <v>0</v>
      </c>
      <c r="S315" s="428">
        <v>0</v>
      </c>
    </row>
    <row r="316" spans="1:19" s="1" customFormat="1" x14ac:dyDescent="0.3">
      <c r="A316" s="771"/>
      <c r="B316" s="244" t="s">
        <v>148</v>
      </c>
      <c r="C316" s="10"/>
      <c r="D316" s="355">
        <v>710</v>
      </c>
      <c r="E316" s="452">
        <v>600</v>
      </c>
      <c r="F316" s="618">
        <f t="shared" si="4"/>
        <v>300</v>
      </c>
      <c r="G316" s="588" t="s">
        <v>25</v>
      </c>
      <c r="H316" s="588" t="s">
        <v>25</v>
      </c>
      <c r="I316" s="588" t="s">
        <v>25</v>
      </c>
      <c r="J316" s="588" t="s">
        <v>25</v>
      </c>
      <c r="K316" s="588" t="s">
        <v>25</v>
      </c>
      <c r="L316" s="588" t="s">
        <v>25</v>
      </c>
      <c r="M316" s="588">
        <v>450</v>
      </c>
      <c r="N316" s="588"/>
      <c r="O316" s="588" t="s">
        <v>25</v>
      </c>
      <c r="P316" s="428">
        <v>450</v>
      </c>
      <c r="Q316" s="420">
        <v>300</v>
      </c>
      <c r="R316" s="428">
        <v>300</v>
      </c>
      <c r="S316" s="428">
        <v>450</v>
      </c>
    </row>
    <row r="317" spans="1:19" ht="14.55" customHeight="1" x14ac:dyDescent="0.3">
      <c r="A317" s="769" t="s">
        <v>437</v>
      </c>
      <c r="B317" s="225" t="s">
        <v>59</v>
      </c>
      <c r="C317" s="4">
        <v>67028</v>
      </c>
      <c r="D317" s="342">
        <v>960</v>
      </c>
      <c r="E317" s="7">
        <v>364.32</v>
      </c>
      <c r="F317" s="618">
        <f t="shared" si="4"/>
        <v>182.16</v>
      </c>
      <c r="G317" s="588" t="s">
        <v>25</v>
      </c>
      <c r="H317" s="588" t="s">
        <v>25</v>
      </c>
      <c r="I317" s="588" t="s">
        <v>25</v>
      </c>
      <c r="J317" s="588" t="s">
        <v>25</v>
      </c>
      <c r="K317" s="588" t="s">
        <v>25</v>
      </c>
      <c r="L317" s="588" t="s">
        <v>25</v>
      </c>
      <c r="M317" s="588" t="s">
        <v>25</v>
      </c>
      <c r="N317" s="588"/>
      <c r="O317" s="588" t="s">
        <v>25</v>
      </c>
      <c r="P317" s="588" t="s">
        <v>25</v>
      </c>
      <c r="Q317" s="588" t="s">
        <v>25</v>
      </c>
      <c r="R317" s="428">
        <v>0</v>
      </c>
      <c r="S317" s="428">
        <v>0</v>
      </c>
    </row>
    <row r="318" spans="1:19" x14ac:dyDescent="0.3">
      <c r="A318" s="770"/>
      <c r="B318" s="229" t="s">
        <v>26</v>
      </c>
      <c r="C318" s="5">
        <v>67028</v>
      </c>
      <c r="D318" s="345">
        <v>510</v>
      </c>
      <c r="E318" s="8">
        <v>1285</v>
      </c>
      <c r="F318" s="618">
        <f t="shared" si="4"/>
        <v>642.5</v>
      </c>
      <c r="G318" s="588" t="s">
        <v>25</v>
      </c>
      <c r="H318" s="588" t="s">
        <v>25</v>
      </c>
      <c r="I318" s="588" t="s">
        <v>25</v>
      </c>
      <c r="J318" s="588" t="s">
        <v>25</v>
      </c>
      <c r="K318" s="588" t="s">
        <v>25</v>
      </c>
      <c r="L318" s="588" t="s">
        <v>25</v>
      </c>
      <c r="M318" s="588">
        <v>963.75</v>
      </c>
      <c r="N318" s="588"/>
      <c r="O318" s="588" t="s">
        <v>25</v>
      </c>
      <c r="P318" s="428">
        <v>963.75</v>
      </c>
      <c r="Q318" s="429">
        <v>642.5</v>
      </c>
      <c r="R318" s="428">
        <v>642.5</v>
      </c>
      <c r="S318" s="428">
        <v>963.75</v>
      </c>
    </row>
    <row r="319" spans="1:19" s="1" customFormat="1" x14ac:dyDescent="0.3">
      <c r="A319" s="771"/>
      <c r="B319" s="226" t="s">
        <v>390</v>
      </c>
      <c r="C319" s="14" t="s">
        <v>438</v>
      </c>
      <c r="D319" s="340">
        <v>636</v>
      </c>
      <c r="E319" s="100">
        <v>2266.5100000000002</v>
      </c>
      <c r="F319" s="618">
        <f t="shared" si="4"/>
        <v>1133.2550000000001</v>
      </c>
      <c r="G319" s="588" t="s">
        <v>25</v>
      </c>
      <c r="H319" s="588" t="s">
        <v>25</v>
      </c>
      <c r="I319" s="588" t="s">
        <v>25</v>
      </c>
      <c r="J319" s="588" t="s">
        <v>25</v>
      </c>
      <c r="K319" s="588" t="s">
        <v>25</v>
      </c>
      <c r="L319" s="588" t="s">
        <v>25</v>
      </c>
      <c r="M319" s="588">
        <v>1699.8825000000002</v>
      </c>
      <c r="N319" s="588"/>
      <c r="O319" s="588" t="s">
        <v>25</v>
      </c>
      <c r="P319" s="428">
        <v>1699.8825000000002</v>
      </c>
      <c r="Q319" s="429">
        <v>1133.2550000000001</v>
      </c>
      <c r="R319" s="428">
        <v>1133.2550000000001</v>
      </c>
      <c r="S319" s="428">
        <v>1699.8825000000002</v>
      </c>
    </row>
    <row r="320" spans="1:19" x14ac:dyDescent="0.3">
      <c r="A320" s="775" t="s">
        <v>150</v>
      </c>
      <c r="B320" s="225" t="s">
        <v>59</v>
      </c>
      <c r="C320" s="4">
        <v>69200</v>
      </c>
      <c r="D320" s="342">
        <v>960</v>
      </c>
      <c r="E320" s="7">
        <v>301.77</v>
      </c>
      <c r="F320" s="618">
        <f t="shared" si="4"/>
        <v>150.88499999999999</v>
      </c>
      <c r="G320" s="588" t="s">
        <v>25</v>
      </c>
      <c r="H320" s="588" t="s">
        <v>25</v>
      </c>
      <c r="I320" s="588" t="s">
        <v>25</v>
      </c>
      <c r="J320" s="588" t="s">
        <v>25</v>
      </c>
      <c r="K320" s="588" t="s">
        <v>25</v>
      </c>
      <c r="L320" s="588" t="s">
        <v>25</v>
      </c>
      <c r="M320" s="588" t="s">
        <v>25</v>
      </c>
      <c r="N320" s="588"/>
      <c r="O320" s="588" t="s">
        <v>25</v>
      </c>
      <c r="P320" s="588" t="s">
        <v>25</v>
      </c>
      <c r="Q320" s="588" t="s">
        <v>25</v>
      </c>
      <c r="R320" s="428">
        <v>0</v>
      </c>
      <c r="S320" s="428">
        <v>0</v>
      </c>
    </row>
    <row r="321" spans="1:19" x14ac:dyDescent="0.3">
      <c r="A321" s="745"/>
      <c r="B321" s="229" t="s">
        <v>26</v>
      </c>
      <c r="C321" s="5">
        <v>69200</v>
      </c>
      <c r="D321" s="345">
        <v>510</v>
      </c>
      <c r="E321" s="8">
        <v>165</v>
      </c>
      <c r="F321" s="618">
        <f t="shared" si="4"/>
        <v>82.5</v>
      </c>
      <c r="G321" s="588" t="s">
        <v>25</v>
      </c>
      <c r="H321" s="588" t="s">
        <v>25</v>
      </c>
      <c r="I321" s="588" t="s">
        <v>25</v>
      </c>
      <c r="J321" s="588" t="s">
        <v>25</v>
      </c>
      <c r="K321" s="588" t="s">
        <v>25</v>
      </c>
      <c r="L321" s="588" t="s">
        <v>25</v>
      </c>
      <c r="M321" s="588">
        <v>123.75</v>
      </c>
      <c r="N321" s="588"/>
      <c r="O321" s="588" t="s">
        <v>25</v>
      </c>
      <c r="P321" s="428">
        <v>123.75</v>
      </c>
      <c r="Q321" s="420">
        <v>82.5</v>
      </c>
      <c r="R321" s="428">
        <v>82.5</v>
      </c>
      <c r="S321" s="428">
        <v>123.75</v>
      </c>
    </row>
    <row r="322" spans="1:19" x14ac:dyDescent="0.3">
      <c r="A322" s="775" t="s">
        <v>151</v>
      </c>
      <c r="B322" s="225" t="s">
        <v>59</v>
      </c>
      <c r="C322" s="4">
        <v>69209</v>
      </c>
      <c r="D322" s="342">
        <v>960</v>
      </c>
      <c r="E322" s="7">
        <v>56.31</v>
      </c>
      <c r="F322" s="618">
        <f t="shared" si="4"/>
        <v>28.155000000000001</v>
      </c>
      <c r="G322" s="588" t="s">
        <v>25</v>
      </c>
      <c r="H322" s="588" t="s">
        <v>25</v>
      </c>
      <c r="I322" s="588" t="s">
        <v>25</v>
      </c>
      <c r="J322" s="588" t="s">
        <v>25</v>
      </c>
      <c r="K322" s="588" t="s">
        <v>25</v>
      </c>
      <c r="L322" s="588" t="s">
        <v>25</v>
      </c>
      <c r="M322" s="588" t="s">
        <v>25</v>
      </c>
      <c r="N322" s="588"/>
      <c r="O322" s="588" t="s">
        <v>25</v>
      </c>
      <c r="P322" s="588" t="s">
        <v>25</v>
      </c>
      <c r="Q322" s="588" t="s">
        <v>25</v>
      </c>
      <c r="R322" s="428">
        <v>0</v>
      </c>
      <c r="S322" s="428">
        <v>0</v>
      </c>
    </row>
    <row r="323" spans="1:19" x14ac:dyDescent="0.3">
      <c r="A323" s="745"/>
      <c r="B323" s="229" t="s">
        <v>26</v>
      </c>
      <c r="C323" s="5">
        <v>69209</v>
      </c>
      <c r="D323" s="345">
        <v>510</v>
      </c>
      <c r="E323" s="8">
        <v>131</v>
      </c>
      <c r="F323" s="618">
        <f t="shared" ref="F323:F386" si="5">E323*0.5</f>
        <v>65.5</v>
      </c>
      <c r="G323" s="588" t="s">
        <v>25</v>
      </c>
      <c r="H323" s="588" t="s">
        <v>25</v>
      </c>
      <c r="I323" s="588" t="s">
        <v>25</v>
      </c>
      <c r="J323" s="588" t="s">
        <v>25</v>
      </c>
      <c r="K323" s="588" t="s">
        <v>25</v>
      </c>
      <c r="L323" s="588" t="s">
        <v>25</v>
      </c>
      <c r="M323" s="588">
        <v>98.25</v>
      </c>
      <c r="N323" s="588"/>
      <c r="O323" s="588" t="s">
        <v>25</v>
      </c>
      <c r="P323" s="428">
        <v>98.25</v>
      </c>
      <c r="Q323" s="420">
        <v>65.5</v>
      </c>
      <c r="R323" s="428">
        <v>65.5</v>
      </c>
      <c r="S323" s="428">
        <v>98.25</v>
      </c>
    </row>
    <row r="324" spans="1:19" x14ac:dyDescent="0.3">
      <c r="A324" s="775" t="s">
        <v>152</v>
      </c>
      <c r="B324" s="225" t="s">
        <v>59</v>
      </c>
      <c r="C324" s="4">
        <v>69210</v>
      </c>
      <c r="D324" s="342">
        <v>960</v>
      </c>
      <c r="E324" s="7">
        <v>168.63</v>
      </c>
      <c r="F324" s="618">
        <f t="shared" si="5"/>
        <v>84.314999999999998</v>
      </c>
      <c r="G324" s="588" t="s">
        <v>25</v>
      </c>
      <c r="H324" s="588" t="s">
        <v>25</v>
      </c>
      <c r="I324" s="588" t="s">
        <v>25</v>
      </c>
      <c r="J324" s="588" t="s">
        <v>25</v>
      </c>
      <c r="K324" s="588" t="s">
        <v>25</v>
      </c>
      <c r="L324" s="588" t="s">
        <v>25</v>
      </c>
      <c r="M324" s="588" t="s">
        <v>25</v>
      </c>
      <c r="N324" s="588"/>
      <c r="O324" s="588" t="s">
        <v>25</v>
      </c>
      <c r="P324" s="588" t="s">
        <v>25</v>
      </c>
      <c r="Q324" s="588" t="s">
        <v>25</v>
      </c>
      <c r="R324" s="428">
        <v>0</v>
      </c>
      <c r="S324" s="428">
        <v>0</v>
      </c>
    </row>
    <row r="325" spans="1:19" x14ac:dyDescent="0.3">
      <c r="A325" s="745"/>
      <c r="B325" s="229" t="s">
        <v>26</v>
      </c>
      <c r="C325" s="5">
        <v>69210</v>
      </c>
      <c r="D325" s="345">
        <v>510</v>
      </c>
      <c r="E325" s="8">
        <v>210.84</v>
      </c>
      <c r="F325" s="618">
        <f t="shared" si="5"/>
        <v>105.42</v>
      </c>
      <c r="G325" s="588" t="s">
        <v>25</v>
      </c>
      <c r="H325" s="588" t="s">
        <v>25</v>
      </c>
      <c r="I325" s="588" t="s">
        <v>25</v>
      </c>
      <c r="J325" s="588" t="s">
        <v>25</v>
      </c>
      <c r="K325" s="588" t="s">
        <v>25</v>
      </c>
      <c r="L325" s="588" t="s">
        <v>25</v>
      </c>
      <c r="M325" s="588">
        <v>158.13</v>
      </c>
      <c r="N325" s="588"/>
      <c r="O325" s="588" t="s">
        <v>25</v>
      </c>
      <c r="P325" s="428">
        <v>158.13</v>
      </c>
      <c r="Q325" s="420">
        <v>105.42</v>
      </c>
      <c r="R325" s="428">
        <v>105.42</v>
      </c>
      <c r="S325" s="428">
        <v>158.13</v>
      </c>
    </row>
    <row r="326" spans="1:19" ht="28.95" customHeight="1" x14ac:dyDescent="0.3">
      <c r="A326" s="769" t="s">
        <v>154</v>
      </c>
      <c r="B326" s="213" t="s">
        <v>59</v>
      </c>
      <c r="C326" s="113">
        <v>70450</v>
      </c>
      <c r="D326" s="331">
        <v>972</v>
      </c>
      <c r="E326" s="7">
        <v>438.18</v>
      </c>
      <c r="F326" s="618">
        <f t="shared" si="5"/>
        <v>219.09</v>
      </c>
      <c r="G326" s="588" t="s">
        <v>25</v>
      </c>
      <c r="H326" s="588" t="s">
        <v>25</v>
      </c>
      <c r="I326" s="588" t="s">
        <v>25</v>
      </c>
      <c r="J326" s="588" t="s">
        <v>25</v>
      </c>
      <c r="K326" s="588" t="s">
        <v>25</v>
      </c>
      <c r="L326" s="588" t="s">
        <v>25</v>
      </c>
      <c r="M326" s="588" t="s">
        <v>25</v>
      </c>
      <c r="N326" s="588"/>
      <c r="O326" s="588" t="s">
        <v>25</v>
      </c>
      <c r="P326" s="588" t="s">
        <v>25</v>
      </c>
      <c r="Q326" s="588" t="s">
        <v>25</v>
      </c>
      <c r="R326" s="428">
        <v>0</v>
      </c>
      <c r="S326" s="428">
        <v>0</v>
      </c>
    </row>
    <row r="327" spans="1:19" x14ac:dyDescent="0.3">
      <c r="A327" s="771"/>
      <c r="B327" s="214" t="s">
        <v>26</v>
      </c>
      <c r="C327" s="114">
        <v>70450</v>
      </c>
      <c r="D327" s="337">
        <v>351</v>
      </c>
      <c r="E327" s="8">
        <v>3291</v>
      </c>
      <c r="F327" s="618">
        <f t="shared" si="5"/>
        <v>1645.5</v>
      </c>
      <c r="G327" s="588" t="s">
        <v>25</v>
      </c>
      <c r="H327" s="588" t="s">
        <v>25</v>
      </c>
      <c r="I327" s="588" t="s">
        <v>25</v>
      </c>
      <c r="J327" s="588" t="s">
        <v>25</v>
      </c>
      <c r="K327" s="588" t="s">
        <v>25</v>
      </c>
      <c r="L327" s="588" t="s">
        <v>25</v>
      </c>
      <c r="M327" s="588">
        <v>2468.25</v>
      </c>
      <c r="N327" s="588"/>
      <c r="O327" s="588" t="s">
        <v>25</v>
      </c>
      <c r="P327" s="428">
        <v>2468.25</v>
      </c>
      <c r="Q327" s="420">
        <v>1645.5</v>
      </c>
      <c r="R327" s="428">
        <v>1645.5</v>
      </c>
      <c r="S327" s="428">
        <v>2468.25</v>
      </c>
    </row>
    <row r="328" spans="1:19" ht="28.95" customHeight="1" x14ac:dyDescent="0.3">
      <c r="A328" s="769" t="s">
        <v>155</v>
      </c>
      <c r="B328" s="213" t="s">
        <v>59</v>
      </c>
      <c r="C328" s="113">
        <v>70486</v>
      </c>
      <c r="D328" s="331">
        <v>972</v>
      </c>
      <c r="E328" s="7">
        <v>532.71</v>
      </c>
      <c r="F328" s="618">
        <f t="shared" si="5"/>
        <v>266.35500000000002</v>
      </c>
      <c r="G328" s="588" t="s">
        <v>25</v>
      </c>
      <c r="H328" s="588" t="s">
        <v>25</v>
      </c>
      <c r="I328" s="588" t="s">
        <v>25</v>
      </c>
      <c r="J328" s="588" t="s">
        <v>25</v>
      </c>
      <c r="K328" s="588" t="s">
        <v>25</v>
      </c>
      <c r="L328" s="588" t="s">
        <v>25</v>
      </c>
      <c r="M328" s="588" t="s">
        <v>25</v>
      </c>
      <c r="N328" s="588"/>
      <c r="O328" s="588" t="s">
        <v>25</v>
      </c>
      <c r="P328" s="588" t="s">
        <v>25</v>
      </c>
      <c r="Q328" s="588" t="s">
        <v>25</v>
      </c>
      <c r="R328" s="428">
        <v>0</v>
      </c>
      <c r="S328" s="428">
        <v>0</v>
      </c>
    </row>
    <row r="329" spans="1:19" x14ac:dyDescent="0.3">
      <c r="A329" s="771"/>
      <c r="B329" s="214" t="s">
        <v>26</v>
      </c>
      <c r="C329" s="114">
        <v>70486</v>
      </c>
      <c r="D329" s="337">
        <v>351</v>
      </c>
      <c r="E329" s="8">
        <v>3645</v>
      </c>
      <c r="F329" s="618">
        <f t="shared" si="5"/>
        <v>1822.5</v>
      </c>
      <c r="G329" s="588" t="s">
        <v>25</v>
      </c>
      <c r="H329" s="588" t="s">
        <v>25</v>
      </c>
      <c r="I329" s="588" t="s">
        <v>25</v>
      </c>
      <c r="J329" s="588" t="s">
        <v>25</v>
      </c>
      <c r="K329" s="588" t="s">
        <v>25</v>
      </c>
      <c r="L329" s="588" t="s">
        <v>25</v>
      </c>
      <c r="M329" s="588">
        <v>2733.75</v>
      </c>
      <c r="N329" s="588"/>
      <c r="O329" s="588" t="s">
        <v>25</v>
      </c>
      <c r="P329" s="428">
        <v>2733.75</v>
      </c>
      <c r="Q329" s="420">
        <v>1822.5</v>
      </c>
      <c r="R329" s="428">
        <v>1822.5</v>
      </c>
      <c r="S329" s="428">
        <v>2733.75</v>
      </c>
    </row>
    <row r="330" spans="1:19" ht="28.95" customHeight="1" x14ac:dyDescent="0.3">
      <c r="A330" s="769" t="s">
        <v>156</v>
      </c>
      <c r="B330" s="213" t="s">
        <v>59</v>
      </c>
      <c r="C330" s="113">
        <v>70487</v>
      </c>
      <c r="D330" s="331">
        <v>972</v>
      </c>
      <c r="E330" s="7">
        <v>611</v>
      </c>
      <c r="F330" s="618">
        <f t="shared" si="5"/>
        <v>305.5</v>
      </c>
      <c r="G330" s="588" t="s">
        <v>25</v>
      </c>
      <c r="H330" s="588" t="s">
        <v>25</v>
      </c>
      <c r="I330" s="588" t="s">
        <v>25</v>
      </c>
      <c r="J330" s="588" t="s">
        <v>25</v>
      </c>
      <c r="K330" s="588" t="s">
        <v>25</v>
      </c>
      <c r="L330" s="588" t="s">
        <v>25</v>
      </c>
      <c r="M330" s="588" t="s">
        <v>25</v>
      </c>
      <c r="N330" s="588"/>
      <c r="O330" s="588" t="s">
        <v>25</v>
      </c>
      <c r="P330" s="588" t="s">
        <v>25</v>
      </c>
      <c r="Q330" s="588" t="s">
        <v>25</v>
      </c>
      <c r="R330" s="428">
        <v>0</v>
      </c>
      <c r="S330" s="428">
        <v>0</v>
      </c>
    </row>
    <row r="331" spans="1:19" x14ac:dyDescent="0.3">
      <c r="A331" s="771"/>
      <c r="B331" s="214" t="s">
        <v>26</v>
      </c>
      <c r="C331" s="114">
        <v>70487</v>
      </c>
      <c r="D331" s="337">
        <v>351</v>
      </c>
      <c r="E331" s="8">
        <v>5083</v>
      </c>
      <c r="F331" s="618">
        <f t="shared" si="5"/>
        <v>2541.5</v>
      </c>
      <c r="G331" s="588" t="s">
        <v>25</v>
      </c>
      <c r="H331" s="588" t="s">
        <v>25</v>
      </c>
      <c r="I331" s="588" t="s">
        <v>25</v>
      </c>
      <c r="J331" s="588" t="s">
        <v>25</v>
      </c>
      <c r="K331" s="588" t="s">
        <v>25</v>
      </c>
      <c r="L331" s="588" t="s">
        <v>25</v>
      </c>
      <c r="M331" s="588">
        <v>3812.25</v>
      </c>
      <c r="N331" s="588"/>
      <c r="O331" s="588" t="s">
        <v>25</v>
      </c>
      <c r="P331" s="428">
        <v>3812.25</v>
      </c>
      <c r="Q331" s="420">
        <v>2541.5</v>
      </c>
      <c r="R331" s="428">
        <v>2541.5</v>
      </c>
      <c r="S331" s="428">
        <v>3812.25</v>
      </c>
    </row>
    <row r="332" spans="1:19" ht="28.95" customHeight="1" x14ac:dyDescent="0.3">
      <c r="A332" s="769" t="s">
        <v>157</v>
      </c>
      <c r="B332" s="213" t="s">
        <v>59</v>
      </c>
      <c r="C332" s="113">
        <v>70491</v>
      </c>
      <c r="D332" s="331">
        <v>972</v>
      </c>
      <c r="E332" s="7">
        <v>786</v>
      </c>
      <c r="F332" s="618">
        <f t="shared" si="5"/>
        <v>393</v>
      </c>
      <c r="G332" s="588" t="s">
        <v>25</v>
      </c>
      <c r="H332" s="588" t="s">
        <v>25</v>
      </c>
      <c r="I332" s="588" t="s">
        <v>25</v>
      </c>
      <c r="J332" s="588" t="s">
        <v>25</v>
      </c>
      <c r="K332" s="588" t="s">
        <v>25</v>
      </c>
      <c r="L332" s="588" t="s">
        <v>25</v>
      </c>
      <c r="M332" s="588" t="s">
        <v>25</v>
      </c>
      <c r="N332" s="588"/>
      <c r="O332" s="588" t="s">
        <v>25</v>
      </c>
      <c r="P332" s="588" t="s">
        <v>25</v>
      </c>
      <c r="Q332" s="588" t="s">
        <v>25</v>
      </c>
      <c r="R332" s="428">
        <v>0</v>
      </c>
      <c r="S332" s="428">
        <v>0</v>
      </c>
    </row>
    <row r="333" spans="1:19" x14ac:dyDescent="0.3">
      <c r="A333" s="771"/>
      <c r="B333" s="214" t="s">
        <v>26</v>
      </c>
      <c r="C333" s="114">
        <v>70491</v>
      </c>
      <c r="D333" s="337">
        <v>350</v>
      </c>
      <c r="E333" s="8">
        <v>4156</v>
      </c>
      <c r="F333" s="618">
        <f t="shared" si="5"/>
        <v>2078</v>
      </c>
      <c r="G333" s="588" t="s">
        <v>25</v>
      </c>
      <c r="H333" s="588" t="s">
        <v>25</v>
      </c>
      <c r="I333" s="588" t="s">
        <v>25</v>
      </c>
      <c r="J333" s="588" t="s">
        <v>25</v>
      </c>
      <c r="K333" s="588" t="s">
        <v>25</v>
      </c>
      <c r="L333" s="588" t="s">
        <v>25</v>
      </c>
      <c r="M333" s="588">
        <v>3117</v>
      </c>
      <c r="N333" s="588"/>
      <c r="O333" s="588" t="s">
        <v>25</v>
      </c>
      <c r="P333" s="428">
        <v>3117</v>
      </c>
      <c r="Q333" s="420">
        <v>2078</v>
      </c>
      <c r="R333" s="428">
        <v>2078</v>
      </c>
      <c r="S333" s="428">
        <v>3117</v>
      </c>
    </row>
    <row r="334" spans="1:19" ht="58.2" customHeight="1" x14ac:dyDescent="0.3">
      <c r="A334" s="769" t="s">
        <v>158</v>
      </c>
      <c r="B334" s="213" t="s">
        <v>59</v>
      </c>
      <c r="C334" s="113">
        <v>70496</v>
      </c>
      <c r="D334" s="331">
        <v>972</v>
      </c>
      <c r="E334" s="7">
        <v>1099.92</v>
      </c>
      <c r="F334" s="618">
        <f t="shared" si="5"/>
        <v>549.96</v>
      </c>
      <c r="G334" s="588" t="s">
        <v>25</v>
      </c>
      <c r="H334" s="588" t="s">
        <v>25</v>
      </c>
      <c r="I334" s="588" t="s">
        <v>25</v>
      </c>
      <c r="J334" s="588" t="s">
        <v>25</v>
      </c>
      <c r="K334" s="588" t="s">
        <v>25</v>
      </c>
      <c r="L334" s="588" t="s">
        <v>25</v>
      </c>
      <c r="M334" s="588" t="s">
        <v>25</v>
      </c>
      <c r="N334" s="588"/>
      <c r="O334" s="588" t="s">
        <v>25</v>
      </c>
      <c r="P334" s="588" t="s">
        <v>25</v>
      </c>
      <c r="Q334" s="588" t="s">
        <v>25</v>
      </c>
      <c r="R334" s="428">
        <v>0</v>
      </c>
      <c r="S334" s="428">
        <v>0</v>
      </c>
    </row>
    <row r="335" spans="1:19" x14ac:dyDescent="0.3">
      <c r="A335" s="771"/>
      <c r="B335" s="214" t="s">
        <v>26</v>
      </c>
      <c r="C335" s="114">
        <v>70496</v>
      </c>
      <c r="D335" s="337">
        <v>351</v>
      </c>
      <c r="E335" s="8">
        <v>7314</v>
      </c>
      <c r="F335" s="618">
        <f t="shared" si="5"/>
        <v>3657</v>
      </c>
      <c r="G335" s="588" t="s">
        <v>25</v>
      </c>
      <c r="H335" s="588" t="s">
        <v>25</v>
      </c>
      <c r="I335" s="588" t="s">
        <v>25</v>
      </c>
      <c r="J335" s="588" t="s">
        <v>25</v>
      </c>
      <c r="K335" s="588" t="s">
        <v>25</v>
      </c>
      <c r="L335" s="588" t="s">
        <v>25</v>
      </c>
      <c r="M335" s="588">
        <v>5485.5</v>
      </c>
      <c r="N335" s="588"/>
      <c r="O335" s="588" t="s">
        <v>25</v>
      </c>
      <c r="P335" s="428">
        <v>5485.5</v>
      </c>
      <c r="Q335" s="420">
        <v>3657</v>
      </c>
      <c r="R335" s="428">
        <v>3657</v>
      </c>
      <c r="S335" s="428">
        <v>5485.5</v>
      </c>
    </row>
    <row r="336" spans="1:19" ht="28.95" customHeight="1" x14ac:dyDescent="0.3">
      <c r="A336" s="769" t="s">
        <v>160</v>
      </c>
      <c r="B336" s="213" t="s">
        <v>59</v>
      </c>
      <c r="C336" s="113">
        <v>70544</v>
      </c>
      <c r="D336" s="331">
        <v>972</v>
      </c>
      <c r="E336" s="7">
        <v>1140</v>
      </c>
      <c r="F336" s="618">
        <f t="shared" si="5"/>
        <v>570</v>
      </c>
      <c r="G336" s="588" t="s">
        <v>25</v>
      </c>
      <c r="H336" s="588" t="s">
        <v>25</v>
      </c>
      <c r="I336" s="588" t="s">
        <v>25</v>
      </c>
      <c r="J336" s="588" t="s">
        <v>25</v>
      </c>
      <c r="K336" s="588" t="s">
        <v>25</v>
      </c>
      <c r="L336" s="588" t="s">
        <v>25</v>
      </c>
      <c r="M336" s="588" t="s">
        <v>25</v>
      </c>
      <c r="N336" s="588"/>
      <c r="O336" s="588" t="s">
        <v>25</v>
      </c>
      <c r="P336" s="588" t="s">
        <v>25</v>
      </c>
      <c r="Q336" s="588" t="s">
        <v>25</v>
      </c>
      <c r="R336" s="428">
        <v>0</v>
      </c>
      <c r="S336" s="428">
        <v>0</v>
      </c>
    </row>
    <row r="337" spans="1:19" x14ac:dyDescent="0.3">
      <c r="A337" s="771"/>
      <c r="B337" s="214" t="s">
        <v>26</v>
      </c>
      <c r="C337" s="114">
        <v>70544</v>
      </c>
      <c r="D337" s="337">
        <v>615</v>
      </c>
      <c r="E337" s="8">
        <v>4603</v>
      </c>
      <c r="F337" s="618">
        <f t="shared" si="5"/>
        <v>2301.5</v>
      </c>
      <c r="G337" s="588" t="s">
        <v>25</v>
      </c>
      <c r="H337" s="588" t="s">
        <v>25</v>
      </c>
      <c r="I337" s="588" t="s">
        <v>25</v>
      </c>
      <c r="J337" s="588" t="s">
        <v>25</v>
      </c>
      <c r="K337" s="588" t="s">
        <v>25</v>
      </c>
      <c r="L337" s="588" t="s">
        <v>25</v>
      </c>
      <c r="M337" s="588">
        <v>3452.25</v>
      </c>
      <c r="N337" s="588"/>
      <c r="O337" s="588" t="s">
        <v>25</v>
      </c>
      <c r="P337" s="428">
        <v>3452.25</v>
      </c>
      <c r="Q337" s="420">
        <v>2301.5</v>
      </c>
      <c r="R337" s="428">
        <v>2301.5</v>
      </c>
      <c r="S337" s="428">
        <v>3452.25</v>
      </c>
    </row>
    <row r="338" spans="1:19" ht="43.2" customHeight="1" x14ac:dyDescent="0.3">
      <c r="A338" s="769" t="s">
        <v>161</v>
      </c>
      <c r="B338" s="213" t="s">
        <v>59</v>
      </c>
      <c r="C338" s="113">
        <v>70551</v>
      </c>
      <c r="D338" s="331">
        <v>972</v>
      </c>
      <c r="E338" s="7">
        <v>865.17</v>
      </c>
      <c r="F338" s="618">
        <f t="shared" si="5"/>
        <v>432.58499999999998</v>
      </c>
      <c r="G338" s="588" t="s">
        <v>25</v>
      </c>
      <c r="H338" s="588" t="s">
        <v>25</v>
      </c>
      <c r="I338" s="588" t="s">
        <v>25</v>
      </c>
      <c r="J338" s="588" t="s">
        <v>25</v>
      </c>
      <c r="K338" s="588" t="s">
        <v>25</v>
      </c>
      <c r="L338" s="588" t="s">
        <v>25</v>
      </c>
      <c r="M338" s="588" t="s">
        <v>25</v>
      </c>
      <c r="N338" s="588"/>
      <c r="O338" s="588" t="s">
        <v>25</v>
      </c>
      <c r="P338" s="588" t="s">
        <v>25</v>
      </c>
      <c r="Q338" s="588" t="s">
        <v>25</v>
      </c>
      <c r="R338" s="428">
        <v>0</v>
      </c>
      <c r="S338" s="428">
        <v>0</v>
      </c>
    </row>
    <row r="339" spans="1:19" x14ac:dyDescent="0.3">
      <c r="A339" s="771"/>
      <c r="B339" s="214" t="s">
        <v>26</v>
      </c>
      <c r="C339" s="114">
        <v>70551</v>
      </c>
      <c r="D339" s="337">
        <v>611</v>
      </c>
      <c r="E339" s="8">
        <v>4450</v>
      </c>
      <c r="F339" s="618">
        <f t="shared" si="5"/>
        <v>2225</v>
      </c>
      <c r="G339" s="588" t="s">
        <v>25</v>
      </c>
      <c r="H339" s="588" t="s">
        <v>25</v>
      </c>
      <c r="I339" s="588" t="s">
        <v>25</v>
      </c>
      <c r="J339" s="588" t="s">
        <v>25</v>
      </c>
      <c r="K339" s="588" t="s">
        <v>25</v>
      </c>
      <c r="L339" s="588" t="s">
        <v>25</v>
      </c>
      <c r="M339" s="588">
        <v>3337.5</v>
      </c>
      <c r="N339" s="588"/>
      <c r="O339" s="588" t="s">
        <v>25</v>
      </c>
      <c r="P339" s="428">
        <v>3337.5</v>
      </c>
      <c r="Q339" s="420">
        <v>2225</v>
      </c>
      <c r="R339" s="428">
        <v>2225</v>
      </c>
      <c r="S339" s="428">
        <v>3337.5</v>
      </c>
    </row>
    <row r="340" spans="1:19" ht="43.2" customHeight="1" x14ac:dyDescent="0.3">
      <c r="A340" s="769" t="s">
        <v>439</v>
      </c>
      <c r="B340" s="213" t="s">
        <v>59</v>
      </c>
      <c r="C340" s="113">
        <v>70552</v>
      </c>
      <c r="D340" s="331">
        <v>972</v>
      </c>
      <c r="E340" s="7">
        <v>1267</v>
      </c>
      <c r="F340" s="618">
        <f t="shared" si="5"/>
        <v>633.5</v>
      </c>
      <c r="G340" s="588" t="s">
        <v>25</v>
      </c>
      <c r="H340" s="588" t="s">
        <v>25</v>
      </c>
      <c r="I340" s="588" t="s">
        <v>25</v>
      </c>
      <c r="J340" s="588" t="s">
        <v>25</v>
      </c>
      <c r="K340" s="588" t="s">
        <v>25</v>
      </c>
      <c r="L340" s="588" t="s">
        <v>25</v>
      </c>
      <c r="M340" s="588" t="s">
        <v>25</v>
      </c>
      <c r="N340" s="588"/>
      <c r="O340" s="588" t="s">
        <v>25</v>
      </c>
      <c r="P340" s="588" t="s">
        <v>25</v>
      </c>
      <c r="Q340" s="588" t="s">
        <v>25</v>
      </c>
      <c r="R340" s="428">
        <v>0</v>
      </c>
      <c r="S340" s="428">
        <v>0</v>
      </c>
    </row>
    <row r="341" spans="1:19" x14ac:dyDescent="0.3">
      <c r="A341" s="771"/>
      <c r="B341" s="214" t="s">
        <v>26</v>
      </c>
      <c r="C341" s="114">
        <v>70552</v>
      </c>
      <c r="D341" s="337">
        <v>611</v>
      </c>
      <c r="E341" s="8">
        <v>5072</v>
      </c>
      <c r="F341" s="618">
        <f t="shared" si="5"/>
        <v>2536</v>
      </c>
      <c r="G341" s="588" t="s">
        <v>25</v>
      </c>
      <c r="H341" s="588" t="s">
        <v>25</v>
      </c>
      <c r="I341" s="588" t="s">
        <v>25</v>
      </c>
      <c r="J341" s="588" t="s">
        <v>25</v>
      </c>
      <c r="K341" s="588" t="s">
        <v>25</v>
      </c>
      <c r="L341" s="588" t="s">
        <v>25</v>
      </c>
      <c r="M341" s="588">
        <v>3804</v>
      </c>
      <c r="N341" s="588"/>
      <c r="O341" s="588" t="s">
        <v>25</v>
      </c>
      <c r="P341" s="428">
        <v>3804</v>
      </c>
      <c r="Q341" s="420">
        <v>2536</v>
      </c>
      <c r="R341" s="428">
        <v>2536</v>
      </c>
      <c r="S341" s="428">
        <v>3804</v>
      </c>
    </row>
    <row r="342" spans="1:19" ht="72" customHeight="1" x14ac:dyDescent="0.3">
      <c r="A342" s="769" t="s">
        <v>162</v>
      </c>
      <c r="B342" s="133" t="s">
        <v>59</v>
      </c>
      <c r="C342" s="117">
        <v>70553</v>
      </c>
      <c r="D342" s="331">
        <v>972</v>
      </c>
      <c r="E342" s="101">
        <v>1420.47</v>
      </c>
      <c r="F342" s="618">
        <f t="shared" si="5"/>
        <v>710.23500000000001</v>
      </c>
      <c r="G342" s="588" t="s">
        <v>25</v>
      </c>
      <c r="H342" s="588" t="s">
        <v>25</v>
      </c>
      <c r="I342" s="588" t="s">
        <v>25</v>
      </c>
      <c r="J342" s="588" t="s">
        <v>25</v>
      </c>
      <c r="K342" s="588" t="s">
        <v>25</v>
      </c>
      <c r="L342" s="588" t="s">
        <v>25</v>
      </c>
      <c r="M342" s="588" t="s">
        <v>25</v>
      </c>
      <c r="N342" s="588"/>
      <c r="O342" s="588" t="s">
        <v>25</v>
      </c>
      <c r="P342" s="588" t="s">
        <v>25</v>
      </c>
      <c r="Q342" s="588" t="s">
        <v>25</v>
      </c>
      <c r="R342" s="428">
        <v>0</v>
      </c>
      <c r="S342" s="428">
        <v>0</v>
      </c>
    </row>
    <row r="343" spans="1:19" x14ac:dyDescent="0.3">
      <c r="A343" s="770"/>
      <c r="B343" s="217" t="s">
        <v>26</v>
      </c>
      <c r="C343" s="116">
        <v>70553</v>
      </c>
      <c r="D343" s="338">
        <v>611</v>
      </c>
      <c r="E343" s="13">
        <v>5741</v>
      </c>
      <c r="F343" s="618">
        <f t="shared" si="5"/>
        <v>2870.5</v>
      </c>
      <c r="G343" s="588" t="s">
        <v>25</v>
      </c>
      <c r="H343" s="588" t="s">
        <v>25</v>
      </c>
      <c r="I343" s="588" t="s">
        <v>25</v>
      </c>
      <c r="J343" s="588" t="s">
        <v>25</v>
      </c>
      <c r="K343" s="588" t="s">
        <v>25</v>
      </c>
      <c r="L343" s="588" t="s">
        <v>25</v>
      </c>
      <c r="M343" s="588">
        <v>4305.75</v>
      </c>
      <c r="N343" s="588"/>
      <c r="O343" s="588" t="s">
        <v>25</v>
      </c>
      <c r="P343" s="428">
        <v>4305.75</v>
      </c>
      <c r="Q343" s="420">
        <v>2870.5</v>
      </c>
      <c r="R343" s="428">
        <v>2870.5</v>
      </c>
      <c r="S343" s="428">
        <v>4305.75</v>
      </c>
    </row>
    <row r="344" spans="1:19" ht="28.95" customHeight="1" x14ac:dyDescent="0.3">
      <c r="A344" s="769" t="s">
        <v>163</v>
      </c>
      <c r="B344" s="213" t="s">
        <v>59</v>
      </c>
      <c r="C344" s="113">
        <v>71045</v>
      </c>
      <c r="D344" s="331">
        <v>972</v>
      </c>
      <c r="E344" s="7">
        <v>131</v>
      </c>
      <c r="F344" s="618">
        <f t="shared" si="5"/>
        <v>65.5</v>
      </c>
      <c r="G344" s="588" t="s">
        <v>25</v>
      </c>
      <c r="H344" s="588" t="s">
        <v>25</v>
      </c>
      <c r="I344" s="588" t="s">
        <v>25</v>
      </c>
      <c r="J344" s="588" t="s">
        <v>25</v>
      </c>
      <c r="K344" s="588" t="s">
        <v>25</v>
      </c>
      <c r="L344" s="588" t="s">
        <v>25</v>
      </c>
      <c r="M344" s="588" t="s">
        <v>25</v>
      </c>
      <c r="N344" s="588"/>
      <c r="O344" s="588" t="s">
        <v>25</v>
      </c>
      <c r="P344" s="588" t="s">
        <v>25</v>
      </c>
      <c r="Q344" s="588" t="s">
        <v>25</v>
      </c>
      <c r="R344" s="428">
        <v>0</v>
      </c>
      <c r="S344" s="428">
        <v>0</v>
      </c>
    </row>
    <row r="345" spans="1:19" x14ac:dyDescent="0.3">
      <c r="A345" s="771"/>
      <c r="B345" s="214" t="s">
        <v>26</v>
      </c>
      <c r="C345" s="114">
        <v>71045</v>
      </c>
      <c r="D345" s="114">
        <v>324</v>
      </c>
      <c r="E345" s="8">
        <v>460</v>
      </c>
      <c r="F345" s="618">
        <f t="shared" si="5"/>
        <v>230</v>
      </c>
      <c r="G345" s="588" t="s">
        <v>25</v>
      </c>
      <c r="H345" s="588" t="s">
        <v>25</v>
      </c>
      <c r="I345" s="588" t="s">
        <v>25</v>
      </c>
      <c r="J345" s="588" t="s">
        <v>25</v>
      </c>
      <c r="K345" s="588" t="s">
        <v>25</v>
      </c>
      <c r="L345" s="588" t="s">
        <v>25</v>
      </c>
      <c r="M345" s="588">
        <v>345</v>
      </c>
      <c r="N345" s="588"/>
      <c r="O345" s="588" t="s">
        <v>25</v>
      </c>
      <c r="P345" s="428">
        <v>345</v>
      </c>
      <c r="Q345" s="420">
        <v>230</v>
      </c>
      <c r="R345" s="428">
        <v>230</v>
      </c>
      <c r="S345" s="428">
        <v>345</v>
      </c>
    </row>
    <row r="346" spans="1:19" x14ac:dyDescent="0.3">
      <c r="A346" s="769" t="s">
        <v>164</v>
      </c>
      <c r="B346" s="213" t="s">
        <v>59</v>
      </c>
      <c r="C346" s="113">
        <v>71046</v>
      </c>
      <c r="D346" s="331">
        <v>972</v>
      </c>
      <c r="E346" s="7">
        <v>141</v>
      </c>
      <c r="F346" s="618">
        <f t="shared" si="5"/>
        <v>70.5</v>
      </c>
      <c r="G346" s="588" t="s">
        <v>25</v>
      </c>
      <c r="H346" s="588" t="s">
        <v>25</v>
      </c>
      <c r="I346" s="588" t="s">
        <v>25</v>
      </c>
      <c r="J346" s="588" t="s">
        <v>25</v>
      </c>
      <c r="K346" s="588" t="s">
        <v>25</v>
      </c>
      <c r="L346" s="588" t="s">
        <v>25</v>
      </c>
      <c r="M346" s="588" t="s">
        <v>25</v>
      </c>
      <c r="N346" s="588"/>
      <c r="O346" s="588" t="s">
        <v>25</v>
      </c>
      <c r="P346" s="588" t="s">
        <v>25</v>
      </c>
      <c r="Q346" s="588" t="s">
        <v>25</v>
      </c>
      <c r="R346" s="428">
        <v>0</v>
      </c>
      <c r="S346" s="428">
        <v>0</v>
      </c>
    </row>
    <row r="347" spans="1:19" x14ac:dyDescent="0.3">
      <c r="A347" s="771"/>
      <c r="B347" s="214" t="s">
        <v>26</v>
      </c>
      <c r="C347" s="114">
        <v>71046</v>
      </c>
      <c r="D347" s="337">
        <v>324</v>
      </c>
      <c r="E347" s="8">
        <v>500</v>
      </c>
      <c r="F347" s="618">
        <f t="shared" si="5"/>
        <v>250</v>
      </c>
      <c r="G347" s="588" t="s">
        <v>25</v>
      </c>
      <c r="H347" s="588" t="s">
        <v>25</v>
      </c>
      <c r="I347" s="588" t="s">
        <v>25</v>
      </c>
      <c r="J347" s="588" t="s">
        <v>25</v>
      </c>
      <c r="K347" s="588" t="s">
        <v>25</v>
      </c>
      <c r="L347" s="588" t="s">
        <v>25</v>
      </c>
      <c r="M347" s="588">
        <v>375</v>
      </c>
      <c r="N347" s="588"/>
      <c r="O347" s="588" t="s">
        <v>25</v>
      </c>
      <c r="P347" s="428">
        <v>375</v>
      </c>
      <c r="Q347" s="420">
        <v>250</v>
      </c>
      <c r="R347" s="428">
        <v>250</v>
      </c>
      <c r="S347" s="428">
        <v>375</v>
      </c>
    </row>
    <row r="348" spans="1:19" ht="28.95" customHeight="1" x14ac:dyDescent="0.3">
      <c r="A348" s="769" t="s">
        <v>167</v>
      </c>
      <c r="B348" s="213" t="s">
        <v>59</v>
      </c>
      <c r="C348" s="113">
        <v>71250</v>
      </c>
      <c r="D348" s="331">
        <v>972</v>
      </c>
      <c r="E348" s="7">
        <v>601.16999999999996</v>
      </c>
      <c r="F348" s="618">
        <f t="shared" si="5"/>
        <v>300.58499999999998</v>
      </c>
      <c r="G348" s="588" t="s">
        <v>25</v>
      </c>
      <c r="H348" s="588" t="s">
        <v>25</v>
      </c>
      <c r="I348" s="588" t="s">
        <v>25</v>
      </c>
      <c r="J348" s="588" t="s">
        <v>25</v>
      </c>
      <c r="K348" s="588" t="s">
        <v>25</v>
      </c>
      <c r="L348" s="588" t="s">
        <v>25</v>
      </c>
      <c r="M348" s="588" t="s">
        <v>25</v>
      </c>
      <c r="N348" s="588"/>
      <c r="O348" s="588" t="s">
        <v>25</v>
      </c>
      <c r="P348" s="588" t="s">
        <v>25</v>
      </c>
      <c r="Q348" s="588" t="s">
        <v>25</v>
      </c>
      <c r="R348" s="428">
        <v>0</v>
      </c>
      <c r="S348" s="428">
        <v>0</v>
      </c>
    </row>
    <row r="349" spans="1:19" x14ac:dyDescent="0.3">
      <c r="A349" s="771"/>
      <c r="B349" s="214" t="s">
        <v>26</v>
      </c>
      <c r="C349" s="114">
        <v>71250</v>
      </c>
      <c r="D349" s="337">
        <v>352</v>
      </c>
      <c r="E349" s="8">
        <v>3787</v>
      </c>
      <c r="F349" s="618">
        <f t="shared" si="5"/>
        <v>1893.5</v>
      </c>
      <c r="G349" s="588" t="s">
        <v>25</v>
      </c>
      <c r="H349" s="588" t="s">
        <v>25</v>
      </c>
      <c r="I349" s="588" t="s">
        <v>25</v>
      </c>
      <c r="J349" s="588" t="s">
        <v>25</v>
      </c>
      <c r="K349" s="588" t="s">
        <v>25</v>
      </c>
      <c r="L349" s="588" t="s">
        <v>25</v>
      </c>
      <c r="M349" s="588">
        <v>2840.25</v>
      </c>
      <c r="N349" s="588"/>
      <c r="O349" s="588" t="s">
        <v>25</v>
      </c>
      <c r="P349" s="428">
        <v>2840.25</v>
      </c>
      <c r="Q349" s="420">
        <v>1893.5</v>
      </c>
      <c r="R349" s="428">
        <v>1893.5</v>
      </c>
      <c r="S349" s="428">
        <v>2840.25</v>
      </c>
    </row>
    <row r="350" spans="1:19" ht="28.95" customHeight="1" x14ac:dyDescent="0.3">
      <c r="A350" s="769" t="s">
        <v>168</v>
      </c>
      <c r="B350" s="213" t="s">
        <v>59</v>
      </c>
      <c r="C350" s="113">
        <v>71260</v>
      </c>
      <c r="D350" s="331">
        <v>972</v>
      </c>
      <c r="E350" s="7">
        <v>153.55000000000001</v>
      </c>
      <c r="F350" s="618">
        <f t="shared" si="5"/>
        <v>76.775000000000006</v>
      </c>
      <c r="G350" s="588" t="s">
        <v>25</v>
      </c>
      <c r="H350" s="588" t="s">
        <v>25</v>
      </c>
      <c r="I350" s="588" t="s">
        <v>25</v>
      </c>
      <c r="J350" s="588" t="s">
        <v>25</v>
      </c>
      <c r="K350" s="588" t="s">
        <v>25</v>
      </c>
      <c r="L350" s="588" t="s">
        <v>25</v>
      </c>
      <c r="M350" s="588" t="s">
        <v>25</v>
      </c>
      <c r="N350" s="588"/>
      <c r="O350" s="588" t="s">
        <v>25</v>
      </c>
      <c r="P350" s="588" t="s">
        <v>25</v>
      </c>
      <c r="Q350" s="588" t="s">
        <v>25</v>
      </c>
      <c r="R350" s="428">
        <v>0</v>
      </c>
      <c r="S350" s="428">
        <v>0</v>
      </c>
    </row>
    <row r="351" spans="1:19" x14ac:dyDescent="0.3">
      <c r="A351" s="771"/>
      <c r="B351" s="214" t="s">
        <v>26</v>
      </c>
      <c r="C351" s="114">
        <v>71260</v>
      </c>
      <c r="D351" s="337">
        <v>352</v>
      </c>
      <c r="E351" s="8">
        <v>4591</v>
      </c>
      <c r="F351" s="618">
        <f t="shared" si="5"/>
        <v>2295.5</v>
      </c>
      <c r="G351" s="588" t="s">
        <v>25</v>
      </c>
      <c r="H351" s="588" t="s">
        <v>25</v>
      </c>
      <c r="I351" s="588" t="s">
        <v>25</v>
      </c>
      <c r="J351" s="588" t="s">
        <v>25</v>
      </c>
      <c r="K351" s="588" t="s">
        <v>25</v>
      </c>
      <c r="L351" s="588" t="s">
        <v>25</v>
      </c>
      <c r="M351" s="588">
        <v>3443.25</v>
      </c>
      <c r="N351" s="588"/>
      <c r="O351" s="588" t="s">
        <v>25</v>
      </c>
      <c r="P351" s="428">
        <v>3443.25</v>
      </c>
      <c r="Q351" s="420">
        <v>2295.5</v>
      </c>
      <c r="R351" s="428">
        <v>2295.5</v>
      </c>
      <c r="S351" s="428">
        <v>3443.25</v>
      </c>
    </row>
    <row r="352" spans="1:19" ht="57.6" customHeight="1" x14ac:dyDescent="0.3">
      <c r="A352" s="769" t="s">
        <v>169</v>
      </c>
      <c r="B352" s="213" t="s">
        <v>59</v>
      </c>
      <c r="C352" s="113">
        <v>71270</v>
      </c>
      <c r="D352" s="331">
        <v>972</v>
      </c>
      <c r="E352" s="7">
        <v>1027</v>
      </c>
      <c r="F352" s="618">
        <f t="shared" si="5"/>
        <v>513.5</v>
      </c>
      <c r="G352" s="588" t="s">
        <v>25</v>
      </c>
      <c r="H352" s="588" t="s">
        <v>25</v>
      </c>
      <c r="I352" s="588" t="s">
        <v>25</v>
      </c>
      <c r="J352" s="588" t="s">
        <v>25</v>
      </c>
      <c r="K352" s="588" t="s">
        <v>25</v>
      </c>
      <c r="L352" s="588" t="s">
        <v>25</v>
      </c>
      <c r="M352" s="588" t="s">
        <v>25</v>
      </c>
      <c r="N352" s="588"/>
      <c r="O352" s="588" t="s">
        <v>25</v>
      </c>
      <c r="P352" s="588" t="s">
        <v>25</v>
      </c>
      <c r="Q352" s="588" t="s">
        <v>25</v>
      </c>
      <c r="R352" s="428">
        <v>0</v>
      </c>
      <c r="S352" s="428">
        <v>0</v>
      </c>
    </row>
    <row r="353" spans="1:19" x14ac:dyDescent="0.3">
      <c r="A353" s="771"/>
      <c r="B353" s="214" t="s">
        <v>26</v>
      </c>
      <c r="C353" s="114">
        <v>71270</v>
      </c>
      <c r="D353" s="337">
        <v>352</v>
      </c>
      <c r="E353" s="8">
        <v>6204</v>
      </c>
      <c r="F353" s="618">
        <f t="shared" si="5"/>
        <v>3102</v>
      </c>
      <c r="G353" s="588" t="s">
        <v>25</v>
      </c>
      <c r="H353" s="588" t="s">
        <v>25</v>
      </c>
      <c r="I353" s="588" t="s">
        <v>25</v>
      </c>
      <c r="J353" s="588" t="s">
        <v>25</v>
      </c>
      <c r="K353" s="588" t="s">
        <v>25</v>
      </c>
      <c r="L353" s="588" t="s">
        <v>25</v>
      </c>
      <c r="M353" s="588">
        <v>4653</v>
      </c>
      <c r="N353" s="588"/>
      <c r="O353" s="588" t="s">
        <v>25</v>
      </c>
      <c r="P353" s="428">
        <v>4653</v>
      </c>
      <c r="Q353" s="420">
        <v>3102</v>
      </c>
      <c r="R353" s="428">
        <v>3102</v>
      </c>
      <c r="S353" s="428">
        <v>4653</v>
      </c>
    </row>
    <row r="354" spans="1:19" ht="72" customHeight="1" x14ac:dyDescent="0.3">
      <c r="A354" s="769" t="s">
        <v>170</v>
      </c>
      <c r="B354" s="213" t="s">
        <v>59</v>
      </c>
      <c r="C354" s="113">
        <v>71275</v>
      </c>
      <c r="D354" s="331">
        <v>972</v>
      </c>
      <c r="E354" s="7">
        <v>1112.3399999999999</v>
      </c>
      <c r="F354" s="618">
        <f t="shared" si="5"/>
        <v>556.16999999999996</v>
      </c>
      <c r="G354" s="588" t="s">
        <v>25</v>
      </c>
      <c r="H354" s="588" t="s">
        <v>25</v>
      </c>
      <c r="I354" s="588" t="s">
        <v>25</v>
      </c>
      <c r="J354" s="588" t="s">
        <v>25</v>
      </c>
      <c r="K354" s="588" t="s">
        <v>25</v>
      </c>
      <c r="L354" s="588" t="s">
        <v>25</v>
      </c>
      <c r="M354" s="588" t="s">
        <v>25</v>
      </c>
      <c r="N354" s="588"/>
      <c r="O354" s="588" t="s">
        <v>25</v>
      </c>
      <c r="P354" s="588" t="s">
        <v>25</v>
      </c>
      <c r="Q354" s="588" t="s">
        <v>25</v>
      </c>
      <c r="R354" s="428">
        <v>0</v>
      </c>
      <c r="S354" s="428">
        <v>0</v>
      </c>
    </row>
    <row r="355" spans="1:19" x14ac:dyDescent="0.3">
      <c r="A355" s="771"/>
      <c r="B355" s="214" t="s">
        <v>26</v>
      </c>
      <c r="C355" s="114">
        <v>71275</v>
      </c>
      <c r="D355" s="337">
        <v>352</v>
      </c>
      <c r="E355" s="8">
        <v>6770</v>
      </c>
      <c r="F355" s="618">
        <f t="shared" si="5"/>
        <v>3385</v>
      </c>
      <c r="G355" s="588" t="s">
        <v>25</v>
      </c>
      <c r="H355" s="588" t="s">
        <v>25</v>
      </c>
      <c r="I355" s="588" t="s">
        <v>25</v>
      </c>
      <c r="J355" s="588" t="s">
        <v>25</v>
      </c>
      <c r="K355" s="588" t="s">
        <v>25</v>
      </c>
      <c r="L355" s="588" t="s">
        <v>25</v>
      </c>
      <c r="M355" s="588">
        <v>5077.5</v>
      </c>
      <c r="N355" s="588"/>
      <c r="O355" s="588" t="s">
        <v>25</v>
      </c>
      <c r="P355" s="428">
        <v>5077.5</v>
      </c>
      <c r="Q355" s="420">
        <v>3385</v>
      </c>
      <c r="R355" s="428">
        <v>3385</v>
      </c>
      <c r="S355" s="428">
        <v>5077.5</v>
      </c>
    </row>
    <row r="356" spans="1:19" ht="28.95" customHeight="1" x14ac:dyDescent="0.3">
      <c r="A356" s="769" t="s">
        <v>171</v>
      </c>
      <c r="B356" s="213" t="s">
        <v>59</v>
      </c>
      <c r="C356" s="113">
        <v>72040</v>
      </c>
      <c r="D356" s="331">
        <v>972</v>
      </c>
      <c r="E356" s="7">
        <v>211</v>
      </c>
      <c r="F356" s="618">
        <f t="shared" si="5"/>
        <v>105.5</v>
      </c>
      <c r="G356" s="588" t="s">
        <v>25</v>
      </c>
      <c r="H356" s="588" t="s">
        <v>25</v>
      </c>
      <c r="I356" s="588" t="s">
        <v>25</v>
      </c>
      <c r="J356" s="588" t="s">
        <v>25</v>
      </c>
      <c r="K356" s="588" t="s">
        <v>25</v>
      </c>
      <c r="L356" s="588" t="s">
        <v>25</v>
      </c>
      <c r="M356" s="588" t="s">
        <v>25</v>
      </c>
      <c r="N356" s="588"/>
      <c r="O356" s="588" t="s">
        <v>25</v>
      </c>
      <c r="P356" s="588" t="s">
        <v>25</v>
      </c>
      <c r="Q356" s="588" t="s">
        <v>25</v>
      </c>
      <c r="R356" s="428">
        <v>0</v>
      </c>
      <c r="S356" s="428">
        <v>0</v>
      </c>
    </row>
    <row r="357" spans="1:19" x14ac:dyDescent="0.3">
      <c r="A357" s="771"/>
      <c r="B357" s="214" t="s">
        <v>26</v>
      </c>
      <c r="C357" s="114">
        <v>72040</v>
      </c>
      <c r="D357" s="337">
        <v>320</v>
      </c>
      <c r="E357" s="8">
        <v>543</v>
      </c>
      <c r="F357" s="618">
        <f t="shared" si="5"/>
        <v>271.5</v>
      </c>
      <c r="G357" s="588" t="s">
        <v>25</v>
      </c>
      <c r="H357" s="588" t="s">
        <v>25</v>
      </c>
      <c r="I357" s="588" t="s">
        <v>25</v>
      </c>
      <c r="J357" s="588" t="s">
        <v>25</v>
      </c>
      <c r="K357" s="588" t="s">
        <v>25</v>
      </c>
      <c r="L357" s="588" t="s">
        <v>25</v>
      </c>
      <c r="M357" s="588">
        <v>407.25</v>
      </c>
      <c r="N357" s="588"/>
      <c r="O357" s="588" t="s">
        <v>25</v>
      </c>
      <c r="P357" s="428">
        <v>407.25</v>
      </c>
      <c r="Q357" s="420">
        <v>271.5</v>
      </c>
      <c r="R357" s="428">
        <v>271.5</v>
      </c>
      <c r="S357" s="428">
        <v>407.25</v>
      </c>
    </row>
    <row r="358" spans="1:19" ht="28.95" customHeight="1" x14ac:dyDescent="0.3">
      <c r="A358" s="769" t="s">
        <v>172</v>
      </c>
      <c r="B358" s="213" t="s">
        <v>59</v>
      </c>
      <c r="C358" s="113">
        <v>72050</v>
      </c>
      <c r="D358" s="331">
        <v>972</v>
      </c>
      <c r="E358" s="7">
        <v>232</v>
      </c>
      <c r="F358" s="618">
        <f t="shared" si="5"/>
        <v>116</v>
      </c>
      <c r="G358" s="588" t="s">
        <v>25</v>
      </c>
      <c r="H358" s="588" t="s">
        <v>25</v>
      </c>
      <c r="I358" s="588" t="s">
        <v>25</v>
      </c>
      <c r="J358" s="588" t="s">
        <v>25</v>
      </c>
      <c r="K358" s="588" t="s">
        <v>25</v>
      </c>
      <c r="L358" s="588" t="s">
        <v>25</v>
      </c>
      <c r="M358" s="588" t="s">
        <v>25</v>
      </c>
      <c r="N358" s="588"/>
      <c r="O358" s="588" t="s">
        <v>25</v>
      </c>
      <c r="P358" s="588" t="s">
        <v>25</v>
      </c>
      <c r="Q358" s="588" t="s">
        <v>25</v>
      </c>
      <c r="R358" s="428">
        <v>0</v>
      </c>
      <c r="S358" s="428">
        <v>0</v>
      </c>
    </row>
    <row r="359" spans="1:19" x14ac:dyDescent="0.3">
      <c r="A359" s="771"/>
      <c r="B359" s="214" t="s">
        <v>26</v>
      </c>
      <c r="C359" s="114">
        <v>72050</v>
      </c>
      <c r="D359" s="337">
        <v>320</v>
      </c>
      <c r="E359" s="8">
        <v>720</v>
      </c>
      <c r="F359" s="618">
        <f t="shared" si="5"/>
        <v>360</v>
      </c>
      <c r="G359" s="588" t="s">
        <v>25</v>
      </c>
      <c r="H359" s="588" t="s">
        <v>25</v>
      </c>
      <c r="I359" s="588" t="s">
        <v>25</v>
      </c>
      <c r="J359" s="588" t="s">
        <v>25</v>
      </c>
      <c r="K359" s="588" t="s">
        <v>25</v>
      </c>
      <c r="L359" s="588" t="s">
        <v>25</v>
      </c>
      <c r="M359" s="588">
        <v>540</v>
      </c>
      <c r="N359" s="588"/>
      <c r="O359" s="588" t="s">
        <v>25</v>
      </c>
      <c r="P359" s="428">
        <v>540</v>
      </c>
      <c r="Q359" s="420">
        <v>360</v>
      </c>
      <c r="R359" s="428">
        <v>360</v>
      </c>
      <c r="S359" s="428">
        <v>540</v>
      </c>
    </row>
    <row r="360" spans="1:19" ht="28.95" customHeight="1" x14ac:dyDescent="0.3">
      <c r="A360" s="769" t="s">
        <v>173</v>
      </c>
      <c r="B360" s="213" t="s">
        <v>59</v>
      </c>
      <c r="C360" s="113">
        <v>72070</v>
      </c>
      <c r="D360" s="331">
        <v>972</v>
      </c>
      <c r="E360" s="7">
        <v>212</v>
      </c>
      <c r="F360" s="618">
        <f t="shared" si="5"/>
        <v>106</v>
      </c>
      <c r="G360" s="588" t="s">
        <v>25</v>
      </c>
      <c r="H360" s="588" t="s">
        <v>25</v>
      </c>
      <c r="I360" s="588" t="s">
        <v>25</v>
      </c>
      <c r="J360" s="588" t="s">
        <v>25</v>
      </c>
      <c r="K360" s="588" t="s">
        <v>25</v>
      </c>
      <c r="L360" s="588" t="s">
        <v>25</v>
      </c>
      <c r="M360" s="588" t="s">
        <v>25</v>
      </c>
      <c r="N360" s="588"/>
      <c r="O360" s="588" t="s">
        <v>25</v>
      </c>
      <c r="P360" s="588" t="s">
        <v>25</v>
      </c>
      <c r="Q360" s="588" t="s">
        <v>25</v>
      </c>
      <c r="R360" s="428">
        <v>0</v>
      </c>
      <c r="S360" s="428">
        <v>0</v>
      </c>
    </row>
    <row r="361" spans="1:19" x14ac:dyDescent="0.3">
      <c r="A361" s="771"/>
      <c r="B361" s="214" t="s">
        <v>26</v>
      </c>
      <c r="C361" s="114">
        <v>72070</v>
      </c>
      <c r="D361" s="337">
        <v>320</v>
      </c>
      <c r="E361" s="8">
        <v>463</v>
      </c>
      <c r="F361" s="618">
        <f t="shared" si="5"/>
        <v>231.5</v>
      </c>
      <c r="G361" s="588" t="s">
        <v>25</v>
      </c>
      <c r="H361" s="588" t="s">
        <v>25</v>
      </c>
      <c r="I361" s="588" t="s">
        <v>25</v>
      </c>
      <c r="J361" s="588" t="s">
        <v>25</v>
      </c>
      <c r="K361" s="588" t="s">
        <v>25</v>
      </c>
      <c r="L361" s="588" t="s">
        <v>25</v>
      </c>
      <c r="M361" s="588">
        <v>347.25</v>
      </c>
      <c r="N361" s="588"/>
      <c r="O361" s="588" t="s">
        <v>25</v>
      </c>
      <c r="P361" s="428">
        <v>347.25</v>
      </c>
      <c r="Q361" s="420">
        <v>231.5</v>
      </c>
      <c r="R361" s="428">
        <v>231.5</v>
      </c>
      <c r="S361" s="428">
        <v>347.25</v>
      </c>
    </row>
    <row r="362" spans="1:19" ht="28.95" customHeight="1" x14ac:dyDescent="0.3">
      <c r="A362" s="769" t="s">
        <v>175</v>
      </c>
      <c r="B362" s="213" t="s">
        <v>59</v>
      </c>
      <c r="C362" s="113">
        <v>72100</v>
      </c>
      <c r="D362" s="331">
        <v>972</v>
      </c>
      <c r="E362" s="7">
        <v>214</v>
      </c>
      <c r="F362" s="618">
        <f t="shared" si="5"/>
        <v>107</v>
      </c>
      <c r="G362" s="588" t="s">
        <v>25</v>
      </c>
      <c r="H362" s="588" t="s">
        <v>25</v>
      </c>
      <c r="I362" s="588" t="s">
        <v>25</v>
      </c>
      <c r="J362" s="588" t="s">
        <v>25</v>
      </c>
      <c r="K362" s="588" t="s">
        <v>25</v>
      </c>
      <c r="L362" s="588" t="s">
        <v>25</v>
      </c>
      <c r="M362" s="588" t="s">
        <v>25</v>
      </c>
      <c r="N362" s="588"/>
      <c r="O362" s="588" t="s">
        <v>25</v>
      </c>
      <c r="P362" s="588" t="s">
        <v>25</v>
      </c>
      <c r="Q362" s="588" t="s">
        <v>25</v>
      </c>
      <c r="R362" s="428">
        <v>0</v>
      </c>
      <c r="S362" s="428">
        <v>0</v>
      </c>
    </row>
    <row r="363" spans="1:19" x14ac:dyDescent="0.3">
      <c r="A363" s="771"/>
      <c r="B363" s="214" t="s">
        <v>26</v>
      </c>
      <c r="C363" s="114">
        <v>72100</v>
      </c>
      <c r="D363" s="337">
        <v>320</v>
      </c>
      <c r="E363" s="8">
        <v>584</v>
      </c>
      <c r="F363" s="618">
        <f t="shared" si="5"/>
        <v>292</v>
      </c>
      <c r="G363" s="588" t="s">
        <v>25</v>
      </c>
      <c r="H363" s="588" t="s">
        <v>25</v>
      </c>
      <c r="I363" s="588" t="s">
        <v>25</v>
      </c>
      <c r="J363" s="588" t="s">
        <v>25</v>
      </c>
      <c r="K363" s="588" t="s">
        <v>25</v>
      </c>
      <c r="L363" s="588" t="s">
        <v>25</v>
      </c>
      <c r="M363" s="588">
        <v>438</v>
      </c>
      <c r="N363" s="588"/>
      <c r="O363" s="588" t="s">
        <v>25</v>
      </c>
      <c r="P363" s="428">
        <v>438</v>
      </c>
      <c r="Q363" s="420">
        <v>292</v>
      </c>
      <c r="R363" s="428">
        <v>292</v>
      </c>
      <c r="S363" s="428">
        <v>438</v>
      </c>
    </row>
    <row r="364" spans="1:19" ht="28.95" customHeight="1" x14ac:dyDescent="0.3">
      <c r="A364" s="769" t="s">
        <v>176</v>
      </c>
      <c r="B364" s="213" t="s">
        <v>59</v>
      </c>
      <c r="C364" s="113">
        <v>72110</v>
      </c>
      <c r="D364" s="331">
        <v>972</v>
      </c>
      <c r="E364" s="7">
        <v>239</v>
      </c>
      <c r="F364" s="618">
        <f t="shared" si="5"/>
        <v>119.5</v>
      </c>
      <c r="G364" s="588" t="s">
        <v>25</v>
      </c>
      <c r="H364" s="588" t="s">
        <v>25</v>
      </c>
      <c r="I364" s="588" t="s">
        <v>25</v>
      </c>
      <c r="J364" s="588" t="s">
        <v>25</v>
      </c>
      <c r="K364" s="588" t="s">
        <v>25</v>
      </c>
      <c r="L364" s="588" t="s">
        <v>25</v>
      </c>
      <c r="M364" s="588" t="s">
        <v>25</v>
      </c>
      <c r="N364" s="588"/>
      <c r="O364" s="588" t="s">
        <v>25</v>
      </c>
      <c r="P364" s="588" t="s">
        <v>25</v>
      </c>
      <c r="Q364" s="588" t="s">
        <v>25</v>
      </c>
      <c r="R364" s="428">
        <v>0</v>
      </c>
      <c r="S364" s="428">
        <v>0</v>
      </c>
    </row>
    <row r="365" spans="1:19" x14ac:dyDescent="0.3">
      <c r="A365" s="771"/>
      <c r="B365" s="214" t="s">
        <v>26</v>
      </c>
      <c r="C365" s="114">
        <v>72110</v>
      </c>
      <c r="D365" s="337">
        <v>320</v>
      </c>
      <c r="E365" s="8">
        <v>750</v>
      </c>
      <c r="F365" s="618">
        <f t="shared" si="5"/>
        <v>375</v>
      </c>
      <c r="G365" s="588" t="s">
        <v>25</v>
      </c>
      <c r="H365" s="588" t="s">
        <v>25</v>
      </c>
      <c r="I365" s="588" t="s">
        <v>25</v>
      </c>
      <c r="J365" s="588" t="s">
        <v>25</v>
      </c>
      <c r="K365" s="588" t="s">
        <v>25</v>
      </c>
      <c r="L365" s="588" t="s">
        <v>25</v>
      </c>
      <c r="M365" s="588">
        <v>562.5</v>
      </c>
      <c r="N365" s="588"/>
      <c r="O365" s="588" t="s">
        <v>25</v>
      </c>
      <c r="P365" s="428">
        <v>562.5</v>
      </c>
      <c r="Q365" s="420">
        <v>375</v>
      </c>
      <c r="R365" s="428">
        <v>375</v>
      </c>
      <c r="S365" s="428">
        <v>562.5</v>
      </c>
    </row>
    <row r="366" spans="1:19" ht="28.95" customHeight="1" x14ac:dyDescent="0.3">
      <c r="A366" s="769" t="s">
        <v>177</v>
      </c>
      <c r="B366" s="213" t="s">
        <v>59</v>
      </c>
      <c r="C366" s="113">
        <v>72125</v>
      </c>
      <c r="D366" s="331">
        <v>972</v>
      </c>
      <c r="E366" s="7">
        <v>628.95000000000005</v>
      </c>
      <c r="F366" s="618">
        <f t="shared" si="5"/>
        <v>314.47500000000002</v>
      </c>
      <c r="G366" s="588" t="s">
        <v>25</v>
      </c>
      <c r="H366" s="588" t="s">
        <v>25</v>
      </c>
      <c r="I366" s="588" t="s">
        <v>25</v>
      </c>
      <c r="J366" s="588" t="s">
        <v>25</v>
      </c>
      <c r="K366" s="588" t="s">
        <v>25</v>
      </c>
      <c r="L366" s="588" t="s">
        <v>25</v>
      </c>
      <c r="M366" s="588" t="s">
        <v>25</v>
      </c>
      <c r="N366" s="588"/>
      <c r="O366" s="588" t="s">
        <v>25</v>
      </c>
      <c r="P366" s="588" t="s">
        <v>25</v>
      </c>
      <c r="Q366" s="588" t="s">
        <v>25</v>
      </c>
      <c r="R366" s="428">
        <v>0</v>
      </c>
      <c r="S366" s="428">
        <v>0</v>
      </c>
    </row>
    <row r="367" spans="1:19" x14ac:dyDescent="0.3">
      <c r="A367" s="771"/>
      <c r="B367" s="214" t="s">
        <v>26</v>
      </c>
      <c r="C367" s="114">
        <v>72125</v>
      </c>
      <c r="D367" s="337">
        <v>352</v>
      </c>
      <c r="E367" s="8">
        <v>4161</v>
      </c>
      <c r="F367" s="618">
        <f t="shared" si="5"/>
        <v>2080.5</v>
      </c>
      <c r="G367" s="588" t="s">
        <v>25</v>
      </c>
      <c r="H367" s="588" t="s">
        <v>25</v>
      </c>
      <c r="I367" s="588" t="s">
        <v>25</v>
      </c>
      <c r="J367" s="588" t="s">
        <v>25</v>
      </c>
      <c r="K367" s="588" t="s">
        <v>25</v>
      </c>
      <c r="L367" s="588" t="s">
        <v>25</v>
      </c>
      <c r="M367" s="588">
        <v>3120.75</v>
      </c>
      <c r="N367" s="588"/>
      <c r="O367" s="588" t="s">
        <v>25</v>
      </c>
      <c r="P367" s="428">
        <v>3120.75</v>
      </c>
      <c r="Q367" s="420">
        <v>2080.5</v>
      </c>
      <c r="R367" s="428">
        <v>2080.5</v>
      </c>
      <c r="S367" s="428">
        <v>3120.75</v>
      </c>
    </row>
    <row r="368" spans="1:19" ht="28.95" customHeight="1" x14ac:dyDescent="0.3">
      <c r="A368" s="769" t="s">
        <v>178</v>
      </c>
      <c r="B368" s="213" t="s">
        <v>59</v>
      </c>
      <c r="C368" s="113">
        <v>72128</v>
      </c>
      <c r="D368" s="331">
        <v>972</v>
      </c>
      <c r="E368" s="7">
        <v>617.94000000000005</v>
      </c>
      <c r="F368" s="618">
        <f t="shared" si="5"/>
        <v>308.97000000000003</v>
      </c>
      <c r="G368" s="588" t="s">
        <v>25</v>
      </c>
      <c r="H368" s="588" t="s">
        <v>25</v>
      </c>
      <c r="I368" s="588" t="s">
        <v>25</v>
      </c>
      <c r="J368" s="588" t="s">
        <v>25</v>
      </c>
      <c r="K368" s="588" t="s">
        <v>25</v>
      </c>
      <c r="L368" s="588" t="s">
        <v>25</v>
      </c>
      <c r="M368" s="588" t="s">
        <v>25</v>
      </c>
      <c r="N368" s="588"/>
      <c r="O368" s="588" t="s">
        <v>25</v>
      </c>
      <c r="P368" s="588" t="s">
        <v>25</v>
      </c>
      <c r="Q368" s="588" t="s">
        <v>25</v>
      </c>
      <c r="R368" s="428">
        <v>0</v>
      </c>
      <c r="S368" s="428">
        <v>0</v>
      </c>
    </row>
    <row r="369" spans="1:19" x14ac:dyDescent="0.3">
      <c r="A369" s="771"/>
      <c r="B369" s="214" t="s">
        <v>26</v>
      </c>
      <c r="C369" s="114">
        <v>72128</v>
      </c>
      <c r="D369" s="337">
        <v>352</v>
      </c>
      <c r="E369" s="8">
        <v>3687</v>
      </c>
      <c r="F369" s="618">
        <f t="shared" si="5"/>
        <v>1843.5</v>
      </c>
      <c r="G369" s="588" t="s">
        <v>25</v>
      </c>
      <c r="H369" s="588" t="s">
        <v>25</v>
      </c>
      <c r="I369" s="588" t="s">
        <v>25</v>
      </c>
      <c r="J369" s="588" t="s">
        <v>25</v>
      </c>
      <c r="K369" s="588" t="s">
        <v>25</v>
      </c>
      <c r="L369" s="588" t="s">
        <v>25</v>
      </c>
      <c r="M369" s="588">
        <v>2765.25</v>
      </c>
      <c r="N369" s="588"/>
      <c r="O369" s="588" t="s">
        <v>25</v>
      </c>
      <c r="P369" s="428">
        <v>2765.25</v>
      </c>
      <c r="Q369" s="420">
        <v>1843.5</v>
      </c>
      <c r="R369" s="428">
        <v>1843.5</v>
      </c>
      <c r="S369" s="428">
        <v>2765.25</v>
      </c>
    </row>
    <row r="370" spans="1:19" ht="43.2" customHeight="1" x14ac:dyDescent="0.3">
      <c r="A370" s="769" t="s">
        <v>440</v>
      </c>
      <c r="B370" s="213" t="s">
        <v>59</v>
      </c>
      <c r="C370" s="113">
        <v>72129</v>
      </c>
      <c r="D370" s="331">
        <v>972</v>
      </c>
      <c r="E370" s="7">
        <v>881.76</v>
      </c>
      <c r="F370" s="618">
        <f t="shared" si="5"/>
        <v>440.88</v>
      </c>
      <c r="G370" s="588" t="s">
        <v>25</v>
      </c>
      <c r="H370" s="588" t="s">
        <v>25</v>
      </c>
      <c r="I370" s="588" t="s">
        <v>25</v>
      </c>
      <c r="J370" s="588" t="s">
        <v>25</v>
      </c>
      <c r="K370" s="588" t="s">
        <v>25</v>
      </c>
      <c r="L370" s="588" t="s">
        <v>25</v>
      </c>
      <c r="M370" s="588" t="s">
        <v>25</v>
      </c>
      <c r="N370" s="588"/>
      <c r="O370" s="588" t="s">
        <v>25</v>
      </c>
      <c r="P370" s="588" t="s">
        <v>25</v>
      </c>
      <c r="Q370" s="588" t="s">
        <v>25</v>
      </c>
      <c r="R370" s="428">
        <v>0</v>
      </c>
      <c r="S370" s="428">
        <v>0</v>
      </c>
    </row>
    <row r="371" spans="1:19" x14ac:dyDescent="0.3">
      <c r="A371" s="771"/>
      <c r="B371" s="214" t="s">
        <v>26</v>
      </c>
      <c r="C371" s="114">
        <v>72129</v>
      </c>
      <c r="D371" s="337">
        <v>352</v>
      </c>
      <c r="E371" s="8">
        <v>4845</v>
      </c>
      <c r="F371" s="618">
        <f t="shared" si="5"/>
        <v>2422.5</v>
      </c>
      <c r="G371" s="588" t="s">
        <v>25</v>
      </c>
      <c r="H371" s="588" t="s">
        <v>25</v>
      </c>
      <c r="I371" s="588" t="s">
        <v>25</v>
      </c>
      <c r="J371" s="588" t="s">
        <v>25</v>
      </c>
      <c r="K371" s="588" t="s">
        <v>25</v>
      </c>
      <c r="L371" s="588" t="s">
        <v>25</v>
      </c>
      <c r="M371" s="588">
        <v>3633.75</v>
      </c>
      <c r="N371" s="588"/>
      <c r="O371" s="588" t="s">
        <v>25</v>
      </c>
      <c r="P371" s="428">
        <v>3633.75</v>
      </c>
      <c r="Q371" s="420">
        <v>2422.5</v>
      </c>
      <c r="R371" s="428">
        <v>2422.5</v>
      </c>
      <c r="S371" s="428">
        <v>3633.75</v>
      </c>
    </row>
    <row r="372" spans="1:19" ht="28.95" customHeight="1" x14ac:dyDescent="0.3">
      <c r="A372" s="769" t="s">
        <v>180</v>
      </c>
      <c r="B372" s="213" t="s">
        <v>59</v>
      </c>
      <c r="C372" s="113">
        <v>72131</v>
      </c>
      <c r="D372" s="331">
        <v>972</v>
      </c>
      <c r="E372" s="7">
        <v>617.94000000000005</v>
      </c>
      <c r="F372" s="618">
        <f t="shared" si="5"/>
        <v>308.97000000000003</v>
      </c>
      <c r="G372" s="588" t="s">
        <v>25</v>
      </c>
      <c r="H372" s="588" t="s">
        <v>25</v>
      </c>
      <c r="I372" s="588" t="s">
        <v>25</v>
      </c>
      <c r="J372" s="588" t="s">
        <v>25</v>
      </c>
      <c r="K372" s="588" t="s">
        <v>25</v>
      </c>
      <c r="L372" s="588" t="s">
        <v>25</v>
      </c>
      <c r="M372" s="588" t="s">
        <v>25</v>
      </c>
      <c r="N372" s="588"/>
      <c r="O372" s="588" t="s">
        <v>25</v>
      </c>
      <c r="P372" s="588" t="s">
        <v>25</v>
      </c>
      <c r="Q372" s="588" t="s">
        <v>25</v>
      </c>
      <c r="R372" s="428">
        <v>0</v>
      </c>
      <c r="S372" s="428">
        <v>0</v>
      </c>
    </row>
    <row r="373" spans="1:19" x14ac:dyDescent="0.3">
      <c r="A373" s="771"/>
      <c r="B373" s="214" t="s">
        <v>26</v>
      </c>
      <c r="C373" s="114">
        <v>72131</v>
      </c>
      <c r="D373" s="337">
        <v>352</v>
      </c>
      <c r="E373" s="8">
        <v>3863</v>
      </c>
      <c r="F373" s="618">
        <f t="shared" si="5"/>
        <v>1931.5</v>
      </c>
      <c r="G373" s="588" t="s">
        <v>25</v>
      </c>
      <c r="H373" s="588" t="s">
        <v>25</v>
      </c>
      <c r="I373" s="588" t="s">
        <v>25</v>
      </c>
      <c r="J373" s="588" t="s">
        <v>25</v>
      </c>
      <c r="K373" s="588" t="s">
        <v>25</v>
      </c>
      <c r="L373" s="588" t="s">
        <v>25</v>
      </c>
      <c r="M373" s="588">
        <v>2897.25</v>
      </c>
      <c r="N373" s="588"/>
      <c r="O373" s="588" t="s">
        <v>25</v>
      </c>
      <c r="P373" s="428">
        <v>2897.25</v>
      </c>
      <c r="Q373" s="420">
        <v>1931.5</v>
      </c>
      <c r="R373" s="428">
        <v>1931.5</v>
      </c>
      <c r="S373" s="428">
        <v>2897.25</v>
      </c>
    </row>
    <row r="374" spans="1:19" ht="43.2" customHeight="1" x14ac:dyDescent="0.3">
      <c r="A374" s="769" t="s">
        <v>441</v>
      </c>
      <c r="B374" s="213" t="s">
        <v>59</v>
      </c>
      <c r="C374" s="113">
        <v>72132</v>
      </c>
      <c r="D374" s="331">
        <v>972</v>
      </c>
      <c r="E374" s="7">
        <v>941</v>
      </c>
      <c r="F374" s="618">
        <f t="shared" si="5"/>
        <v>470.5</v>
      </c>
      <c r="G374" s="588" t="s">
        <v>25</v>
      </c>
      <c r="H374" s="588" t="s">
        <v>25</v>
      </c>
      <c r="I374" s="588" t="s">
        <v>25</v>
      </c>
      <c r="J374" s="588" t="s">
        <v>25</v>
      </c>
      <c r="K374" s="588" t="s">
        <v>25</v>
      </c>
      <c r="L374" s="588" t="s">
        <v>25</v>
      </c>
      <c r="M374" s="588" t="s">
        <v>25</v>
      </c>
      <c r="N374" s="588"/>
      <c r="O374" s="588" t="s">
        <v>25</v>
      </c>
      <c r="P374" s="588" t="s">
        <v>25</v>
      </c>
      <c r="Q374" s="588" t="s">
        <v>25</v>
      </c>
      <c r="R374" s="428">
        <v>0</v>
      </c>
      <c r="S374" s="428">
        <v>0</v>
      </c>
    </row>
    <row r="375" spans="1:19" x14ac:dyDescent="0.3">
      <c r="A375" s="771"/>
      <c r="B375" s="214" t="s">
        <v>26</v>
      </c>
      <c r="C375" s="114">
        <v>72132</v>
      </c>
      <c r="D375" s="337">
        <v>352</v>
      </c>
      <c r="E375" s="8">
        <v>4668</v>
      </c>
      <c r="F375" s="618">
        <f t="shared" si="5"/>
        <v>2334</v>
      </c>
      <c r="G375" s="588" t="s">
        <v>25</v>
      </c>
      <c r="H375" s="588" t="s">
        <v>25</v>
      </c>
      <c r="I375" s="588" t="s">
        <v>25</v>
      </c>
      <c r="J375" s="588" t="s">
        <v>25</v>
      </c>
      <c r="K375" s="588" t="s">
        <v>25</v>
      </c>
      <c r="L375" s="588" t="s">
        <v>25</v>
      </c>
      <c r="M375" s="588">
        <v>3501</v>
      </c>
      <c r="N375" s="588"/>
      <c r="O375" s="588" t="s">
        <v>25</v>
      </c>
      <c r="P375" s="428">
        <v>3501</v>
      </c>
      <c r="Q375" s="420">
        <v>2334</v>
      </c>
      <c r="R375" s="428">
        <v>2334</v>
      </c>
      <c r="S375" s="428">
        <v>3501</v>
      </c>
    </row>
    <row r="376" spans="1:19" ht="72" customHeight="1" x14ac:dyDescent="0.3">
      <c r="A376" s="769" t="s">
        <v>442</v>
      </c>
      <c r="B376" s="213" t="s">
        <v>59</v>
      </c>
      <c r="C376" s="113">
        <v>72133</v>
      </c>
      <c r="D376" s="331">
        <v>972</v>
      </c>
      <c r="E376" s="7">
        <v>1018.41</v>
      </c>
      <c r="F376" s="618">
        <f t="shared" si="5"/>
        <v>509.20499999999998</v>
      </c>
      <c r="G376" s="588" t="s">
        <v>25</v>
      </c>
      <c r="H376" s="588" t="s">
        <v>25</v>
      </c>
      <c r="I376" s="588" t="s">
        <v>25</v>
      </c>
      <c r="J376" s="588" t="s">
        <v>25</v>
      </c>
      <c r="K376" s="588" t="s">
        <v>25</v>
      </c>
      <c r="L376" s="588" t="s">
        <v>25</v>
      </c>
      <c r="M376" s="588" t="s">
        <v>25</v>
      </c>
      <c r="N376" s="588"/>
      <c r="O376" s="588" t="s">
        <v>25</v>
      </c>
      <c r="P376" s="588" t="s">
        <v>25</v>
      </c>
      <c r="Q376" s="588" t="s">
        <v>25</v>
      </c>
      <c r="R376" s="428">
        <v>0</v>
      </c>
      <c r="S376" s="428">
        <v>0</v>
      </c>
    </row>
    <row r="377" spans="1:19" x14ac:dyDescent="0.3">
      <c r="A377" s="771"/>
      <c r="B377" s="214" t="s">
        <v>26</v>
      </c>
      <c r="C377" s="114">
        <v>72133</v>
      </c>
      <c r="D377" s="337">
        <v>352</v>
      </c>
      <c r="E377" s="8">
        <v>5468</v>
      </c>
      <c r="F377" s="618">
        <f t="shared" si="5"/>
        <v>2734</v>
      </c>
      <c r="G377" s="588" t="s">
        <v>25</v>
      </c>
      <c r="H377" s="588" t="s">
        <v>25</v>
      </c>
      <c r="I377" s="588" t="s">
        <v>25</v>
      </c>
      <c r="J377" s="588" t="s">
        <v>25</v>
      </c>
      <c r="K377" s="588" t="s">
        <v>25</v>
      </c>
      <c r="L377" s="588" t="s">
        <v>25</v>
      </c>
      <c r="M377" s="588">
        <v>4101</v>
      </c>
      <c r="N377" s="588"/>
      <c r="O377" s="588" t="s">
        <v>25</v>
      </c>
      <c r="P377" s="428">
        <v>4101</v>
      </c>
      <c r="Q377" s="420">
        <v>2734</v>
      </c>
      <c r="R377" s="428">
        <v>2734</v>
      </c>
      <c r="S377" s="428">
        <v>4101</v>
      </c>
    </row>
    <row r="378" spans="1:19" ht="43.2" customHeight="1" x14ac:dyDescent="0.3">
      <c r="A378" s="769" t="s">
        <v>183</v>
      </c>
      <c r="B378" s="213" t="s">
        <v>59</v>
      </c>
      <c r="C378" s="113">
        <v>72141</v>
      </c>
      <c r="D378" s="331">
        <v>972</v>
      </c>
      <c r="E378" s="7">
        <v>841.26</v>
      </c>
      <c r="F378" s="618">
        <f t="shared" si="5"/>
        <v>420.63</v>
      </c>
      <c r="G378" s="588" t="s">
        <v>25</v>
      </c>
      <c r="H378" s="588" t="s">
        <v>25</v>
      </c>
      <c r="I378" s="588" t="s">
        <v>25</v>
      </c>
      <c r="J378" s="588" t="s">
        <v>25</v>
      </c>
      <c r="K378" s="588" t="s">
        <v>25</v>
      </c>
      <c r="L378" s="588" t="s">
        <v>25</v>
      </c>
      <c r="M378" s="588" t="s">
        <v>25</v>
      </c>
      <c r="N378" s="588"/>
      <c r="O378" s="588" t="s">
        <v>25</v>
      </c>
      <c r="P378" s="588" t="s">
        <v>25</v>
      </c>
      <c r="Q378" s="588" t="s">
        <v>25</v>
      </c>
      <c r="R378" s="428">
        <v>0</v>
      </c>
      <c r="S378" s="428">
        <v>0</v>
      </c>
    </row>
    <row r="379" spans="1:19" x14ac:dyDescent="0.3">
      <c r="A379" s="771"/>
      <c r="B379" s="214" t="s">
        <v>26</v>
      </c>
      <c r="C379" s="114">
        <v>72141</v>
      </c>
      <c r="D379" s="337">
        <v>612</v>
      </c>
      <c r="E379" s="8">
        <v>3760</v>
      </c>
      <c r="F379" s="618">
        <f t="shared" si="5"/>
        <v>1880</v>
      </c>
      <c r="G379" s="588" t="s">
        <v>25</v>
      </c>
      <c r="H379" s="588" t="s">
        <v>25</v>
      </c>
      <c r="I379" s="588" t="s">
        <v>25</v>
      </c>
      <c r="J379" s="588" t="s">
        <v>25</v>
      </c>
      <c r="K379" s="588" t="s">
        <v>25</v>
      </c>
      <c r="L379" s="588" t="s">
        <v>25</v>
      </c>
      <c r="M379" s="588">
        <v>2820</v>
      </c>
      <c r="N379" s="588"/>
      <c r="O379" s="588" t="s">
        <v>25</v>
      </c>
      <c r="P379" s="428">
        <v>2820</v>
      </c>
      <c r="Q379" s="420">
        <v>1880</v>
      </c>
      <c r="R379" s="428">
        <v>1880</v>
      </c>
      <c r="S379" s="428">
        <v>2820</v>
      </c>
    </row>
    <row r="380" spans="1:19" ht="43.2" customHeight="1" x14ac:dyDescent="0.3">
      <c r="A380" s="769" t="s">
        <v>184</v>
      </c>
      <c r="B380" s="213" t="s">
        <v>59</v>
      </c>
      <c r="C380" s="113">
        <v>72146</v>
      </c>
      <c r="D380" s="331">
        <v>972</v>
      </c>
      <c r="E380" s="7">
        <v>842.7</v>
      </c>
      <c r="F380" s="618">
        <f t="shared" si="5"/>
        <v>421.35</v>
      </c>
      <c r="G380" s="588" t="s">
        <v>25</v>
      </c>
      <c r="H380" s="588" t="s">
        <v>25</v>
      </c>
      <c r="I380" s="588" t="s">
        <v>25</v>
      </c>
      <c r="J380" s="588" t="s">
        <v>25</v>
      </c>
      <c r="K380" s="588" t="s">
        <v>25</v>
      </c>
      <c r="L380" s="588" t="s">
        <v>25</v>
      </c>
      <c r="M380" s="588" t="s">
        <v>25</v>
      </c>
      <c r="N380" s="588"/>
      <c r="O380" s="588" t="s">
        <v>25</v>
      </c>
      <c r="P380" s="588" t="s">
        <v>25</v>
      </c>
      <c r="Q380" s="588" t="s">
        <v>25</v>
      </c>
      <c r="R380" s="428">
        <v>0</v>
      </c>
      <c r="S380" s="428">
        <v>0</v>
      </c>
    </row>
    <row r="381" spans="1:19" x14ac:dyDescent="0.3">
      <c r="A381" s="771"/>
      <c r="B381" s="214" t="s">
        <v>26</v>
      </c>
      <c r="C381" s="114">
        <v>72146</v>
      </c>
      <c r="D381" s="337">
        <v>612</v>
      </c>
      <c r="E381" s="8">
        <v>3768</v>
      </c>
      <c r="F381" s="618">
        <f t="shared" si="5"/>
        <v>1884</v>
      </c>
      <c r="G381" s="588" t="s">
        <v>25</v>
      </c>
      <c r="H381" s="588" t="s">
        <v>25</v>
      </c>
      <c r="I381" s="588" t="s">
        <v>25</v>
      </c>
      <c r="J381" s="588" t="s">
        <v>25</v>
      </c>
      <c r="K381" s="588" t="s">
        <v>25</v>
      </c>
      <c r="L381" s="588" t="s">
        <v>25</v>
      </c>
      <c r="M381" s="588">
        <v>2826</v>
      </c>
      <c r="N381" s="588"/>
      <c r="O381" s="588" t="s">
        <v>25</v>
      </c>
      <c r="P381" s="428">
        <v>2826</v>
      </c>
      <c r="Q381" s="420">
        <v>1884</v>
      </c>
      <c r="R381" s="428">
        <v>1884</v>
      </c>
      <c r="S381" s="428">
        <v>2826</v>
      </c>
    </row>
    <row r="382" spans="1:19" ht="43.2" customHeight="1" x14ac:dyDescent="0.3">
      <c r="A382" s="769" t="s">
        <v>185</v>
      </c>
      <c r="B382" s="213" t="s">
        <v>59</v>
      </c>
      <c r="C382" s="113">
        <v>72148</v>
      </c>
      <c r="D382" s="331">
        <v>972</v>
      </c>
      <c r="E382" s="7">
        <v>842.7</v>
      </c>
      <c r="F382" s="618">
        <f t="shared" si="5"/>
        <v>421.35</v>
      </c>
      <c r="G382" s="588" t="s">
        <v>25</v>
      </c>
      <c r="H382" s="588" t="s">
        <v>25</v>
      </c>
      <c r="I382" s="588" t="s">
        <v>25</v>
      </c>
      <c r="J382" s="588" t="s">
        <v>25</v>
      </c>
      <c r="K382" s="588" t="s">
        <v>25</v>
      </c>
      <c r="L382" s="588" t="s">
        <v>25</v>
      </c>
      <c r="M382" s="588" t="s">
        <v>25</v>
      </c>
      <c r="N382" s="588"/>
      <c r="O382" s="588" t="s">
        <v>25</v>
      </c>
      <c r="P382" s="588" t="s">
        <v>25</v>
      </c>
      <c r="Q382" s="588" t="s">
        <v>25</v>
      </c>
      <c r="R382" s="428">
        <v>0</v>
      </c>
      <c r="S382" s="428">
        <v>0</v>
      </c>
    </row>
    <row r="383" spans="1:19" x14ac:dyDescent="0.3">
      <c r="A383" s="771"/>
      <c r="B383" s="214" t="s">
        <v>26</v>
      </c>
      <c r="C383" s="114">
        <v>72148</v>
      </c>
      <c r="D383" s="337">
        <v>612</v>
      </c>
      <c r="E383" s="8">
        <v>3749</v>
      </c>
      <c r="F383" s="618">
        <f t="shared" si="5"/>
        <v>1874.5</v>
      </c>
      <c r="G383" s="588" t="s">
        <v>25</v>
      </c>
      <c r="H383" s="588" t="s">
        <v>25</v>
      </c>
      <c r="I383" s="588" t="s">
        <v>25</v>
      </c>
      <c r="J383" s="588" t="s">
        <v>25</v>
      </c>
      <c r="K383" s="588" t="s">
        <v>25</v>
      </c>
      <c r="L383" s="588" t="s">
        <v>25</v>
      </c>
      <c r="M383" s="588">
        <v>2811.75</v>
      </c>
      <c r="N383" s="588"/>
      <c r="O383" s="588" t="s">
        <v>25</v>
      </c>
      <c r="P383" s="428">
        <v>2811.75</v>
      </c>
      <c r="Q383" s="420">
        <v>1874.5</v>
      </c>
      <c r="R383" s="428">
        <v>1874.5</v>
      </c>
      <c r="S383" s="428">
        <v>2811.75</v>
      </c>
    </row>
    <row r="384" spans="1:19" ht="43.2" customHeight="1" x14ac:dyDescent="0.3">
      <c r="A384" s="769" t="s">
        <v>186</v>
      </c>
      <c r="B384" s="213" t="s">
        <v>59</v>
      </c>
      <c r="C384" s="113">
        <v>72149</v>
      </c>
      <c r="D384" s="331">
        <v>972</v>
      </c>
      <c r="E384" s="7">
        <v>1269</v>
      </c>
      <c r="F384" s="618">
        <f t="shared" si="5"/>
        <v>634.5</v>
      </c>
      <c r="G384" s="588" t="s">
        <v>25</v>
      </c>
      <c r="H384" s="588" t="s">
        <v>25</v>
      </c>
      <c r="I384" s="588" t="s">
        <v>25</v>
      </c>
      <c r="J384" s="588" t="s">
        <v>25</v>
      </c>
      <c r="K384" s="588" t="s">
        <v>25</v>
      </c>
      <c r="L384" s="588" t="s">
        <v>25</v>
      </c>
      <c r="M384" s="588" t="s">
        <v>25</v>
      </c>
      <c r="N384" s="588"/>
      <c r="O384" s="588" t="s">
        <v>25</v>
      </c>
      <c r="P384" s="588" t="s">
        <v>25</v>
      </c>
      <c r="Q384" s="588" t="s">
        <v>25</v>
      </c>
      <c r="R384" s="428">
        <v>0</v>
      </c>
      <c r="S384" s="428">
        <v>0</v>
      </c>
    </row>
    <row r="385" spans="1:19" x14ac:dyDescent="0.3">
      <c r="A385" s="771"/>
      <c r="B385" s="214" t="s">
        <v>26</v>
      </c>
      <c r="C385" s="114">
        <v>72149</v>
      </c>
      <c r="D385" s="337">
        <v>612</v>
      </c>
      <c r="E385" s="8">
        <v>5030</v>
      </c>
      <c r="F385" s="618">
        <f t="shared" si="5"/>
        <v>2515</v>
      </c>
      <c r="G385" s="588" t="s">
        <v>25</v>
      </c>
      <c r="H385" s="588" t="s">
        <v>25</v>
      </c>
      <c r="I385" s="588" t="s">
        <v>25</v>
      </c>
      <c r="J385" s="588" t="s">
        <v>25</v>
      </c>
      <c r="K385" s="588" t="s">
        <v>25</v>
      </c>
      <c r="L385" s="588" t="s">
        <v>25</v>
      </c>
      <c r="M385" s="588">
        <v>3772.5</v>
      </c>
      <c r="N385" s="588"/>
      <c r="O385" s="588" t="s">
        <v>25</v>
      </c>
      <c r="P385" s="428">
        <v>3772.5</v>
      </c>
      <c r="Q385" s="420">
        <v>2515</v>
      </c>
      <c r="R385" s="428">
        <v>2515</v>
      </c>
      <c r="S385" s="428">
        <v>3772.5</v>
      </c>
    </row>
    <row r="386" spans="1:19" ht="28.95" customHeight="1" x14ac:dyDescent="0.3">
      <c r="A386" s="769" t="s">
        <v>190</v>
      </c>
      <c r="B386" s="213" t="s">
        <v>59</v>
      </c>
      <c r="C386" s="113">
        <v>72170</v>
      </c>
      <c r="D386" s="331">
        <v>972</v>
      </c>
      <c r="E386" s="7">
        <v>209</v>
      </c>
      <c r="F386" s="618">
        <f t="shared" si="5"/>
        <v>104.5</v>
      </c>
      <c r="G386" s="588" t="s">
        <v>25</v>
      </c>
      <c r="H386" s="588" t="s">
        <v>25</v>
      </c>
      <c r="I386" s="588" t="s">
        <v>25</v>
      </c>
      <c r="J386" s="588" t="s">
        <v>25</v>
      </c>
      <c r="K386" s="588" t="s">
        <v>25</v>
      </c>
      <c r="L386" s="588" t="s">
        <v>25</v>
      </c>
      <c r="M386" s="588" t="s">
        <v>25</v>
      </c>
      <c r="N386" s="588"/>
      <c r="O386" s="588" t="s">
        <v>25</v>
      </c>
      <c r="P386" s="588" t="s">
        <v>25</v>
      </c>
      <c r="Q386" s="588" t="s">
        <v>25</v>
      </c>
      <c r="R386" s="428">
        <v>0</v>
      </c>
      <c r="S386" s="428">
        <v>0</v>
      </c>
    </row>
    <row r="387" spans="1:19" x14ac:dyDescent="0.3">
      <c r="A387" s="771"/>
      <c r="B387" s="214" t="s">
        <v>26</v>
      </c>
      <c r="C387" s="114">
        <v>72170</v>
      </c>
      <c r="D387" s="337">
        <v>320</v>
      </c>
      <c r="E387" s="8">
        <v>424</v>
      </c>
      <c r="F387" s="618">
        <f t="shared" ref="F387:F450" si="6">E387*0.5</f>
        <v>212</v>
      </c>
      <c r="G387" s="588" t="s">
        <v>25</v>
      </c>
      <c r="H387" s="588" t="s">
        <v>25</v>
      </c>
      <c r="I387" s="588" t="s">
        <v>25</v>
      </c>
      <c r="J387" s="588" t="s">
        <v>25</v>
      </c>
      <c r="K387" s="588" t="s">
        <v>25</v>
      </c>
      <c r="L387" s="588" t="s">
        <v>25</v>
      </c>
      <c r="M387" s="588">
        <v>318</v>
      </c>
      <c r="N387" s="588"/>
      <c r="O387" s="588" t="s">
        <v>25</v>
      </c>
      <c r="P387" s="428">
        <v>318</v>
      </c>
      <c r="Q387" s="420">
        <v>212</v>
      </c>
      <c r="R387" s="428">
        <v>212</v>
      </c>
      <c r="S387" s="428">
        <v>318</v>
      </c>
    </row>
    <row r="388" spans="1:19" ht="28.95" customHeight="1" x14ac:dyDescent="0.3">
      <c r="A388" s="769" t="s">
        <v>193</v>
      </c>
      <c r="B388" s="213" t="s">
        <v>59</v>
      </c>
      <c r="C388" s="113">
        <v>72193</v>
      </c>
      <c r="D388" s="331">
        <v>972</v>
      </c>
      <c r="E388" s="7">
        <v>904.89</v>
      </c>
      <c r="F388" s="618">
        <f t="shared" si="6"/>
        <v>452.44499999999999</v>
      </c>
      <c r="G388" s="588" t="s">
        <v>25</v>
      </c>
      <c r="H388" s="588" t="s">
        <v>25</v>
      </c>
      <c r="I388" s="588" t="s">
        <v>25</v>
      </c>
      <c r="J388" s="588" t="s">
        <v>25</v>
      </c>
      <c r="K388" s="588" t="s">
        <v>25</v>
      </c>
      <c r="L388" s="588" t="s">
        <v>25</v>
      </c>
      <c r="M388" s="588" t="s">
        <v>25</v>
      </c>
      <c r="N388" s="588"/>
      <c r="O388" s="588" t="s">
        <v>25</v>
      </c>
      <c r="P388" s="588" t="s">
        <v>25</v>
      </c>
      <c r="Q388" s="588" t="s">
        <v>25</v>
      </c>
      <c r="R388" s="428">
        <v>0</v>
      </c>
      <c r="S388" s="428">
        <v>0</v>
      </c>
    </row>
    <row r="389" spans="1:19" x14ac:dyDescent="0.3">
      <c r="A389" s="771"/>
      <c r="B389" s="214" t="s">
        <v>26</v>
      </c>
      <c r="C389" s="114">
        <v>72193</v>
      </c>
      <c r="D389" s="337">
        <v>352</v>
      </c>
      <c r="E389" s="8">
        <v>4586</v>
      </c>
      <c r="F389" s="618">
        <f t="shared" si="6"/>
        <v>2293</v>
      </c>
      <c r="G389" s="588" t="s">
        <v>25</v>
      </c>
      <c r="H389" s="588" t="s">
        <v>25</v>
      </c>
      <c r="I389" s="588" t="s">
        <v>25</v>
      </c>
      <c r="J389" s="588" t="s">
        <v>25</v>
      </c>
      <c r="K389" s="588" t="s">
        <v>25</v>
      </c>
      <c r="L389" s="588" t="s">
        <v>25</v>
      </c>
      <c r="M389" s="588">
        <v>3439.5</v>
      </c>
      <c r="N389" s="588"/>
      <c r="O389" s="588" t="s">
        <v>25</v>
      </c>
      <c r="P389" s="428">
        <v>3439.5</v>
      </c>
      <c r="Q389" s="420">
        <v>2293</v>
      </c>
      <c r="R389" s="428">
        <v>2293</v>
      </c>
      <c r="S389" s="428">
        <v>3439.5</v>
      </c>
    </row>
    <row r="390" spans="1:19" ht="28.95" customHeight="1" x14ac:dyDescent="0.3">
      <c r="A390" s="769" t="s">
        <v>199</v>
      </c>
      <c r="B390" s="213" t="s">
        <v>59</v>
      </c>
      <c r="C390" s="113">
        <v>73030</v>
      </c>
      <c r="D390" s="331">
        <v>972</v>
      </c>
      <c r="E390" s="7">
        <v>143</v>
      </c>
      <c r="F390" s="618">
        <f t="shared" si="6"/>
        <v>71.5</v>
      </c>
      <c r="G390" s="588" t="s">
        <v>25</v>
      </c>
      <c r="H390" s="588" t="s">
        <v>25</v>
      </c>
      <c r="I390" s="588" t="s">
        <v>25</v>
      </c>
      <c r="J390" s="588" t="s">
        <v>25</v>
      </c>
      <c r="K390" s="588" t="s">
        <v>25</v>
      </c>
      <c r="L390" s="588" t="s">
        <v>25</v>
      </c>
      <c r="M390" s="588" t="s">
        <v>25</v>
      </c>
      <c r="N390" s="588"/>
      <c r="O390" s="588" t="s">
        <v>25</v>
      </c>
      <c r="P390" s="588" t="s">
        <v>25</v>
      </c>
      <c r="Q390" s="588" t="s">
        <v>25</v>
      </c>
      <c r="R390" s="428">
        <v>0</v>
      </c>
      <c r="S390" s="428">
        <v>0</v>
      </c>
    </row>
    <row r="391" spans="1:19" x14ac:dyDescent="0.3">
      <c r="A391" s="771"/>
      <c r="B391" s="214" t="s">
        <v>26</v>
      </c>
      <c r="C391" s="114">
        <v>73030</v>
      </c>
      <c r="D391" s="337">
        <v>320</v>
      </c>
      <c r="E391" s="8">
        <v>518</v>
      </c>
      <c r="F391" s="618">
        <f t="shared" si="6"/>
        <v>259</v>
      </c>
      <c r="G391" s="588" t="s">
        <v>25</v>
      </c>
      <c r="H391" s="588" t="s">
        <v>25</v>
      </c>
      <c r="I391" s="588" t="s">
        <v>25</v>
      </c>
      <c r="J391" s="588" t="s">
        <v>25</v>
      </c>
      <c r="K391" s="588" t="s">
        <v>25</v>
      </c>
      <c r="L391" s="588" t="s">
        <v>25</v>
      </c>
      <c r="M391" s="588">
        <v>388.5</v>
      </c>
      <c r="N391" s="588"/>
      <c r="O391" s="588" t="s">
        <v>25</v>
      </c>
      <c r="P391" s="428">
        <v>388.5</v>
      </c>
      <c r="Q391" s="420">
        <v>259</v>
      </c>
      <c r="R391" s="428">
        <v>259</v>
      </c>
      <c r="S391" s="428">
        <v>388.5</v>
      </c>
    </row>
    <row r="392" spans="1:19" ht="28.95" customHeight="1" x14ac:dyDescent="0.3">
      <c r="A392" s="769" t="s">
        <v>200</v>
      </c>
      <c r="B392" s="213" t="s">
        <v>59</v>
      </c>
      <c r="C392" s="113">
        <v>73060</v>
      </c>
      <c r="D392" s="331">
        <v>972</v>
      </c>
      <c r="E392" s="7">
        <v>144</v>
      </c>
      <c r="F392" s="618">
        <f t="shared" si="6"/>
        <v>72</v>
      </c>
      <c r="G392" s="588" t="s">
        <v>25</v>
      </c>
      <c r="H392" s="588" t="s">
        <v>25</v>
      </c>
      <c r="I392" s="588" t="s">
        <v>25</v>
      </c>
      <c r="J392" s="588" t="s">
        <v>25</v>
      </c>
      <c r="K392" s="588" t="s">
        <v>25</v>
      </c>
      <c r="L392" s="588" t="s">
        <v>25</v>
      </c>
      <c r="M392" s="588" t="s">
        <v>25</v>
      </c>
      <c r="N392" s="588"/>
      <c r="O392" s="588" t="s">
        <v>25</v>
      </c>
      <c r="P392" s="588" t="s">
        <v>25</v>
      </c>
      <c r="Q392" s="588" t="s">
        <v>25</v>
      </c>
      <c r="R392" s="428">
        <v>0</v>
      </c>
      <c r="S392" s="428">
        <v>0</v>
      </c>
    </row>
    <row r="393" spans="1:19" x14ac:dyDescent="0.3">
      <c r="A393" s="771"/>
      <c r="B393" s="214" t="s">
        <v>26</v>
      </c>
      <c r="C393" s="114">
        <v>73060</v>
      </c>
      <c r="D393" s="337">
        <v>320</v>
      </c>
      <c r="E393" s="8">
        <v>523</v>
      </c>
      <c r="F393" s="618">
        <f t="shared" si="6"/>
        <v>261.5</v>
      </c>
      <c r="G393" s="588" t="s">
        <v>25</v>
      </c>
      <c r="H393" s="588" t="s">
        <v>25</v>
      </c>
      <c r="I393" s="588" t="s">
        <v>25</v>
      </c>
      <c r="J393" s="588" t="s">
        <v>25</v>
      </c>
      <c r="K393" s="588" t="s">
        <v>25</v>
      </c>
      <c r="L393" s="588" t="s">
        <v>25</v>
      </c>
      <c r="M393" s="588">
        <v>392.25</v>
      </c>
      <c r="N393" s="588"/>
      <c r="O393" s="588" t="s">
        <v>25</v>
      </c>
      <c r="P393" s="428">
        <v>392.25</v>
      </c>
      <c r="Q393" s="420">
        <v>261.5</v>
      </c>
      <c r="R393" s="428">
        <v>261.5</v>
      </c>
      <c r="S393" s="428">
        <v>392.25</v>
      </c>
    </row>
    <row r="394" spans="1:19" ht="28.95" customHeight="1" x14ac:dyDescent="0.3">
      <c r="A394" s="769" t="s">
        <v>203</v>
      </c>
      <c r="B394" s="213" t="s">
        <v>59</v>
      </c>
      <c r="C394" s="113">
        <v>73090</v>
      </c>
      <c r="D394" s="331">
        <v>972</v>
      </c>
      <c r="E394" s="7">
        <v>137</v>
      </c>
      <c r="F394" s="618">
        <f t="shared" si="6"/>
        <v>68.5</v>
      </c>
      <c r="G394" s="588" t="s">
        <v>25</v>
      </c>
      <c r="H394" s="588" t="s">
        <v>25</v>
      </c>
      <c r="I394" s="588" t="s">
        <v>25</v>
      </c>
      <c r="J394" s="588" t="s">
        <v>25</v>
      </c>
      <c r="K394" s="588" t="s">
        <v>25</v>
      </c>
      <c r="L394" s="588" t="s">
        <v>25</v>
      </c>
      <c r="M394" s="588" t="s">
        <v>25</v>
      </c>
      <c r="N394" s="588"/>
      <c r="O394" s="588" t="s">
        <v>25</v>
      </c>
      <c r="P394" s="588" t="s">
        <v>25</v>
      </c>
      <c r="Q394" s="588" t="s">
        <v>25</v>
      </c>
      <c r="R394" s="428">
        <v>0</v>
      </c>
      <c r="S394" s="428">
        <v>0</v>
      </c>
    </row>
    <row r="395" spans="1:19" x14ac:dyDescent="0.3">
      <c r="A395" s="771"/>
      <c r="B395" s="214" t="s">
        <v>26</v>
      </c>
      <c r="C395" s="114">
        <v>73090</v>
      </c>
      <c r="D395" s="337">
        <v>320</v>
      </c>
      <c r="E395" s="8">
        <v>500</v>
      </c>
      <c r="F395" s="618">
        <f t="shared" si="6"/>
        <v>250</v>
      </c>
      <c r="G395" s="588" t="s">
        <v>25</v>
      </c>
      <c r="H395" s="588" t="s">
        <v>25</v>
      </c>
      <c r="I395" s="588" t="s">
        <v>25</v>
      </c>
      <c r="J395" s="588" t="s">
        <v>25</v>
      </c>
      <c r="K395" s="588" t="s">
        <v>25</v>
      </c>
      <c r="L395" s="588" t="s">
        <v>25</v>
      </c>
      <c r="M395" s="588">
        <v>375</v>
      </c>
      <c r="N395" s="588"/>
      <c r="O395" s="588" t="s">
        <v>25</v>
      </c>
      <c r="P395" s="428">
        <v>375</v>
      </c>
      <c r="Q395" s="420">
        <v>250</v>
      </c>
      <c r="R395" s="428">
        <v>250</v>
      </c>
      <c r="S395" s="428">
        <v>375</v>
      </c>
    </row>
    <row r="396" spans="1:19" x14ac:dyDescent="0.3">
      <c r="A396" s="769" t="s">
        <v>204</v>
      </c>
      <c r="B396" s="213" t="s">
        <v>59</v>
      </c>
      <c r="C396" s="113">
        <v>73100</v>
      </c>
      <c r="D396" s="331">
        <v>972</v>
      </c>
      <c r="E396" s="7">
        <v>144</v>
      </c>
      <c r="F396" s="618">
        <f t="shared" si="6"/>
        <v>72</v>
      </c>
      <c r="G396" s="588" t="s">
        <v>25</v>
      </c>
      <c r="H396" s="588" t="s">
        <v>25</v>
      </c>
      <c r="I396" s="588" t="s">
        <v>25</v>
      </c>
      <c r="J396" s="588" t="s">
        <v>25</v>
      </c>
      <c r="K396" s="588" t="s">
        <v>25</v>
      </c>
      <c r="L396" s="588" t="s">
        <v>25</v>
      </c>
      <c r="M396" s="588" t="s">
        <v>25</v>
      </c>
      <c r="N396" s="588"/>
      <c r="O396" s="588" t="s">
        <v>25</v>
      </c>
      <c r="P396" s="588" t="s">
        <v>25</v>
      </c>
      <c r="Q396" s="588" t="s">
        <v>25</v>
      </c>
      <c r="R396" s="428">
        <v>0</v>
      </c>
      <c r="S396" s="428">
        <v>0</v>
      </c>
    </row>
    <row r="397" spans="1:19" x14ac:dyDescent="0.3">
      <c r="A397" s="771"/>
      <c r="B397" s="214" t="s">
        <v>26</v>
      </c>
      <c r="C397" s="114">
        <v>73100</v>
      </c>
      <c r="D397" s="337">
        <v>320</v>
      </c>
      <c r="E397" s="8">
        <v>458</v>
      </c>
      <c r="F397" s="618">
        <f t="shared" si="6"/>
        <v>229</v>
      </c>
      <c r="G397" s="588" t="s">
        <v>25</v>
      </c>
      <c r="H397" s="588" t="s">
        <v>25</v>
      </c>
      <c r="I397" s="588" t="s">
        <v>25</v>
      </c>
      <c r="J397" s="588" t="s">
        <v>25</v>
      </c>
      <c r="K397" s="588" t="s">
        <v>25</v>
      </c>
      <c r="L397" s="588" t="s">
        <v>25</v>
      </c>
      <c r="M397" s="588">
        <v>343.5</v>
      </c>
      <c r="N397" s="588"/>
      <c r="O397" s="588" t="s">
        <v>25</v>
      </c>
      <c r="P397" s="428">
        <v>343.5</v>
      </c>
      <c r="Q397" s="420">
        <v>229</v>
      </c>
      <c r="R397" s="428">
        <v>229</v>
      </c>
      <c r="S397" s="428">
        <v>343.5</v>
      </c>
    </row>
    <row r="398" spans="1:19" ht="28.95" customHeight="1" x14ac:dyDescent="0.3">
      <c r="A398" s="769" t="s">
        <v>205</v>
      </c>
      <c r="B398" s="213" t="s">
        <v>59</v>
      </c>
      <c r="C398" s="113">
        <v>73110</v>
      </c>
      <c r="D398" s="331">
        <v>972</v>
      </c>
      <c r="E398" s="7">
        <v>156</v>
      </c>
      <c r="F398" s="618">
        <f t="shared" si="6"/>
        <v>78</v>
      </c>
      <c r="G398" s="588" t="s">
        <v>25</v>
      </c>
      <c r="H398" s="588" t="s">
        <v>25</v>
      </c>
      <c r="I398" s="588" t="s">
        <v>25</v>
      </c>
      <c r="J398" s="588" t="s">
        <v>25</v>
      </c>
      <c r="K398" s="588" t="s">
        <v>25</v>
      </c>
      <c r="L398" s="588" t="s">
        <v>25</v>
      </c>
      <c r="M398" s="588" t="s">
        <v>25</v>
      </c>
      <c r="N398" s="588"/>
      <c r="O398" s="588" t="s">
        <v>25</v>
      </c>
      <c r="P398" s="588" t="s">
        <v>25</v>
      </c>
      <c r="Q398" s="588" t="s">
        <v>25</v>
      </c>
      <c r="R398" s="428">
        <v>0</v>
      </c>
      <c r="S398" s="428">
        <v>0</v>
      </c>
    </row>
    <row r="399" spans="1:19" x14ac:dyDescent="0.3">
      <c r="A399" s="771"/>
      <c r="B399" s="214" t="s">
        <v>26</v>
      </c>
      <c r="C399" s="114">
        <v>73110</v>
      </c>
      <c r="D399" s="337">
        <v>320</v>
      </c>
      <c r="E399" s="8">
        <v>585</v>
      </c>
      <c r="F399" s="618">
        <f t="shared" si="6"/>
        <v>292.5</v>
      </c>
      <c r="G399" s="588" t="s">
        <v>25</v>
      </c>
      <c r="H399" s="588" t="s">
        <v>25</v>
      </c>
      <c r="I399" s="588" t="s">
        <v>25</v>
      </c>
      <c r="J399" s="588" t="s">
        <v>25</v>
      </c>
      <c r="K399" s="588" t="s">
        <v>25</v>
      </c>
      <c r="L399" s="588" t="s">
        <v>25</v>
      </c>
      <c r="M399" s="588">
        <v>438.75</v>
      </c>
      <c r="N399" s="588"/>
      <c r="O399" s="588" t="s">
        <v>25</v>
      </c>
      <c r="P399" s="428">
        <v>438.75</v>
      </c>
      <c r="Q399" s="420">
        <v>292.5</v>
      </c>
      <c r="R399" s="428">
        <v>292.5</v>
      </c>
      <c r="S399" s="428">
        <v>438.75</v>
      </c>
    </row>
    <row r="400" spans="1:19" x14ac:dyDescent="0.3">
      <c r="A400" s="769" t="s">
        <v>443</v>
      </c>
      <c r="B400" s="213" t="s">
        <v>59</v>
      </c>
      <c r="C400" s="113">
        <v>73120</v>
      </c>
      <c r="D400" s="331">
        <v>972</v>
      </c>
      <c r="E400" s="7">
        <v>198</v>
      </c>
      <c r="F400" s="618">
        <f t="shared" si="6"/>
        <v>99</v>
      </c>
      <c r="G400" s="588" t="s">
        <v>25</v>
      </c>
      <c r="H400" s="588" t="s">
        <v>25</v>
      </c>
      <c r="I400" s="588" t="s">
        <v>25</v>
      </c>
      <c r="J400" s="588" t="s">
        <v>25</v>
      </c>
      <c r="K400" s="588" t="s">
        <v>25</v>
      </c>
      <c r="L400" s="588" t="s">
        <v>25</v>
      </c>
      <c r="M400" s="588" t="s">
        <v>25</v>
      </c>
      <c r="N400" s="588"/>
      <c r="O400" s="588" t="s">
        <v>25</v>
      </c>
      <c r="P400" s="588" t="s">
        <v>25</v>
      </c>
      <c r="Q400" s="588" t="s">
        <v>25</v>
      </c>
      <c r="R400" s="428">
        <v>0</v>
      </c>
      <c r="S400" s="428">
        <v>0</v>
      </c>
    </row>
    <row r="401" spans="1:19" x14ac:dyDescent="0.3">
      <c r="A401" s="771"/>
      <c r="B401" s="214" t="s">
        <v>26</v>
      </c>
      <c r="C401" s="114">
        <v>73120</v>
      </c>
      <c r="D401" s="337">
        <v>320</v>
      </c>
      <c r="E401" s="8">
        <v>445</v>
      </c>
      <c r="F401" s="618">
        <f t="shared" si="6"/>
        <v>222.5</v>
      </c>
      <c r="G401" s="588" t="s">
        <v>25</v>
      </c>
      <c r="H401" s="588" t="s">
        <v>25</v>
      </c>
      <c r="I401" s="588" t="s">
        <v>25</v>
      </c>
      <c r="J401" s="588" t="s">
        <v>25</v>
      </c>
      <c r="K401" s="588" t="s">
        <v>25</v>
      </c>
      <c r="L401" s="588" t="s">
        <v>25</v>
      </c>
      <c r="M401" s="588">
        <v>333.75</v>
      </c>
      <c r="N401" s="588"/>
      <c r="O401" s="588" t="s">
        <v>25</v>
      </c>
      <c r="P401" s="428">
        <v>333.75</v>
      </c>
      <c r="Q401" s="420">
        <v>222.5</v>
      </c>
      <c r="R401" s="428">
        <v>222.5</v>
      </c>
      <c r="S401" s="428">
        <v>333.75</v>
      </c>
    </row>
    <row r="402" spans="1:19" ht="28.95" customHeight="1" x14ac:dyDescent="0.3">
      <c r="A402" s="769" t="s">
        <v>206</v>
      </c>
      <c r="B402" s="213" t="s">
        <v>59</v>
      </c>
      <c r="C402" s="113">
        <v>73130</v>
      </c>
      <c r="D402" s="331">
        <v>972</v>
      </c>
      <c r="E402" s="7">
        <v>147</v>
      </c>
      <c r="F402" s="618">
        <f t="shared" si="6"/>
        <v>73.5</v>
      </c>
      <c r="G402" s="588" t="s">
        <v>25</v>
      </c>
      <c r="H402" s="588" t="s">
        <v>25</v>
      </c>
      <c r="I402" s="588" t="s">
        <v>25</v>
      </c>
      <c r="J402" s="588" t="s">
        <v>25</v>
      </c>
      <c r="K402" s="588" t="s">
        <v>25</v>
      </c>
      <c r="L402" s="588" t="s">
        <v>25</v>
      </c>
      <c r="M402" s="588" t="s">
        <v>25</v>
      </c>
      <c r="N402" s="588"/>
      <c r="O402" s="588" t="s">
        <v>25</v>
      </c>
      <c r="P402" s="588" t="s">
        <v>25</v>
      </c>
      <c r="Q402" s="588" t="s">
        <v>25</v>
      </c>
      <c r="R402" s="428">
        <v>0</v>
      </c>
      <c r="S402" s="428">
        <v>0</v>
      </c>
    </row>
    <row r="403" spans="1:19" x14ac:dyDescent="0.3">
      <c r="A403" s="771"/>
      <c r="B403" s="214" t="s">
        <v>26</v>
      </c>
      <c r="C403" s="114">
        <v>73130</v>
      </c>
      <c r="D403" s="337">
        <v>320</v>
      </c>
      <c r="E403" s="8">
        <v>551</v>
      </c>
      <c r="F403" s="618">
        <f t="shared" si="6"/>
        <v>275.5</v>
      </c>
      <c r="G403" s="588" t="s">
        <v>25</v>
      </c>
      <c r="H403" s="588" t="s">
        <v>25</v>
      </c>
      <c r="I403" s="588" t="s">
        <v>25</v>
      </c>
      <c r="J403" s="588" t="s">
        <v>25</v>
      </c>
      <c r="K403" s="588" t="s">
        <v>25</v>
      </c>
      <c r="L403" s="588" t="s">
        <v>25</v>
      </c>
      <c r="M403" s="588">
        <v>413.25</v>
      </c>
      <c r="N403" s="588"/>
      <c r="O403" s="588" t="s">
        <v>25</v>
      </c>
      <c r="P403" s="428">
        <v>413.25</v>
      </c>
      <c r="Q403" s="420">
        <v>275.5</v>
      </c>
      <c r="R403" s="428">
        <v>275.5</v>
      </c>
      <c r="S403" s="428">
        <v>413.25</v>
      </c>
    </row>
    <row r="404" spans="1:19" ht="28.95" customHeight="1" x14ac:dyDescent="0.3">
      <c r="A404" s="769" t="s">
        <v>212</v>
      </c>
      <c r="B404" s="213" t="s">
        <v>59</v>
      </c>
      <c r="C404" s="113">
        <v>73502</v>
      </c>
      <c r="D404" s="331">
        <v>972</v>
      </c>
      <c r="E404" s="7">
        <v>165.45</v>
      </c>
      <c r="F404" s="618">
        <f t="shared" si="6"/>
        <v>82.724999999999994</v>
      </c>
      <c r="G404" s="588" t="s">
        <v>25</v>
      </c>
      <c r="H404" s="588" t="s">
        <v>25</v>
      </c>
      <c r="I404" s="588" t="s">
        <v>25</v>
      </c>
      <c r="J404" s="588" t="s">
        <v>25</v>
      </c>
      <c r="K404" s="588" t="s">
        <v>25</v>
      </c>
      <c r="L404" s="588" t="s">
        <v>25</v>
      </c>
      <c r="M404" s="588" t="s">
        <v>25</v>
      </c>
      <c r="N404" s="588"/>
      <c r="O404" s="588" t="s">
        <v>25</v>
      </c>
      <c r="P404" s="588" t="s">
        <v>25</v>
      </c>
      <c r="Q404" s="588" t="s">
        <v>25</v>
      </c>
      <c r="R404" s="428">
        <v>0</v>
      </c>
      <c r="S404" s="428">
        <v>0</v>
      </c>
    </row>
    <row r="405" spans="1:19" x14ac:dyDescent="0.3">
      <c r="A405" s="771"/>
      <c r="B405" s="214" t="s">
        <v>26</v>
      </c>
      <c r="C405" s="114">
        <v>73502</v>
      </c>
      <c r="D405" s="337">
        <v>320</v>
      </c>
      <c r="E405" s="8">
        <v>756</v>
      </c>
      <c r="F405" s="618">
        <f t="shared" si="6"/>
        <v>378</v>
      </c>
      <c r="G405" s="588" t="s">
        <v>25</v>
      </c>
      <c r="H405" s="588" t="s">
        <v>25</v>
      </c>
      <c r="I405" s="588" t="s">
        <v>25</v>
      </c>
      <c r="J405" s="588" t="s">
        <v>25</v>
      </c>
      <c r="K405" s="588" t="s">
        <v>25</v>
      </c>
      <c r="L405" s="588" t="s">
        <v>25</v>
      </c>
      <c r="M405" s="588">
        <v>567</v>
      </c>
      <c r="N405" s="588"/>
      <c r="O405" s="588" t="s">
        <v>25</v>
      </c>
      <c r="P405" s="428">
        <v>567</v>
      </c>
      <c r="Q405" s="420">
        <v>378</v>
      </c>
      <c r="R405" s="428">
        <v>378</v>
      </c>
      <c r="S405" s="428">
        <v>567</v>
      </c>
    </row>
    <row r="406" spans="1:19" ht="28.95" customHeight="1" x14ac:dyDescent="0.3">
      <c r="A406" s="769" t="s">
        <v>216</v>
      </c>
      <c r="B406" s="213" t="s">
        <v>59</v>
      </c>
      <c r="C406" s="113">
        <v>73560</v>
      </c>
      <c r="D406" s="331">
        <v>972</v>
      </c>
      <c r="E406" s="7">
        <v>148</v>
      </c>
      <c r="F406" s="618">
        <f t="shared" si="6"/>
        <v>74</v>
      </c>
      <c r="G406" s="588" t="s">
        <v>25</v>
      </c>
      <c r="H406" s="588" t="s">
        <v>25</v>
      </c>
      <c r="I406" s="588" t="s">
        <v>25</v>
      </c>
      <c r="J406" s="588" t="s">
        <v>25</v>
      </c>
      <c r="K406" s="588" t="s">
        <v>25</v>
      </c>
      <c r="L406" s="588" t="s">
        <v>25</v>
      </c>
      <c r="M406" s="588" t="s">
        <v>25</v>
      </c>
      <c r="N406" s="588"/>
      <c r="O406" s="588" t="s">
        <v>25</v>
      </c>
      <c r="P406" s="588" t="s">
        <v>25</v>
      </c>
      <c r="Q406" s="588" t="s">
        <v>25</v>
      </c>
      <c r="R406" s="428">
        <v>0</v>
      </c>
      <c r="S406" s="428">
        <v>0</v>
      </c>
    </row>
    <row r="407" spans="1:19" x14ac:dyDescent="0.3">
      <c r="A407" s="771"/>
      <c r="B407" s="214" t="s">
        <v>26</v>
      </c>
      <c r="C407" s="114">
        <v>73560</v>
      </c>
      <c r="D407" s="337">
        <v>320</v>
      </c>
      <c r="E407" s="8">
        <v>465</v>
      </c>
      <c r="F407" s="618">
        <f t="shared" si="6"/>
        <v>232.5</v>
      </c>
      <c r="G407" s="588" t="s">
        <v>25</v>
      </c>
      <c r="H407" s="588" t="s">
        <v>25</v>
      </c>
      <c r="I407" s="588" t="s">
        <v>25</v>
      </c>
      <c r="J407" s="588" t="s">
        <v>25</v>
      </c>
      <c r="K407" s="588" t="s">
        <v>25</v>
      </c>
      <c r="L407" s="588" t="s">
        <v>25</v>
      </c>
      <c r="M407" s="588">
        <v>348.75</v>
      </c>
      <c r="N407" s="588"/>
      <c r="O407" s="588" t="s">
        <v>25</v>
      </c>
      <c r="P407" s="428">
        <v>348.75</v>
      </c>
      <c r="Q407" s="420">
        <v>232.5</v>
      </c>
      <c r="R407" s="428">
        <v>232.5</v>
      </c>
      <c r="S407" s="428">
        <v>348.75</v>
      </c>
    </row>
    <row r="408" spans="1:19" ht="28.95" customHeight="1" x14ac:dyDescent="0.3">
      <c r="A408" s="769" t="s">
        <v>444</v>
      </c>
      <c r="B408" s="213" t="s">
        <v>59</v>
      </c>
      <c r="C408" s="113">
        <v>73562</v>
      </c>
      <c r="D408" s="331">
        <v>972</v>
      </c>
      <c r="E408" s="7">
        <v>156</v>
      </c>
      <c r="F408" s="618">
        <f t="shared" si="6"/>
        <v>78</v>
      </c>
      <c r="G408" s="588" t="s">
        <v>25</v>
      </c>
      <c r="H408" s="588" t="s">
        <v>25</v>
      </c>
      <c r="I408" s="588" t="s">
        <v>25</v>
      </c>
      <c r="J408" s="588" t="s">
        <v>25</v>
      </c>
      <c r="K408" s="588" t="s">
        <v>25</v>
      </c>
      <c r="L408" s="588" t="s">
        <v>25</v>
      </c>
      <c r="M408" s="588" t="s">
        <v>25</v>
      </c>
      <c r="N408" s="588"/>
      <c r="O408" s="588" t="s">
        <v>25</v>
      </c>
      <c r="P408" s="588" t="s">
        <v>25</v>
      </c>
      <c r="Q408" s="588" t="s">
        <v>25</v>
      </c>
      <c r="R408" s="428">
        <v>0</v>
      </c>
      <c r="S408" s="428">
        <v>0</v>
      </c>
    </row>
    <row r="409" spans="1:19" x14ac:dyDescent="0.3">
      <c r="A409" s="771"/>
      <c r="B409" s="214" t="s">
        <v>26</v>
      </c>
      <c r="C409" s="114">
        <v>73562</v>
      </c>
      <c r="D409" s="337">
        <v>320</v>
      </c>
      <c r="E409" s="8">
        <v>569</v>
      </c>
      <c r="F409" s="618">
        <f t="shared" si="6"/>
        <v>284.5</v>
      </c>
      <c r="G409" s="588" t="s">
        <v>25</v>
      </c>
      <c r="H409" s="588" t="s">
        <v>25</v>
      </c>
      <c r="I409" s="588" t="s">
        <v>25</v>
      </c>
      <c r="J409" s="588" t="s">
        <v>25</v>
      </c>
      <c r="K409" s="588" t="s">
        <v>25</v>
      </c>
      <c r="L409" s="588" t="s">
        <v>25</v>
      </c>
      <c r="M409" s="588">
        <v>426.75</v>
      </c>
      <c r="N409" s="588"/>
      <c r="O409" s="588" t="s">
        <v>25</v>
      </c>
      <c r="P409" s="428">
        <v>426.75</v>
      </c>
      <c r="Q409" s="420">
        <v>284.5</v>
      </c>
      <c r="R409" s="428">
        <v>284.5</v>
      </c>
      <c r="S409" s="428">
        <v>426.75</v>
      </c>
    </row>
    <row r="410" spans="1:19" x14ac:dyDescent="0.3">
      <c r="A410" s="769" t="s">
        <v>220</v>
      </c>
      <c r="B410" s="213" t="s">
        <v>59</v>
      </c>
      <c r="C410" s="113">
        <v>73600</v>
      </c>
      <c r="D410" s="331">
        <v>972</v>
      </c>
      <c r="E410" s="7">
        <v>146</v>
      </c>
      <c r="F410" s="618">
        <f t="shared" si="6"/>
        <v>73</v>
      </c>
      <c r="G410" s="588" t="s">
        <v>25</v>
      </c>
      <c r="H410" s="588" t="s">
        <v>25</v>
      </c>
      <c r="I410" s="588" t="s">
        <v>25</v>
      </c>
      <c r="J410" s="588" t="s">
        <v>25</v>
      </c>
      <c r="K410" s="588" t="s">
        <v>25</v>
      </c>
      <c r="L410" s="588" t="s">
        <v>25</v>
      </c>
      <c r="M410" s="588" t="s">
        <v>25</v>
      </c>
      <c r="N410" s="588"/>
      <c r="O410" s="588" t="s">
        <v>25</v>
      </c>
      <c r="P410" s="588" t="s">
        <v>25</v>
      </c>
      <c r="Q410" s="588" t="s">
        <v>25</v>
      </c>
      <c r="R410" s="428">
        <v>0</v>
      </c>
      <c r="S410" s="428">
        <v>0</v>
      </c>
    </row>
    <row r="411" spans="1:19" x14ac:dyDescent="0.3">
      <c r="A411" s="771"/>
      <c r="B411" s="214" t="s">
        <v>26</v>
      </c>
      <c r="C411" s="114">
        <v>73600</v>
      </c>
      <c r="D411" s="337">
        <v>320</v>
      </c>
      <c r="E411" s="8">
        <v>449</v>
      </c>
      <c r="F411" s="618">
        <f t="shared" si="6"/>
        <v>224.5</v>
      </c>
      <c r="G411" s="588" t="s">
        <v>25</v>
      </c>
      <c r="H411" s="588" t="s">
        <v>25</v>
      </c>
      <c r="I411" s="588" t="s">
        <v>25</v>
      </c>
      <c r="J411" s="588" t="s">
        <v>25</v>
      </c>
      <c r="K411" s="588" t="s">
        <v>25</v>
      </c>
      <c r="L411" s="588" t="s">
        <v>25</v>
      </c>
      <c r="M411" s="588">
        <v>336.75</v>
      </c>
      <c r="N411" s="588"/>
      <c r="O411" s="588" t="s">
        <v>25</v>
      </c>
      <c r="P411" s="428">
        <v>336.75</v>
      </c>
      <c r="Q411" s="420">
        <v>224.5</v>
      </c>
      <c r="R411" s="428">
        <v>224.5</v>
      </c>
      <c r="S411" s="428">
        <v>336.75</v>
      </c>
    </row>
    <row r="412" spans="1:19" ht="28.95" customHeight="1" x14ac:dyDescent="0.3">
      <c r="A412" s="769" t="s">
        <v>221</v>
      </c>
      <c r="B412" s="213" t="s">
        <v>59</v>
      </c>
      <c r="C412" s="113">
        <v>73610</v>
      </c>
      <c r="D412" s="331">
        <v>972</v>
      </c>
      <c r="E412" s="7">
        <v>148</v>
      </c>
      <c r="F412" s="618">
        <f t="shared" si="6"/>
        <v>74</v>
      </c>
      <c r="G412" s="588" t="s">
        <v>25</v>
      </c>
      <c r="H412" s="588" t="s">
        <v>25</v>
      </c>
      <c r="I412" s="588" t="s">
        <v>25</v>
      </c>
      <c r="J412" s="588" t="s">
        <v>25</v>
      </c>
      <c r="K412" s="588" t="s">
        <v>25</v>
      </c>
      <c r="L412" s="588" t="s">
        <v>25</v>
      </c>
      <c r="M412" s="588" t="s">
        <v>25</v>
      </c>
      <c r="N412" s="588"/>
      <c r="O412" s="588" t="s">
        <v>25</v>
      </c>
      <c r="P412" s="588" t="s">
        <v>25</v>
      </c>
      <c r="Q412" s="588" t="s">
        <v>25</v>
      </c>
      <c r="R412" s="428">
        <v>0</v>
      </c>
      <c r="S412" s="428">
        <v>0</v>
      </c>
    </row>
    <row r="413" spans="1:19" x14ac:dyDescent="0.3">
      <c r="A413" s="771"/>
      <c r="B413" s="214" t="s">
        <v>26</v>
      </c>
      <c r="C413" s="114">
        <v>73610</v>
      </c>
      <c r="D413" s="337">
        <v>320</v>
      </c>
      <c r="E413" s="8">
        <v>539</v>
      </c>
      <c r="F413" s="618">
        <f t="shared" si="6"/>
        <v>269.5</v>
      </c>
      <c r="G413" s="588" t="s">
        <v>25</v>
      </c>
      <c r="H413" s="588" t="s">
        <v>25</v>
      </c>
      <c r="I413" s="588" t="s">
        <v>25</v>
      </c>
      <c r="J413" s="588" t="s">
        <v>25</v>
      </c>
      <c r="K413" s="588" t="s">
        <v>25</v>
      </c>
      <c r="L413" s="588" t="s">
        <v>25</v>
      </c>
      <c r="M413" s="588">
        <v>404.25</v>
      </c>
      <c r="N413" s="588"/>
      <c r="O413" s="588" t="s">
        <v>25</v>
      </c>
      <c r="P413" s="428">
        <v>404.25</v>
      </c>
      <c r="Q413" s="420">
        <v>269.5</v>
      </c>
      <c r="R413" s="428">
        <v>269.5</v>
      </c>
      <c r="S413" s="428">
        <v>404.25</v>
      </c>
    </row>
    <row r="414" spans="1:19" ht="43.2" customHeight="1" x14ac:dyDescent="0.3">
      <c r="A414" s="769" t="s">
        <v>230</v>
      </c>
      <c r="B414" s="213" t="s">
        <v>59</v>
      </c>
      <c r="C414" s="113">
        <v>73721</v>
      </c>
      <c r="D414" s="331">
        <v>972</v>
      </c>
      <c r="E414" s="7">
        <v>894</v>
      </c>
      <c r="F414" s="618">
        <f t="shared" si="6"/>
        <v>447</v>
      </c>
      <c r="G414" s="588" t="s">
        <v>25</v>
      </c>
      <c r="H414" s="588" t="s">
        <v>25</v>
      </c>
      <c r="I414" s="588" t="s">
        <v>25</v>
      </c>
      <c r="J414" s="588" t="s">
        <v>25</v>
      </c>
      <c r="K414" s="588" t="s">
        <v>25</v>
      </c>
      <c r="L414" s="588" t="s">
        <v>25</v>
      </c>
      <c r="M414" s="588" t="s">
        <v>25</v>
      </c>
      <c r="N414" s="588"/>
      <c r="O414" s="588" t="s">
        <v>25</v>
      </c>
      <c r="P414" s="588" t="s">
        <v>25</v>
      </c>
      <c r="Q414" s="588" t="s">
        <v>25</v>
      </c>
      <c r="R414" s="428">
        <v>0</v>
      </c>
      <c r="S414" s="428">
        <v>0</v>
      </c>
    </row>
    <row r="415" spans="1:19" x14ac:dyDescent="0.3">
      <c r="A415" s="771"/>
      <c r="B415" s="214" t="s">
        <v>26</v>
      </c>
      <c r="C415" s="114">
        <v>73721</v>
      </c>
      <c r="D415" s="337">
        <v>610</v>
      </c>
      <c r="E415" s="8">
        <v>4029</v>
      </c>
      <c r="F415" s="618">
        <f t="shared" si="6"/>
        <v>2014.5</v>
      </c>
      <c r="G415" s="588" t="s">
        <v>25</v>
      </c>
      <c r="H415" s="588" t="s">
        <v>25</v>
      </c>
      <c r="I415" s="588" t="s">
        <v>25</v>
      </c>
      <c r="J415" s="588" t="s">
        <v>25</v>
      </c>
      <c r="K415" s="588" t="s">
        <v>25</v>
      </c>
      <c r="L415" s="588" t="s">
        <v>25</v>
      </c>
      <c r="M415" s="588">
        <v>3021.75</v>
      </c>
      <c r="N415" s="588"/>
      <c r="O415" s="588" t="s">
        <v>25</v>
      </c>
      <c r="P415" s="428">
        <v>3021.75</v>
      </c>
      <c r="Q415" s="420">
        <v>2014.5</v>
      </c>
      <c r="R415" s="428">
        <v>2014.5</v>
      </c>
      <c r="S415" s="428">
        <v>3021.75</v>
      </c>
    </row>
    <row r="416" spans="1:19" ht="28.95" customHeight="1" x14ac:dyDescent="0.3">
      <c r="A416" s="769" t="s">
        <v>232</v>
      </c>
      <c r="B416" s="213" t="s">
        <v>59</v>
      </c>
      <c r="C416" s="113">
        <v>74018</v>
      </c>
      <c r="D416" s="331">
        <v>972</v>
      </c>
      <c r="E416" s="7">
        <v>155</v>
      </c>
      <c r="F416" s="618">
        <f t="shared" si="6"/>
        <v>77.5</v>
      </c>
      <c r="G416" s="588" t="s">
        <v>25</v>
      </c>
      <c r="H416" s="588" t="s">
        <v>25</v>
      </c>
      <c r="I416" s="588" t="s">
        <v>25</v>
      </c>
      <c r="J416" s="588" t="s">
        <v>25</v>
      </c>
      <c r="K416" s="588" t="s">
        <v>25</v>
      </c>
      <c r="L416" s="588" t="s">
        <v>25</v>
      </c>
      <c r="M416" s="588" t="s">
        <v>25</v>
      </c>
      <c r="N416" s="588"/>
      <c r="O416" s="588" t="s">
        <v>25</v>
      </c>
      <c r="P416" s="588" t="s">
        <v>25</v>
      </c>
      <c r="Q416" s="588" t="s">
        <v>25</v>
      </c>
      <c r="R416" s="428">
        <v>0</v>
      </c>
      <c r="S416" s="428">
        <v>0</v>
      </c>
    </row>
    <row r="417" spans="1:19" x14ac:dyDescent="0.3">
      <c r="A417" s="771"/>
      <c r="B417" s="214" t="s">
        <v>26</v>
      </c>
      <c r="C417" s="114">
        <v>74018</v>
      </c>
      <c r="D417" s="337">
        <v>320</v>
      </c>
      <c r="E417" s="8">
        <v>520</v>
      </c>
      <c r="F417" s="618">
        <f t="shared" si="6"/>
        <v>260</v>
      </c>
      <c r="G417" s="588" t="s">
        <v>25</v>
      </c>
      <c r="H417" s="588" t="s">
        <v>25</v>
      </c>
      <c r="I417" s="588" t="s">
        <v>25</v>
      </c>
      <c r="J417" s="588" t="s">
        <v>25</v>
      </c>
      <c r="K417" s="588" t="s">
        <v>25</v>
      </c>
      <c r="L417" s="588" t="s">
        <v>25</v>
      </c>
      <c r="M417" s="588">
        <v>390</v>
      </c>
      <c r="N417" s="588"/>
      <c r="O417" s="588" t="s">
        <v>25</v>
      </c>
      <c r="P417" s="428">
        <v>390</v>
      </c>
      <c r="Q417" s="420">
        <v>260</v>
      </c>
      <c r="R417" s="428">
        <v>260</v>
      </c>
      <c r="S417" s="428">
        <v>390</v>
      </c>
    </row>
    <row r="418" spans="1:19" ht="28.95" customHeight="1" x14ac:dyDescent="0.3">
      <c r="A418" s="769" t="s">
        <v>234</v>
      </c>
      <c r="B418" s="213" t="s">
        <v>59</v>
      </c>
      <c r="C418" s="113">
        <v>74176</v>
      </c>
      <c r="D418" s="331">
        <v>972</v>
      </c>
      <c r="E418" s="7">
        <v>751.62</v>
      </c>
      <c r="F418" s="618">
        <f t="shared" si="6"/>
        <v>375.81</v>
      </c>
      <c r="G418" s="588" t="s">
        <v>25</v>
      </c>
      <c r="H418" s="588" t="s">
        <v>25</v>
      </c>
      <c r="I418" s="588" t="s">
        <v>25</v>
      </c>
      <c r="J418" s="588" t="s">
        <v>25</v>
      </c>
      <c r="K418" s="588" t="s">
        <v>25</v>
      </c>
      <c r="L418" s="588" t="s">
        <v>25</v>
      </c>
      <c r="M418" s="588" t="s">
        <v>25</v>
      </c>
      <c r="N418" s="588"/>
      <c r="O418" s="588" t="s">
        <v>25</v>
      </c>
      <c r="P418" s="588" t="s">
        <v>25</v>
      </c>
      <c r="Q418" s="588" t="s">
        <v>25</v>
      </c>
      <c r="R418" s="428">
        <v>0</v>
      </c>
      <c r="S418" s="428">
        <v>0</v>
      </c>
    </row>
    <row r="419" spans="1:19" x14ac:dyDescent="0.3">
      <c r="A419" s="771"/>
      <c r="B419" s="214" t="s">
        <v>26</v>
      </c>
      <c r="C419" s="114">
        <v>74176</v>
      </c>
      <c r="D419" s="337">
        <v>352</v>
      </c>
      <c r="E419" s="8">
        <v>4901</v>
      </c>
      <c r="F419" s="618">
        <f t="shared" si="6"/>
        <v>2450.5</v>
      </c>
      <c r="G419" s="588" t="s">
        <v>25</v>
      </c>
      <c r="H419" s="588" t="s">
        <v>25</v>
      </c>
      <c r="I419" s="588" t="s">
        <v>25</v>
      </c>
      <c r="J419" s="588" t="s">
        <v>25</v>
      </c>
      <c r="K419" s="588" t="s">
        <v>25</v>
      </c>
      <c r="L419" s="588" t="s">
        <v>25</v>
      </c>
      <c r="M419" s="588">
        <v>3675.75</v>
      </c>
      <c r="N419" s="588"/>
      <c r="O419" s="588" t="s">
        <v>25</v>
      </c>
      <c r="P419" s="428">
        <v>3675.75</v>
      </c>
      <c r="Q419" s="420">
        <v>2450.5</v>
      </c>
      <c r="R419" s="428">
        <v>2450.5</v>
      </c>
      <c r="S419" s="428">
        <v>3675.75</v>
      </c>
    </row>
    <row r="420" spans="1:19" ht="28.95" customHeight="1" x14ac:dyDescent="0.3">
      <c r="A420" s="769" t="s">
        <v>235</v>
      </c>
      <c r="B420" s="213" t="s">
        <v>59</v>
      </c>
      <c r="C420" s="113">
        <v>74177</v>
      </c>
      <c r="D420" s="331">
        <v>972</v>
      </c>
      <c r="E420" s="7">
        <v>1227.93</v>
      </c>
      <c r="F420" s="618">
        <f t="shared" si="6"/>
        <v>613.96500000000003</v>
      </c>
      <c r="G420" s="588" t="s">
        <v>25</v>
      </c>
      <c r="H420" s="588" t="s">
        <v>25</v>
      </c>
      <c r="I420" s="588" t="s">
        <v>25</v>
      </c>
      <c r="J420" s="588" t="s">
        <v>25</v>
      </c>
      <c r="K420" s="588" t="s">
        <v>25</v>
      </c>
      <c r="L420" s="588" t="s">
        <v>25</v>
      </c>
      <c r="M420" s="588" t="s">
        <v>25</v>
      </c>
      <c r="N420" s="588"/>
      <c r="O420" s="588" t="s">
        <v>25</v>
      </c>
      <c r="P420" s="588" t="s">
        <v>25</v>
      </c>
      <c r="Q420" s="588" t="s">
        <v>25</v>
      </c>
      <c r="R420" s="428">
        <v>0</v>
      </c>
      <c r="S420" s="428">
        <v>0</v>
      </c>
    </row>
    <row r="421" spans="1:19" x14ac:dyDescent="0.3">
      <c r="A421" s="771"/>
      <c r="B421" s="214" t="s">
        <v>26</v>
      </c>
      <c r="C421" s="114">
        <v>74177</v>
      </c>
      <c r="D421" s="337">
        <v>352</v>
      </c>
      <c r="E421" s="8">
        <v>6293</v>
      </c>
      <c r="F421" s="618">
        <f t="shared" si="6"/>
        <v>3146.5</v>
      </c>
      <c r="G421" s="588" t="s">
        <v>25</v>
      </c>
      <c r="H421" s="588" t="s">
        <v>25</v>
      </c>
      <c r="I421" s="588" t="s">
        <v>25</v>
      </c>
      <c r="J421" s="588" t="s">
        <v>25</v>
      </c>
      <c r="K421" s="588" t="s">
        <v>25</v>
      </c>
      <c r="L421" s="588" t="s">
        <v>25</v>
      </c>
      <c r="M421" s="588">
        <v>4719.75</v>
      </c>
      <c r="N421" s="588"/>
      <c r="O421" s="588" t="s">
        <v>25</v>
      </c>
      <c r="P421" s="428">
        <v>4719.75</v>
      </c>
      <c r="Q421" s="420">
        <v>3146.5</v>
      </c>
      <c r="R421" s="428">
        <v>3146.5</v>
      </c>
      <c r="S421" s="428">
        <v>4719.75</v>
      </c>
    </row>
    <row r="422" spans="1:19" ht="43.2" customHeight="1" x14ac:dyDescent="0.3">
      <c r="A422" s="769" t="s">
        <v>237</v>
      </c>
      <c r="B422" s="213" t="s">
        <v>59</v>
      </c>
      <c r="C422" s="113">
        <v>76604</v>
      </c>
      <c r="D422" s="331">
        <v>972</v>
      </c>
      <c r="E422" s="7">
        <v>473</v>
      </c>
      <c r="F422" s="618">
        <f t="shared" si="6"/>
        <v>236.5</v>
      </c>
      <c r="G422" s="588" t="s">
        <v>25</v>
      </c>
      <c r="H422" s="588" t="s">
        <v>25</v>
      </c>
      <c r="I422" s="588" t="s">
        <v>25</v>
      </c>
      <c r="J422" s="588" t="s">
        <v>25</v>
      </c>
      <c r="K422" s="588" t="s">
        <v>25</v>
      </c>
      <c r="L422" s="588" t="s">
        <v>25</v>
      </c>
      <c r="M422" s="588" t="s">
        <v>25</v>
      </c>
      <c r="N422" s="588"/>
      <c r="O422" s="588" t="s">
        <v>25</v>
      </c>
      <c r="P422" s="588" t="s">
        <v>25</v>
      </c>
      <c r="Q422" s="588" t="s">
        <v>25</v>
      </c>
      <c r="R422" s="428">
        <v>0</v>
      </c>
      <c r="S422" s="428">
        <v>0</v>
      </c>
    </row>
    <row r="423" spans="1:19" x14ac:dyDescent="0.3">
      <c r="A423" s="771"/>
      <c r="B423" s="214" t="s">
        <v>26</v>
      </c>
      <c r="C423" s="114">
        <v>76604</v>
      </c>
      <c r="D423" s="337">
        <v>402</v>
      </c>
      <c r="E423" s="8">
        <v>1017</v>
      </c>
      <c r="F423" s="618">
        <f t="shared" si="6"/>
        <v>508.5</v>
      </c>
      <c r="G423" s="588" t="s">
        <v>25</v>
      </c>
      <c r="H423" s="588" t="s">
        <v>25</v>
      </c>
      <c r="I423" s="588" t="s">
        <v>25</v>
      </c>
      <c r="J423" s="588" t="s">
        <v>25</v>
      </c>
      <c r="K423" s="588" t="s">
        <v>25</v>
      </c>
      <c r="L423" s="588" t="s">
        <v>25</v>
      </c>
      <c r="M423" s="588">
        <v>762.75</v>
      </c>
      <c r="N423" s="588"/>
      <c r="O423" s="588" t="s">
        <v>25</v>
      </c>
      <c r="P423" s="428">
        <v>762.75</v>
      </c>
      <c r="Q423" s="420">
        <v>508.5</v>
      </c>
      <c r="R423" s="428">
        <v>508.5</v>
      </c>
      <c r="S423" s="428">
        <v>762.75</v>
      </c>
    </row>
    <row r="424" spans="1:19" ht="28.95" customHeight="1" x14ac:dyDescent="0.3">
      <c r="A424" s="769" t="s">
        <v>240</v>
      </c>
      <c r="B424" s="213" t="s">
        <v>59</v>
      </c>
      <c r="C424" s="113">
        <v>76700</v>
      </c>
      <c r="D424" s="331">
        <v>972</v>
      </c>
      <c r="E424" s="7">
        <v>464.58</v>
      </c>
      <c r="F424" s="618">
        <f t="shared" si="6"/>
        <v>232.29</v>
      </c>
      <c r="G424" s="588" t="s">
        <v>25</v>
      </c>
      <c r="H424" s="588" t="s">
        <v>25</v>
      </c>
      <c r="I424" s="588" t="s">
        <v>25</v>
      </c>
      <c r="J424" s="588" t="s">
        <v>25</v>
      </c>
      <c r="K424" s="588" t="s">
        <v>25</v>
      </c>
      <c r="L424" s="588" t="s">
        <v>25</v>
      </c>
      <c r="M424" s="588" t="s">
        <v>25</v>
      </c>
      <c r="N424" s="588"/>
      <c r="O424" s="588" t="s">
        <v>25</v>
      </c>
      <c r="P424" s="588" t="s">
        <v>25</v>
      </c>
      <c r="Q424" s="588" t="s">
        <v>25</v>
      </c>
      <c r="R424" s="428">
        <v>0</v>
      </c>
      <c r="S424" s="428">
        <v>0</v>
      </c>
    </row>
    <row r="425" spans="1:19" x14ac:dyDescent="0.3">
      <c r="A425" s="771"/>
      <c r="B425" s="214" t="s">
        <v>26</v>
      </c>
      <c r="C425" s="114">
        <v>76700</v>
      </c>
      <c r="D425" s="337">
        <v>402</v>
      </c>
      <c r="E425" s="8">
        <v>1363</v>
      </c>
      <c r="F425" s="618">
        <f t="shared" si="6"/>
        <v>681.5</v>
      </c>
      <c r="G425" s="588" t="s">
        <v>25</v>
      </c>
      <c r="H425" s="588" t="s">
        <v>25</v>
      </c>
      <c r="I425" s="588" t="s">
        <v>25</v>
      </c>
      <c r="J425" s="588" t="s">
        <v>25</v>
      </c>
      <c r="K425" s="588" t="s">
        <v>25</v>
      </c>
      <c r="L425" s="588" t="s">
        <v>25</v>
      </c>
      <c r="M425" s="588">
        <v>1022.25</v>
      </c>
      <c r="N425" s="588"/>
      <c r="O425" s="588" t="s">
        <v>25</v>
      </c>
      <c r="P425" s="428">
        <v>1022.25</v>
      </c>
      <c r="Q425" s="420">
        <v>681.5</v>
      </c>
      <c r="R425" s="428">
        <v>681.5</v>
      </c>
      <c r="S425" s="428">
        <v>1022.25</v>
      </c>
    </row>
    <row r="426" spans="1:19" ht="43.2" customHeight="1" x14ac:dyDescent="0.3">
      <c r="A426" s="769" t="s">
        <v>241</v>
      </c>
      <c r="B426" s="213" t="s">
        <v>59</v>
      </c>
      <c r="C426" s="113">
        <v>76705</v>
      </c>
      <c r="D426" s="331">
        <v>972</v>
      </c>
      <c r="E426" s="7">
        <v>398</v>
      </c>
      <c r="F426" s="618">
        <f t="shared" si="6"/>
        <v>199</v>
      </c>
      <c r="G426" s="588" t="s">
        <v>25</v>
      </c>
      <c r="H426" s="588" t="s">
        <v>25</v>
      </c>
      <c r="I426" s="588" t="s">
        <v>25</v>
      </c>
      <c r="J426" s="588" t="s">
        <v>25</v>
      </c>
      <c r="K426" s="588" t="s">
        <v>25</v>
      </c>
      <c r="L426" s="588" t="s">
        <v>25</v>
      </c>
      <c r="M426" s="588" t="s">
        <v>25</v>
      </c>
      <c r="N426" s="588"/>
      <c r="O426" s="588" t="s">
        <v>25</v>
      </c>
      <c r="P426" s="588" t="s">
        <v>25</v>
      </c>
      <c r="Q426" s="588" t="s">
        <v>25</v>
      </c>
      <c r="R426" s="428">
        <v>0</v>
      </c>
      <c r="S426" s="428">
        <v>0</v>
      </c>
    </row>
    <row r="427" spans="1:19" x14ac:dyDescent="0.3">
      <c r="A427" s="771"/>
      <c r="B427" s="214" t="s">
        <v>26</v>
      </c>
      <c r="C427" s="114">
        <v>76705</v>
      </c>
      <c r="D427" s="337">
        <v>402</v>
      </c>
      <c r="E427" s="8">
        <v>1000</v>
      </c>
      <c r="F427" s="618">
        <f t="shared" si="6"/>
        <v>500</v>
      </c>
      <c r="G427" s="588" t="s">
        <v>25</v>
      </c>
      <c r="H427" s="588" t="s">
        <v>25</v>
      </c>
      <c r="I427" s="588" t="s">
        <v>25</v>
      </c>
      <c r="J427" s="588" t="s">
        <v>25</v>
      </c>
      <c r="K427" s="588" t="s">
        <v>25</v>
      </c>
      <c r="L427" s="588" t="s">
        <v>25</v>
      </c>
      <c r="M427" s="588">
        <v>750</v>
      </c>
      <c r="N427" s="588"/>
      <c r="O427" s="588" t="s">
        <v>25</v>
      </c>
      <c r="P427" s="428">
        <v>750</v>
      </c>
      <c r="Q427" s="420">
        <v>500</v>
      </c>
      <c r="R427" s="428">
        <v>500</v>
      </c>
      <c r="S427" s="428">
        <v>750</v>
      </c>
    </row>
    <row r="428" spans="1:19" ht="43.2" customHeight="1" x14ac:dyDescent="0.3">
      <c r="A428" s="769" t="s">
        <v>242</v>
      </c>
      <c r="B428" s="213" t="s">
        <v>59</v>
      </c>
      <c r="C428" s="113">
        <v>76770</v>
      </c>
      <c r="D428" s="331">
        <v>972</v>
      </c>
      <c r="E428" s="7">
        <v>438</v>
      </c>
      <c r="F428" s="618">
        <f t="shared" si="6"/>
        <v>219</v>
      </c>
      <c r="G428" s="588" t="s">
        <v>25</v>
      </c>
      <c r="H428" s="588" t="s">
        <v>25</v>
      </c>
      <c r="I428" s="588" t="s">
        <v>25</v>
      </c>
      <c r="J428" s="588" t="s">
        <v>25</v>
      </c>
      <c r="K428" s="588" t="s">
        <v>25</v>
      </c>
      <c r="L428" s="588" t="s">
        <v>25</v>
      </c>
      <c r="M428" s="588" t="s">
        <v>25</v>
      </c>
      <c r="N428" s="588"/>
      <c r="O428" s="588" t="s">
        <v>25</v>
      </c>
      <c r="P428" s="588" t="s">
        <v>25</v>
      </c>
      <c r="Q428" s="588" t="s">
        <v>25</v>
      </c>
      <c r="R428" s="428">
        <v>0</v>
      </c>
      <c r="S428" s="428">
        <v>0</v>
      </c>
    </row>
    <row r="429" spans="1:19" x14ac:dyDescent="0.3">
      <c r="A429" s="771"/>
      <c r="B429" s="214" t="s">
        <v>26</v>
      </c>
      <c r="C429" s="114">
        <v>76770</v>
      </c>
      <c r="D429" s="337">
        <v>402</v>
      </c>
      <c r="E429" s="8">
        <v>1328</v>
      </c>
      <c r="F429" s="618">
        <f t="shared" si="6"/>
        <v>664</v>
      </c>
      <c r="G429" s="588" t="s">
        <v>25</v>
      </c>
      <c r="H429" s="588" t="s">
        <v>25</v>
      </c>
      <c r="I429" s="588" t="s">
        <v>25</v>
      </c>
      <c r="J429" s="588" t="s">
        <v>25</v>
      </c>
      <c r="K429" s="588" t="s">
        <v>25</v>
      </c>
      <c r="L429" s="588" t="s">
        <v>25</v>
      </c>
      <c r="M429" s="588">
        <v>996</v>
      </c>
      <c r="N429" s="588"/>
      <c r="O429" s="588" t="s">
        <v>25</v>
      </c>
      <c r="P429" s="428">
        <v>996</v>
      </c>
      <c r="Q429" s="420">
        <v>664</v>
      </c>
      <c r="R429" s="428">
        <v>664</v>
      </c>
      <c r="S429" s="428">
        <v>996</v>
      </c>
    </row>
    <row r="430" spans="1:19" ht="43.2" customHeight="1" x14ac:dyDescent="0.3">
      <c r="A430" s="769" t="s">
        <v>243</v>
      </c>
      <c r="B430" s="213" t="s">
        <v>59</v>
      </c>
      <c r="C430" s="113">
        <v>76775</v>
      </c>
      <c r="D430" s="331">
        <v>972</v>
      </c>
      <c r="E430" s="7">
        <v>334</v>
      </c>
      <c r="F430" s="618">
        <f t="shared" si="6"/>
        <v>167</v>
      </c>
      <c r="G430" s="588" t="s">
        <v>25</v>
      </c>
      <c r="H430" s="588" t="s">
        <v>25</v>
      </c>
      <c r="I430" s="588" t="s">
        <v>25</v>
      </c>
      <c r="J430" s="588" t="s">
        <v>25</v>
      </c>
      <c r="K430" s="588" t="s">
        <v>25</v>
      </c>
      <c r="L430" s="588" t="s">
        <v>25</v>
      </c>
      <c r="M430" s="588" t="s">
        <v>25</v>
      </c>
      <c r="N430" s="588"/>
      <c r="O430" s="588" t="s">
        <v>25</v>
      </c>
      <c r="P430" s="588" t="s">
        <v>25</v>
      </c>
      <c r="Q430" s="588" t="s">
        <v>25</v>
      </c>
      <c r="R430" s="428">
        <v>0</v>
      </c>
      <c r="S430" s="428">
        <v>0</v>
      </c>
    </row>
    <row r="431" spans="1:19" x14ac:dyDescent="0.3">
      <c r="A431" s="771"/>
      <c r="B431" s="214" t="s">
        <v>26</v>
      </c>
      <c r="C431" s="114">
        <v>76775</v>
      </c>
      <c r="D431" s="337">
        <v>402</v>
      </c>
      <c r="E431" s="8">
        <v>1017</v>
      </c>
      <c r="F431" s="618">
        <f t="shared" si="6"/>
        <v>508.5</v>
      </c>
      <c r="G431" s="588" t="s">
        <v>25</v>
      </c>
      <c r="H431" s="588" t="s">
        <v>25</v>
      </c>
      <c r="I431" s="588" t="s">
        <v>25</v>
      </c>
      <c r="J431" s="588" t="s">
        <v>25</v>
      </c>
      <c r="K431" s="588" t="s">
        <v>25</v>
      </c>
      <c r="L431" s="588" t="s">
        <v>25</v>
      </c>
      <c r="M431" s="588">
        <v>762.75</v>
      </c>
      <c r="N431" s="588"/>
      <c r="O431" s="588" t="s">
        <v>25</v>
      </c>
      <c r="P431" s="428">
        <v>762.75</v>
      </c>
      <c r="Q431" s="420">
        <v>508.5</v>
      </c>
      <c r="R431" s="428">
        <v>508.5</v>
      </c>
      <c r="S431" s="428">
        <v>762.75</v>
      </c>
    </row>
    <row r="432" spans="1:19" ht="86.55" customHeight="1" x14ac:dyDescent="0.3">
      <c r="A432" s="769" t="s">
        <v>445</v>
      </c>
      <c r="B432" s="213" t="s">
        <v>59</v>
      </c>
      <c r="C432" s="113">
        <v>76805</v>
      </c>
      <c r="D432" s="331">
        <v>972</v>
      </c>
      <c r="E432" s="7">
        <v>534.15</v>
      </c>
      <c r="F432" s="618">
        <f t="shared" si="6"/>
        <v>267.07499999999999</v>
      </c>
      <c r="G432" s="588" t="s">
        <v>25</v>
      </c>
      <c r="H432" s="588" t="s">
        <v>25</v>
      </c>
      <c r="I432" s="588" t="s">
        <v>25</v>
      </c>
      <c r="J432" s="588" t="s">
        <v>25</v>
      </c>
      <c r="K432" s="588" t="s">
        <v>25</v>
      </c>
      <c r="L432" s="588" t="s">
        <v>25</v>
      </c>
      <c r="M432" s="588" t="s">
        <v>25</v>
      </c>
      <c r="N432" s="588"/>
      <c r="O432" s="588" t="s">
        <v>25</v>
      </c>
      <c r="P432" s="588" t="s">
        <v>25</v>
      </c>
      <c r="Q432" s="588" t="s">
        <v>25</v>
      </c>
      <c r="R432" s="428">
        <v>0</v>
      </c>
      <c r="S432" s="428">
        <v>0</v>
      </c>
    </row>
    <row r="433" spans="1:19" x14ac:dyDescent="0.3">
      <c r="A433" s="771"/>
      <c r="B433" s="214" t="s">
        <v>26</v>
      </c>
      <c r="C433" s="114">
        <v>76805</v>
      </c>
      <c r="D433" s="337">
        <v>402</v>
      </c>
      <c r="E433" s="8">
        <v>1781</v>
      </c>
      <c r="F433" s="618">
        <f t="shared" si="6"/>
        <v>890.5</v>
      </c>
      <c r="G433" s="588" t="s">
        <v>25</v>
      </c>
      <c r="H433" s="588" t="s">
        <v>25</v>
      </c>
      <c r="I433" s="588" t="s">
        <v>25</v>
      </c>
      <c r="J433" s="588" t="s">
        <v>25</v>
      </c>
      <c r="K433" s="588" t="s">
        <v>25</v>
      </c>
      <c r="L433" s="588" t="s">
        <v>25</v>
      </c>
      <c r="M433" s="588">
        <v>1335.75</v>
      </c>
      <c r="N433" s="588"/>
      <c r="O433" s="588" t="s">
        <v>25</v>
      </c>
      <c r="P433" s="428">
        <v>1335.75</v>
      </c>
      <c r="Q433" s="420">
        <v>890.5</v>
      </c>
      <c r="R433" s="428">
        <v>890.5</v>
      </c>
      <c r="S433" s="428">
        <v>1335.75</v>
      </c>
    </row>
    <row r="434" spans="1:19" ht="86.55" customHeight="1" x14ac:dyDescent="0.3">
      <c r="A434" s="769" t="s">
        <v>446</v>
      </c>
      <c r="B434" s="213" t="s">
        <v>59</v>
      </c>
      <c r="C434" s="113">
        <v>76815</v>
      </c>
      <c r="D434" s="331">
        <v>972</v>
      </c>
      <c r="E434" s="7">
        <v>838</v>
      </c>
      <c r="F434" s="618">
        <f t="shared" si="6"/>
        <v>419</v>
      </c>
      <c r="G434" s="588" t="s">
        <v>25</v>
      </c>
      <c r="H434" s="588" t="s">
        <v>25</v>
      </c>
      <c r="I434" s="588" t="s">
        <v>25</v>
      </c>
      <c r="J434" s="588" t="s">
        <v>25</v>
      </c>
      <c r="K434" s="588" t="s">
        <v>25</v>
      </c>
      <c r="L434" s="588" t="s">
        <v>25</v>
      </c>
      <c r="M434" s="588" t="s">
        <v>25</v>
      </c>
      <c r="N434" s="588"/>
      <c r="O434" s="588" t="s">
        <v>25</v>
      </c>
      <c r="P434" s="588" t="s">
        <v>25</v>
      </c>
      <c r="Q434" s="588" t="s">
        <v>25</v>
      </c>
      <c r="R434" s="428">
        <v>0</v>
      </c>
      <c r="S434" s="428">
        <v>0</v>
      </c>
    </row>
    <row r="435" spans="1:19" x14ac:dyDescent="0.3">
      <c r="A435" s="771"/>
      <c r="B435" s="214" t="s">
        <v>26</v>
      </c>
      <c r="C435" s="114">
        <v>76815</v>
      </c>
      <c r="D435" s="337">
        <v>402</v>
      </c>
      <c r="E435" s="8">
        <v>926</v>
      </c>
      <c r="F435" s="618">
        <f t="shared" si="6"/>
        <v>463</v>
      </c>
      <c r="G435" s="588" t="s">
        <v>25</v>
      </c>
      <c r="H435" s="588" t="s">
        <v>25</v>
      </c>
      <c r="I435" s="588" t="s">
        <v>25</v>
      </c>
      <c r="J435" s="588" t="s">
        <v>25</v>
      </c>
      <c r="K435" s="588" t="s">
        <v>25</v>
      </c>
      <c r="L435" s="588" t="s">
        <v>25</v>
      </c>
      <c r="M435" s="588">
        <v>694.5</v>
      </c>
      <c r="N435" s="588"/>
      <c r="O435" s="588" t="s">
        <v>25</v>
      </c>
      <c r="P435" s="428">
        <v>694.5</v>
      </c>
      <c r="Q435" s="420">
        <v>463</v>
      </c>
      <c r="R435" s="428">
        <v>463</v>
      </c>
      <c r="S435" s="428">
        <v>694.5</v>
      </c>
    </row>
    <row r="436" spans="1:19" ht="129.6" customHeight="1" x14ac:dyDescent="0.3">
      <c r="A436" s="769" t="s">
        <v>447</v>
      </c>
      <c r="B436" s="213" t="s">
        <v>59</v>
      </c>
      <c r="C436" s="113">
        <v>76816</v>
      </c>
      <c r="D436" s="331">
        <v>972</v>
      </c>
      <c r="E436" s="7">
        <v>431.91</v>
      </c>
      <c r="F436" s="618">
        <f t="shared" si="6"/>
        <v>215.95500000000001</v>
      </c>
      <c r="G436" s="588" t="s">
        <v>25</v>
      </c>
      <c r="H436" s="588" t="s">
        <v>25</v>
      </c>
      <c r="I436" s="588" t="s">
        <v>25</v>
      </c>
      <c r="J436" s="588" t="s">
        <v>25</v>
      </c>
      <c r="K436" s="588" t="s">
        <v>25</v>
      </c>
      <c r="L436" s="588" t="s">
        <v>25</v>
      </c>
      <c r="M436" s="588" t="s">
        <v>25</v>
      </c>
      <c r="N436" s="588"/>
      <c r="O436" s="588" t="s">
        <v>25</v>
      </c>
      <c r="P436" s="588" t="s">
        <v>25</v>
      </c>
      <c r="Q436" s="588" t="s">
        <v>25</v>
      </c>
      <c r="R436" s="428">
        <v>0</v>
      </c>
      <c r="S436" s="428">
        <v>0</v>
      </c>
    </row>
    <row r="437" spans="1:19" x14ac:dyDescent="0.3">
      <c r="A437" s="771"/>
      <c r="B437" s="214" t="s">
        <v>26</v>
      </c>
      <c r="C437" s="114">
        <v>76816</v>
      </c>
      <c r="D437" s="337">
        <v>402</v>
      </c>
      <c r="E437" s="8">
        <v>1070</v>
      </c>
      <c r="F437" s="618">
        <f t="shared" si="6"/>
        <v>535</v>
      </c>
      <c r="G437" s="588" t="s">
        <v>25</v>
      </c>
      <c r="H437" s="588" t="s">
        <v>25</v>
      </c>
      <c r="I437" s="588" t="s">
        <v>25</v>
      </c>
      <c r="J437" s="588" t="s">
        <v>25</v>
      </c>
      <c r="K437" s="588" t="s">
        <v>25</v>
      </c>
      <c r="L437" s="588" t="s">
        <v>25</v>
      </c>
      <c r="M437" s="588">
        <v>802.5</v>
      </c>
      <c r="N437" s="588"/>
      <c r="O437" s="588" t="s">
        <v>25</v>
      </c>
      <c r="P437" s="428">
        <v>802.5</v>
      </c>
      <c r="Q437" s="420">
        <v>535</v>
      </c>
      <c r="R437" s="428">
        <v>535</v>
      </c>
      <c r="S437" s="428">
        <v>802.5</v>
      </c>
    </row>
    <row r="438" spans="1:19" ht="43.2" customHeight="1" x14ac:dyDescent="0.3">
      <c r="A438" s="769" t="s">
        <v>249</v>
      </c>
      <c r="B438" s="213" t="s">
        <v>59</v>
      </c>
      <c r="C438" s="113">
        <v>76817</v>
      </c>
      <c r="D438" s="331">
        <v>972</v>
      </c>
      <c r="E438" s="7">
        <v>407</v>
      </c>
      <c r="F438" s="618">
        <f t="shared" si="6"/>
        <v>203.5</v>
      </c>
      <c r="G438" s="588" t="s">
        <v>25</v>
      </c>
      <c r="H438" s="588" t="s">
        <v>25</v>
      </c>
      <c r="I438" s="588" t="s">
        <v>25</v>
      </c>
      <c r="J438" s="588" t="s">
        <v>25</v>
      </c>
      <c r="K438" s="588" t="s">
        <v>25</v>
      </c>
      <c r="L438" s="588" t="s">
        <v>25</v>
      </c>
      <c r="M438" s="588" t="s">
        <v>25</v>
      </c>
      <c r="N438" s="588"/>
      <c r="O438" s="588" t="s">
        <v>25</v>
      </c>
      <c r="P438" s="588" t="s">
        <v>25</v>
      </c>
      <c r="Q438" s="588" t="s">
        <v>25</v>
      </c>
      <c r="R438" s="428">
        <v>0</v>
      </c>
      <c r="S438" s="428">
        <v>0</v>
      </c>
    </row>
    <row r="439" spans="1:19" x14ac:dyDescent="0.3">
      <c r="A439" s="771"/>
      <c r="B439" s="214" t="s">
        <v>26</v>
      </c>
      <c r="C439" s="114">
        <v>76817</v>
      </c>
      <c r="D439" s="337">
        <v>402</v>
      </c>
      <c r="E439" s="8">
        <v>926</v>
      </c>
      <c r="F439" s="618">
        <f t="shared" si="6"/>
        <v>463</v>
      </c>
      <c r="G439" s="588" t="s">
        <v>25</v>
      </c>
      <c r="H439" s="588" t="s">
        <v>25</v>
      </c>
      <c r="I439" s="588" t="s">
        <v>25</v>
      </c>
      <c r="J439" s="588" t="s">
        <v>25</v>
      </c>
      <c r="K439" s="588" t="s">
        <v>25</v>
      </c>
      <c r="L439" s="588" t="s">
        <v>25</v>
      </c>
      <c r="M439" s="588">
        <v>694.5</v>
      </c>
      <c r="N439" s="588"/>
      <c r="O439" s="588" t="s">
        <v>25</v>
      </c>
      <c r="P439" s="428">
        <v>694.5</v>
      </c>
      <c r="Q439" s="420">
        <v>463</v>
      </c>
      <c r="R439" s="428">
        <v>463</v>
      </c>
      <c r="S439" s="428">
        <v>694.5</v>
      </c>
    </row>
    <row r="440" spans="1:19" x14ac:dyDescent="0.3">
      <c r="A440" s="769" t="s">
        <v>250</v>
      </c>
      <c r="B440" s="213" t="s">
        <v>59</v>
      </c>
      <c r="C440" s="113">
        <v>76830</v>
      </c>
      <c r="D440" s="331">
        <v>972</v>
      </c>
      <c r="E440" s="7">
        <v>469.26</v>
      </c>
      <c r="F440" s="618">
        <f t="shared" si="6"/>
        <v>234.63</v>
      </c>
      <c r="G440" s="588" t="s">
        <v>25</v>
      </c>
      <c r="H440" s="588" t="s">
        <v>25</v>
      </c>
      <c r="I440" s="588" t="s">
        <v>25</v>
      </c>
      <c r="J440" s="588" t="s">
        <v>25</v>
      </c>
      <c r="K440" s="588" t="s">
        <v>25</v>
      </c>
      <c r="L440" s="588" t="s">
        <v>25</v>
      </c>
      <c r="M440" s="588" t="s">
        <v>25</v>
      </c>
      <c r="N440" s="588"/>
      <c r="O440" s="588" t="s">
        <v>25</v>
      </c>
      <c r="P440" s="588" t="s">
        <v>25</v>
      </c>
      <c r="Q440" s="588" t="s">
        <v>25</v>
      </c>
      <c r="R440" s="428">
        <v>0</v>
      </c>
      <c r="S440" s="428">
        <v>0</v>
      </c>
    </row>
    <row r="441" spans="1:19" x14ac:dyDescent="0.3">
      <c r="A441" s="771"/>
      <c r="B441" s="214" t="s">
        <v>26</v>
      </c>
      <c r="C441" s="114">
        <v>76830</v>
      </c>
      <c r="D441" s="337">
        <v>402</v>
      </c>
      <c r="E441" s="8">
        <v>1015</v>
      </c>
      <c r="F441" s="618">
        <f t="shared" si="6"/>
        <v>507.5</v>
      </c>
      <c r="G441" s="588" t="s">
        <v>25</v>
      </c>
      <c r="H441" s="588" t="s">
        <v>25</v>
      </c>
      <c r="I441" s="588" t="s">
        <v>25</v>
      </c>
      <c r="J441" s="588" t="s">
        <v>25</v>
      </c>
      <c r="K441" s="588" t="s">
        <v>25</v>
      </c>
      <c r="L441" s="588" t="s">
        <v>25</v>
      </c>
      <c r="M441" s="588">
        <v>761.25</v>
      </c>
      <c r="N441" s="588"/>
      <c r="O441" s="588" t="s">
        <v>25</v>
      </c>
      <c r="P441" s="428">
        <v>761.25</v>
      </c>
      <c r="Q441" s="420">
        <v>507.5</v>
      </c>
      <c r="R441" s="428">
        <v>507.5</v>
      </c>
      <c r="S441" s="428">
        <v>761.25</v>
      </c>
    </row>
    <row r="442" spans="1:19" ht="43.2" customHeight="1" x14ac:dyDescent="0.3">
      <c r="A442" s="769" t="s">
        <v>251</v>
      </c>
      <c r="B442" s="213" t="s">
        <v>59</v>
      </c>
      <c r="C442" s="113">
        <v>76856</v>
      </c>
      <c r="D442" s="331">
        <v>972</v>
      </c>
      <c r="E442" s="7">
        <v>432</v>
      </c>
      <c r="F442" s="618">
        <f t="shared" si="6"/>
        <v>216</v>
      </c>
      <c r="G442" s="588" t="s">
        <v>25</v>
      </c>
      <c r="H442" s="588" t="s">
        <v>25</v>
      </c>
      <c r="I442" s="588" t="s">
        <v>25</v>
      </c>
      <c r="J442" s="588" t="s">
        <v>25</v>
      </c>
      <c r="K442" s="588" t="s">
        <v>25</v>
      </c>
      <c r="L442" s="588" t="s">
        <v>25</v>
      </c>
      <c r="M442" s="588" t="s">
        <v>25</v>
      </c>
      <c r="N442" s="588"/>
      <c r="O442" s="588" t="s">
        <v>25</v>
      </c>
      <c r="P442" s="588" t="s">
        <v>25</v>
      </c>
      <c r="Q442" s="588" t="s">
        <v>25</v>
      </c>
      <c r="R442" s="428">
        <v>0</v>
      </c>
      <c r="S442" s="428">
        <v>0</v>
      </c>
    </row>
    <row r="443" spans="1:19" x14ac:dyDescent="0.3">
      <c r="A443" s="771"/>
      <c r="B443" s="214" t="s">
        <v>26</v>
      </c>
      <c r="C443" s="114">
        <v>76856</v>
      </c>
      <c r="D443" s="337">
        <v>402</v>
      </c>
      <c r="E443" s="8">
        <v>1134</v>
      </c>
      <c r="F443" s="618">
        <f t="shared" si="6"/>
        <v>567</v>
      </c>
      <c r="G443" s="588" t="s">
        <v>25</v>
      </c>
      <c r="H443" s="588" t="s">
        <v>25</v>
      </c>
      <c r="I443" s="588" t="s">
        <v>25</v>
      </c>
      <c r="J443" s="588" t="s">
        <v>25</v>
      </c>
      <c r="K443" s="588" t="s">
        <v>25</v>
      </c>
      <c r="L443" s="588" t="s">
        <v>25</v>
      </c>
      <c r="M443" s="588">
        <v>850.5</v>
      </c>
      <c r="N443" s="588"/>
      <c r="O443" s="588" t="s">
        <v>25</v>
      </c>
      <c r="P443" s="428">
        <v>850.5</v>
      </c>
      <c r="Q443" s="420">
        <v>567</v>
      </c>
      <c r="R443" s="428">
        <v>567</v>
      </c>
      <c r="S443" s="428">
        <v>850.5</v>
      </c>
    </row>
    <row r="444" spans="1:19" ht="43.2" customHeight="1" x14ac:dyDescent="0.3">
      <c r="A444" s="769" t="s">
        <v>448</v>
      </c>
      <c r="B444" s="213" t="s">
        <v>59</v>
      </c>
      <c r="C444" s="113">
        <v>77065</v>
      </c>
      <c r="D444" s="331">
        <v>972</v>
      </c>
      <c r="E444" s="7">
        <v>512.30999999999995</v>
      </c>
      <c r="F444" s="618">
        <f t="shared" si="6"/>
        <v>256.15499999999997</v>
      </c>
      <c r="G444" s="588" t="s">
        <v>25</v>
      </c>
      <c r="H444" s="588" t="s">
        <v>25</v>
      </c>
      <c r="I444" s="588" t="s">
        <v>25</v>
      </c>
      <c r="J444" s="588" t="s">
        <v>25</v>
      </c>
      <c r="K444" s="588" t="s">
        <v>25</v>
      </c>
      <c r="L444" s="588" t="s">
        <v>25</v>
      </c>
      <c r="M444" s="588" t="s">
        <v>25</v>
      </c>
      <c r="N444" s="588"/>
      <c r="O444" s="588" t="s">
        <v>25</v>
      </c>
      <c r="P444" s="588" t="s">
        <v>25</v>
      </c>
      <c r="Q444" s="588" t="s">
        <v>25</v>
      </c>
      <c r="R444" s="428">
        <v>0</v>
      </c>
      <c r="S444" s="428">
        <v>0</v>
      </c>
    </row>
    <row r="445" spans="1:19" x14ac:dyDescent="0.3">
      <c r="A445" s="771"/>
      <c r="B445" s="214" t="s">
        <v>26</v>
      </c>
      <c r="C445" s="114">
        <v>77065</v>
      </c>
      <c r="D445" s="337">
        <v>401</v>
      </c>
      <c r="E445" s="8">
        <v>475</v>
      </c>
      <c r="F445" s="618">
        <f t="shared" si="6"/>
        <v>237.5</v>
      </c>
      <c r="G445" s="588" t="s">
        <v>25</v>
      </c>
      <c r="H445" s="588" t="s">
        <v>25</v>
      </c>
      <c r="I445" s="588" t="s">
        <v>25</v>
      </c>
      <c r="J445" s="588" t="s">
        <v>25</v>
      </c>
      <c r="K445" s="588" t="s">
        <v>25</v>
      </c>
      <c r="L445" s="588" t="s">
        <v>25</v>
      </c>
      <c r="M445" s="588">
        <v>356.25</v>
      </c>
      <c r="N445" s="588"/>
      <c r="O445" s="588" t="s">
        <v>25</v>
      </c>
      <c r="P445" s="428">
        <v>356.25</v>
      </c>
      <c r="Q445" s="420">
        <v>237.5</v>
      </c>
      <c r="R445" s="428">
        <v>237.5</v>
      </c>
      <c r="S445" s="428">
        <v>356.25</v>
      </c>
    </row>
    <row r="446" spans="1:19" ht="43.2" customHeight="1" x14ac:dyDescent="0.3">
      <c r="A446" s="769" t="s">
        <v>449</v>
      </c>
      <c r="B446" s="213" t="s">
        <v>59</v>
      </c>
      <c r="C446" s="113">
        <v>77066</v>
      </c>
      <c r="D446" s="331">
        <v>972</v>
      </c>
      <c r="E446" s="7">
        <v>649.47</v>
      </c>
      <c r="F446" s="618">
        <f t="shared" si="6"/>
        <v>324.73500000000001</v>
      </c>
      <c r="G446" s="588" t="s">
        <v>25</v>
      </c>
      <c r="H446" s="588" t="s">
        <v>25</v>
      </c>
      <c r="I446" s="588" t="s">
        <v>25</v>
      </c>
      <c r="J446" s="588" t="s">
        <v>25</v>
      </c>
      <c r="K446" s="588" t="s">
        <v>25</v>
      </c>
      <c r="L446" s="588" t="s">
        <v>25</v>
      </c>
      <c r="M446" s="588" t="s">
        <v>25</v>
      </c>
      <c r="N446" s="588"/>
      <c r="O446" s="588" t="s">
        <v>25</v>
      </c>
      <c r="P446" s="588" t="s">
        <v>25</v>
      </c>
      <c r="Q446" s="588" t="s">
        <v>25</v>
      </c>
      <c r="R446" s="428">
        <v>0</v>
      </c>
      <c r="S446" s="428">
        <v>0</v>
      </c>
    </row>
    <row r="447" spans="1:19" x14ac:dyDescent="0.3">
      <c r="A447" s="771"/>
      <c r="B447" s="214" t="s">
        <v>26</v>
      </c>
      <c r="C447" s="114">
        <v>77066</v>
      </c>
      <c r="D447" s="337">
        <v>401</v>
      </c>
      <c r="E447" s="8">
        <v>601</v>
      </c>
      <c r="F447" s="618">
        <f t="shared" si="6"/>
        <v>300.5</v>
      </c>
      <c r="G447" s="588" t="s">
        <v>25</v>
      </c>
      <c r="H447" s="588" t="s">
        <v>25</v>
      </c>
      <c r="I447" s="588" t="s">
        <v>25</v>
      </c>
      <c r="J447" s="588" t="s">
        <v>25</v>
      </c>
      <c r="K447" s="588" t="s">
        <v>25</v>
      </c>
      <c r="L447" s="588" t="s">
        <v>25</v>
      </c>
      <c r="M447" s="588">
        <v>450.75</v>
      </c>
      <c r="N447" s="588"/>
      <c r="O447" s="588" t="s">
        <v>25</v>
      </c>
      <c r="P447" s="428">
        <v>450.75</v>
      </c>
      <c r="Q447" s="420">
        <v>300.5</v>
      </c>
      <c r="R447" s="428">
        <v>300.5</v>
      </c>
      <c r="S447" s="428">
        <v>450.75</v>
      </c>
    </row>
    <row r="448" spans="1:19" ht="57.6" customHeight="1" x14ac:dyDescent="0.3">
      <c r="A448" s="769" t="s">
        <v>450</v>
      </c>
      <c r="B448" s="213" t="s">
        <v>59</v>
      </c>
      <c r="C448" s="113">
        <v>77067</v>
      </c>
      <c r="D448" s="331">
        <v>972</v>
      </c>
      <c r="E448" s="7">
        <v>524.66999999999996</v>
      </c>
      <c r="F448" s="618">
        <f t="shared" si="6"/>
        <v>262.33499999999998</v>
      </c>
      <c r="G448" s="588" t="s">
        <v>25</v>
      </c>
      <c r="H448" s="588" t="s">
        <v>25</v>
      </c>
      <c r="I448" s="588" t="s">
        <v>25</v>
      </c>
      <c r="J448" s="588" t="s">
        <v>25</v>
      </c>
      <c r="K448" s="588" t="s">
        <v>25</v>
      </c>
      <c r="L448" s="588" t="s">
        <v>25</v>
      </c>
      <c r="M448" s="588" t="s">
        <v>25</v>
      </c>
      <c r="N448" s="588"/>
      <c r="O448" s="588" t="s">
        <v>25</v>
      </c>
      <c r="P448" s="588" t="s">
        <v>25</v>
      </c>
      <c r="Q448" s="588" t="s">
        <v>25</v>
      </c>
      <c r="R448" s="428">
        <v>0</v>
      </c>
      <c r="S448" s="428">
        <v>0</v>
      </c>
    </row>
    <row r="449" spans="1:19" x14ac:dyDescent="0.3">
      <c r="A449" s="771"/>
      <c r="B449" s="214" t="s">
        <v>26</v>
      </c>
      <c r="C449" s="114">
        <v>77067</v>
      </c>
      <c r="D449" s="337">
        <v>401</v>
      </c>
      <c r="E449" s="8">
        <v>483</v>
      </c>
      <c r="F449" s="618">
        <f t="shared" si="6"/>
        <v>241.5</v>
      </c>
      <c r="G449" s="588" t="s">
        <v>25</v>
      </c>
      <c r="H449" s="588" t="s">
        <v>25</v>
      </c>
      <c r="I449" s="588" t="s">
        <v>25</v>
      </c>
      <c r="J449" s="588" t="s">
        <v>25</v>
      </c>
      <c r="K449" s="588" t="s">
        <v>25</v>
      </c>
      <c r="L449" s="588" t="s">
        <v>25</v>
      </c>
      <c r="M449" s="588">
        <v>362.25</v>
      </c>
      <c r="N449" s="588"/>
      <c r="O449" s="588" t="s">
        <v>25</v>
      </c>
      <c r="P449" s="428">
        <v>362.25</v>
      </c>
      <c r="Q449" s="420">
        <v>241.5</v>
      </c>
      <c r="R449" s="428">
        <v>241.5</v>
      </c>
      <c r="S449" s="428">
        <v>362.25</v>
      </c>
    </row>
    <row r="450" spans="1:19" x14ac:dyDescent="0.3">
      <c r="A450" s="769" t="s">
        <v>256</v>
      </c>
      <c r="B450" s="89" t="s">
        <v>451</v>
      </c>
      <c r="C450" s="4">
        <v>80048</v>
      </c>
      <c r="D450" s="342">
        <v>301</v>
      </c>
      <c r="E450" s="432">
        <v>442</v>
      </c>
      <c r="F450" s="618">
        <f t="shared" si="6"/>
        <v>221</v>
      </c>
      <c r="G450" s="588" t="s">
        <v>25</v>
      </c>
      <c r="H450" s="588" t="s">
        <v>25</v>
      </c>
      <c r="I450" s="588" t="s">
        <v>25</v>
      </c>
      <c r="J450" s="588" t="s">
        <v>25</v>
      </c>
      <c r="K450" s="588" t="s">
        <v>25</v>
      </c>
      <c r="L450" s="588" t="s">
        <v>25</v>
      </c>
      <c r="M450" s="588">
        <v>331.5</v>
      </c>
      <c r="N450" s="588"/>
      <c r="O450" s="588" t="s">
        <v>25</v>
      </c>
      <c r="P450" s="428">
        <v>331.5</v>
      </c>
      <c r="Q450" s="420">
        <v>221</v>
      </c>
      <c r="R450" s="428">
        <v>221</v>
      </c>
      <c r="S450" s="428">
        <v>331.5</v>
      </c>
    </row>
    <row r="451" spans="1:19" s="1" customFormat="1" x14ac:dyDescent="0.3">
      <c r="A451" s="771"/>
      <c r="B451" s="214" t="s">
        <v>258</v>
      </c>
      <c r="C451" s="5">
        <v>36415</v>
      </c>
      <c r="D451" s="345">
        <v>300</v>
      </c>
      <c r="E451" s="433">
        <v>52</v>
      </c>
      <c r="F451" s="618">
        <f t="shared" ref="F451:F514" si="7">E451*0.5</f>
        <v>26</v>
      </c>
      <c r="G451" s="588" t="s">
        <v>25</v>
      </c>
      <c r="H451" s="588" t="s">
        <v>25</v>
      </c>
      <c r="I451" s="588" t="s">
        <v>25</v>
      </c>
      <c r="J451" s="588" t="s">
        <v>25</v>
      </c>
      <c r="K451" s="588" t="s">
        <v>25</v>
      </c>
      <c r="L451" s="588" t="s">
        <v>25</v>
      </c>
      <c r="M451" s="588">
        <v>39</v>
      </c>
      <c r="N451" s="588"/>
      <c r="O451" s="588" t="s">
        <v>25</v>
      </c>
      <c r="P451" s="428">
        <v>39</v>
      </c>
      <c r="Q451" s="420">
        <v>26</v>
      </c>
      <c r="R451" s="428">
        <v>26</v>
      </c>
      <c r="S451" s="428">
        <v>39</v>
      </c>
    </row>
    <row r="452" spans="1:19" x14ac:dyDescent="0.3">
      <c r="A452" s="769" t="s">
        <v>259</v>
      </c>
      <c r="B452" s="202" t="s">
        <v>451</v>
      </c>
      <c r="C452" s="4">
        <v>80053</v>
      </c>
      <c r="D452" s="342">
        <v>301</v>
      </c>
      <c r="E452" s="432">
        <v>564</v>
      </c>
      <c r="F452" s="618">
        <f t="shared" si="7"/>
        <v>282</v>
      </c>
      <c r="G452" s="588" t="s">
        <v>25</v>
      </c>
      <c r="H452" s="588" t="s">
        <v>25</v>
      </c>
      <c r="I452" s="588" t="s">
        <v>25</v>
      </c>
      <c r="J452" s="588" t="s">
        <v>25</v>
      </c>
      <c r="K452" s="588" t="s">
        <v>25</v>
      </c>
      <c r="L452" s="588" t="s">
        <v>25</v>
      </c>
      <c r="M452" s="588">
        <v>423</v>
      </c>
      <c r="N452" s="588"/>
      <c r="O452" s="588" t="s">
        <v>25</v>
      </c>
      <c r="P452" s="428">
        <v>423</v>
      </c>
      <c r="Q452" s="420">
        <v>282</v>
      </c>
      <c r="R452" s="428">
        <v>282</v>
      </c>
      <c r="S452" s="428">
        <v>423</v>
      </c>
    </row>
    <row r="453" spans="1:19" s="1" customFormat="1" x14ac:dyDescent="0.3">
      <c r="A453" s="771"/>
      <c r="B453" s="219" t="s">
        <v>258</v>
      </c>
      <c r="C453" s="10">
        <v>36415</v>
      </c>
      <c r="D453" s="345">
        <v>300</v>
      </c>
      <c r="E453" s="435">
        <v>52</v>
      </c>
      <c r="F453" s="618">
        <f t="shared" si="7"/>
        <v>26</v>
      </c>
      <c r="G453" s="588" t="s">
        <v>25</v>
      </c>
      <c r="H453" s="588" t="s">
        <v>25</v>
      </c>
      <c r="I453" s="588" t="s">
        <v>25</v>
      </c>
      <c r="J453" s="588" t="s">
        <v>25</v>
      </c>
      <c r="K453" s="588" t="s">
        <v>25</v>
      </c>
      <c r="L453" s="588" t="s">
        <v>25</v>
      </c>
      <c r="M453" s="588">
        <v>39</v>
      </c>
      <c r="N453" s="588"/>
      <c r="O453" s="588" t="s">
        <v>25</v>
      </c>
      <c r="P453" s="428">
        <v>39</v>
      </c>
      <c r="Q453" s="420">
        <v>26</v>
      </c>
      <c r="R453" s="428">
        <v>26</v>
      </c>
      <c r="S453" s="428">
        <v>39</v>
      </c>
    </row>
    <row r="454" spans="1:19" x14ac:dyDescent="0.3">
      <c r="A454" s="769" t="s">
        <v>260</v>
      </c>
      <c r="B454" s="202" t="s">
        <v>451</v>
      </c>
      <c r="C454" s="4">
        <v>80061</v>
      </c>
      <c r="D454" s="342">
        <v>301</v>
      </c>
      <c r="E454" s="432">
        <v>306</v>
      </c>
      <c r="F454" s="618">
        <f t="shared" si="7"/>
        <v>153</v>
      </c>
      <c r="G454" s="588" t="s">
        <v>25</v>
      </c>
      <c r="H454" s="588" t="s">
        <v>25</v>
      </c>
      <c r="I454" s="588" t="s">
        <v>25</v>
      </c>
      <c r="J454" s="588" t="s">
        <v>25</v>
      </c>
      <c r="K454" s="588" t="s">
        <v>25</v>
      </c>
      <c r="L454" s="588" t="s">
        <v>25</v>
      </c>
      <c r="M454" s="588">
        <v>229.5</v>
      </c>
      <c r="N454" s="588"/>
      <c r="O454" s="588" t="s">
        <v>25</v>
      </c>
      <c r="P454" s="428">
        <v>229.5</v>
      </c>
      <c r="Q454" s="420">
        <v>153</v>
      </c>
      <c r="R454" s="428">
        <v>153</v>
      </c>
      <c r="S454" s="428">
        <v>229.5</v>
      </c>
    </row>
    <row r="455" spans="1:19" s="1" customFormat="1" x14ac:dyDescent="0.3">
      <c r="A455" s="771"/>
      <c r="B455" s="219" t="s">
        <v>258</v>
      </c>
      <c r="C455" s="10">
        <v>36415</v>
      </c>
      <c r="D455" s="345">
        <v>300</v>
      </c>
      <c r="E455" s="435">
        <v>52</v>
      </c>
      <c r="F455" s="618">
        <f t="shared" si="7"/>
        <v>26</v>
      </c>
      <c r="G455" s="588" t="s">
        <v>25</v>
      </c>
      <c r="H455" s="588" t="s">
        <v>25</v>
      </c>
      <c r="I455" s="588" t="s">
        <v>25</v>
      </c>
      <c r="J455" s="588" t="s">
        <v>25</v>
      </c>
      <c r="K455" s="588" t="s">
        <v>25</v>
      </c>
      <c r="L455" s="588" t="s">
        <v>25</v>
      </c>
      <c r="M455" s="588">
        <v>39</v>
      </c>
      <c r="N455" s="588"/>
      <c r="O455" s="588" t="s">
        <v>25</v>
      </c>
      <c r="P455" s="428">
        <v>39</v>
      </c>
      <c r="Q455" s="420">
        <v>26</v>
      </c>
      <c r="R455" s="428">
        <v>26</v>
      </c>
      <c r="S455" s="428">
        <v>39</v>
      </c>
    </row>
    <row r="456" spans="1:19" x14ac:dyDescent="0.3">
      <c r="A456" s="772" t="s">
        <v>452</v>
      </c>
      <c r="B456" s="202" t="s">
        <v>451</v>
      </c>
      <c r="C456" s="4">
        <v>80069</v>
      </c>
      <c r="D456" s="342">
        <v>301</v>
      </c>
      <c r="E456" s="432">
        <v>516</v>
      </c>
      <c r="F456" s="618">
        <f t="shared" si="7"/>
        <v>258</v>
      </c>
      <c r="G456" s="588" t="s">
        <v>25</v>
      </c>
      <c r="H456" s="588" t="s">
        <v>25</v>
      </c>
      <c r="I456" s="588" t="s">
        <v>25</v>
      </c>
      <c r="J456" s="588" t="s">
        <v>25</v>
      </c>
      <c r="K456" s="588" t="s">
        <v>25</v>
      </c>
      <c r="L456" s="588" t="s">
        <v>25</v>
      </c>
      <c r="M456" s="588">
        <v>387</v>
      </c>
      <c r="N456" s="588"/>
      <c r="O456" s="588" t="s">
        <v>25</v>
      </c>
      <c r="P456" s="428">
        <v>387</v>
      </c>
      <c r="Q456" s="420">
        <v>258</v>
      </c>
      <c r="R456" s="428">
        <v>258</v>
      </c>
      <c r="S456" s="428">
        <v>387</v>
      </c>
    </row>
    <row r="457" spans="1:19" s="1" customFormat="1" x14ac:dyDescent="0.3">
      <c r="A457" s="774"/>
      <c r="B457" s="82" t="s">
        <v>258</v>
      </c>
      <c r="C457" s="17">
        <v>36415</v>
      </c>
      <c r="D457" s="345">
        <v>300</v>
      </c>
      <c r="E457" s="221">
        <v>52</v>
      </c>
      <c r="F457" s="618">
        <f t="shared" si="7"/>
        <v>26</v>
      </c>
      <c r="G457" s="588" t="s">
        <v>25</v>
      </c>
      <c r="H457" s="588" t="s">
        <v>25</v>
      </c>
      <c r="I457" s="588" t="s">
        <v>25</v>
      </c>
      <c r="J457" s="588" t="s">
        <v>25</v>
      </c>
      <c r="K457" s="588" t="s">
        <v>25</v>
      </c>
      <c r="L457" s="588" t="s">
        <v>25</v>
      </c>
      <c r="M457" s="588">
        <v>39</v>
      </c>
      <c r="N457" s="588"/>
      <c r="O457" s="588" t="s">
        <v>25</v>
      </c>
      <c r="P457" s="428">
        <v>39</v>
      </c>
      <c r="Q457" s="420">
        <v>26</v>
      </c>
      <c r="R457" s="428">
        <v>26</v>
      </c>
      <c r="S457" s="428">
        <v>39</v>
      </c>
    </row>
    <row r="458" spans="1:19" x14ac:dyDescent="0.3">
      <c r="A458" s="772" t="s">
        <v>261</v>
      </c>
      <c r="B458" s="202" t="s">
        <v>451</v>
      </c>
      <c r="C458" s="4">
        <v>80076</v>
      </c>
      <c r="D458" s="342">
        <v>301</v>
      </c>
      <c r="E458" s="432">
        <v>317</v>
      </c>
      <c r="F458" s="618">
        <f t="shared" si="7"/>
        <v>158.5</v>
      </c>
      <c r="G458" s="588" t="s">
        <v>25</v>
      </c>
      <c r="H458" s="588" t="s">
        <v>25</v>
      </c>
      <c r="I458" s="588" t="s">
        <v>25</v>
      </c>
      <c r="J458" s="588" t="s">
        <v>25</v>
      </c>
      <c r="K458" s="588" t="s">
        <v>25</v>
      </c>
      <c r="L458" s="588" t="s">
        <v>25</v>
      </c>
      <c r="M458" s="588">
        <v>237.75</v>
      </c>
      <c r="N458" s="588"/>
      <c r="O458" s="588" t="s">
        <v>25</v>
      </c>
      <c r="P458" s="428">
        <v>237.75</v>
      </c>
      <c r="Q458" s="420">
        <v>158.5</v>
      </c>
      <c r="R458" s="428">
        <v>158.5</v>
      </c>
      <c r="S458" s="428">
        <v>237.75</v>
      </c>
    </row>
    <row r="459" spans="1:19" s="1" customFormat="1" x14ac:dyDescent="0.3">
      <c r="A459" s="774"/>
      <c r="B459" s="82" t="s">
        <v>258</v>
      </c>
      <c r="C459" s="17">
        <v>36415</v>
      </c>
      <c r="D459" s="345">
        <v>300</v>
      </c>
      <c r="E459" s="221">
        <v>52</v>
      </c>
      <c r="F459" s="618">
        <f t="shared" si="7"/>
        <v>26</v>
      </c>
      <c r="G459" s="588" t="s">
        <v>25</v>
      </c>
      <c r="H459" s="588" t="s">
        <v>25</v>
      </c>
      <c r="I459" s="588" t="s">
        <v>25</v>
      </c>
      <c r="J459" s="588" t="s">
        <v>25</v>
      </c>
      <c r="K459" s="588" t="s">
        <v>25</v>
      </c>
      <c r="L459" s="588" t="s">
        <v>25</v>
      </c>
      <c r="M459" s="588">
        <v>39</v>
      </c>
      <c r="N459" s="588"/>
      <c r="O459" s="588" t="s">
        <v>25</v>
      </c>
      <c r="P459" s="428">
        <v>39</v>
      </c>
      <c r="Q459" s="420">
        <v>26</v>
      </c>
      <c r="R459" s="428">
        <v>26</v>
      </c>
      <c r="S459" s="428">
        <v>39</v>
      </c>
    </row>
    <row r="460" spans="1:19" ht="33" customHeight="1" x14ac:dyDescent="0.3">
      <c r="A460" s="677" t="s">
        <v>262</v>
      </c>
      <c r="B460" s="89" t="s">
        <v>451</v>
      </c>
      <c r="C460" s="9">
        <v>81001</v>
      </c>
      <c r="D460" s="356">
        <v>307</v>
      </c>
      <c r="E460" s="453">
        <v>177</v>
      </c>
      <c r="F460" s="618">
        <f t="shared" si="7"/>
        <v>88.5</v>
      </c>
      <c r="G460" s="588" t="s">
        <v>25</v>
      </c>
      <c r="H460" s="588" t="s">
        <v>25</v>
      </c>
      <c r="I460" s="588" t="s">
        <v>25</v>
      </c>
      <c r="J460" s="588" t="s">
        <v>25</v>
      </c>
      <c r="K460" s="588" t="s">
        <v>25</v>
      </c>
      <c r="L460" s="588" t="s">
        <v>25</v>
      </c>
      <c r="M460" s="588">
        <v>132.75</v>
      </c>
      <c r="N460" s="588"/>
      <c r="O460" s="588" t="s">
        <v>25</v>
      </c>
      <c r="P460" s="428">
        <v>132.75</v>
      </c>
      <c r="Q460" s="420">
        <v>88.5</v>
      </c>
      <c r="R460" s="428">
        <v>88.5</v>
      </c>
      <c r="S460" s="428">
        <v>132.75</v>
      </c>
    </row>
    <row r="461" spans="1:19" x14ac:dyDescent="0.3">
      <c r="A461" s="677" t="s">
        <v>263</v>
      </c>
      <c r="B461" s="89" t="s">
        <v>451</v>
      </c>
      <c r="C461" s="9">
        <v>81002</v>
      </c>
      <c r="D461" s="356">
        <v>307</v>
      </c>
      <c r="E461" s="453">
        <v>99</v>
      </c>
      <c r="F461" s="618">
        <f t="shared" si="7"/>
        <v>49.5</v>
      </c>
      <c r="G461" s="588" t="s">
        <v>25</v>
      </c>
      <c r="H461" s="588" t="s">
        <v>25</v>
      </c>
      <c r="I461" s="588" t="s">
        <v>25</v>
      </c>
      <c r="J461" s="588" t="s">
        <v>25</v>
      </c>
      <c r="K461" s="588" t="s">
        <v>25</v>
      </c>
      <c r="L461" s="588" t="s">
        <v>25</v>
      </c>
      <c r="M461" s="588">
        <v>74.25</v>
      </c>
      <c r="N461" s="588"/>
      <c r="O461" s="588" t="s">
        <v>25</v>
      </c>
      <c r="P461" s="428">
        <v>74.25</v>
      </c>
      <c r="Q461" s="420">
        <v>49.5</v>
      </c>
      <c r="R461" s="428">
        <v>49.5</v>
      </c>
      <c r="S461" s="428">
        <v>74.25</v>
      </c>
    </row>
    <row r="462" spans="1:19" x14ac:dyDescent="0.3">
      <c r="A462" s="677" t="s">
        <v>264</v>
      </c>
      <c r="B462" s="89" t="s">
        <v>451</v>
      </c>
      <c r="C462" s="9">
        <v>81003</v>
      </c>
      <c r="D462" s="356">
        <v>307</v>
      </c>
      <c r="E462" s="453">
        <v>119</v>
      </c>
      <c r="F462" s="618">
        <f t="shared" si="7"/>
        <v>59.5</v>
      </c>
      <c r="G462" s="588" t="s">
        <v>25</v>
      </c>
      <c r="H462" s="588" t="s">
        <v>25</v>
      </c>
      <c r="I462" s="588" t="s">
        <v>25</v>
      </c>
      <c r="J462" s="588" t="s">
        <v>25</v>
      </c>
      <c r="K462" s="588" t="s">
        <v>25</v>
      </c>
      <c r="L462" s="588" t="s">
        <v>25</v>
      </c>
      <c r="M462" s="588">
        <v>89.25</v>
      </c>
      <c r="N462" s="588"/>
      <c r="O462" s="588" t="s">
        <v>25</v>
      </c>
      <c r="P462" s="428">
        <v>89.25</v>
      </c>
      <c r="Q462" s="420">
        <v>59.5</v>
      </c>
      <c r="R462" s="428">
        <v>59.5</v>
      </c>
      <c r="S462" s="428">
        <v>89.25</v>
      </c>
    </row>
    <row r="463" spans="1:19" x14ac:dyDescent="0.3">
      <c r="A463" s="621" t="s">
        <v>265</v>
      </c>
      <c r="B463" s="89" t="s">
        <v>451</v>
      </c>
      <c r="C463" s="10">
        <v>81025</v>
      </c>
      <c r="D463" s="355">
        <v>307</v>
      </c>
      <c r="E463" s="435">
        <v>232</v>
      </c>
      <c r="F463" s="618">
        <f t="shared" si="7"/>
        <v>116</v>
      </c>
      <c r="G463" s="588" t="s">
        <v>25</v>
      </c>
      <c r="H463" s="588" t="s">
        <v>25</v>
      </c>
      <c r="I463" s="588" t="s">
        <v>25</v>
      </c>
      <c r="J463" s="588" t="s">
        <v>25</v>
      </c>
      <c r="K463" s="588" t="s">
        <v>25</v>
      </c>
      <c r="L463" s="588" t="s">
        <v>25</v>
      </c>
      <c r="M463" s="588">
        <v>174</v>
      </c>
      <c r="N463" s="588"/>
      <c r="O463" s="588" t="s">
        <v>25</v>
      </c>
      <c r="P463" s="428">
        <v>174</v>
      </c>
      <c r="Q463" s="420">
        <v>116</v>
      </c>
      <c r="R463" s="428">
        <v>116</v>
      </c>
      <c r="S463" s="428">
        <v>174</v>
      </c>
    </row>
    <row r="464" spans="1:19" x14ac:dyDescent="0.3">
      <c r="A464" s="708" t="s">
        <v>266</v>
      </c>
      <c r="B464" s="89" t="s">
        <v>451</v>
      </c>
      <c r="C464" s="5">
        <v>82272</v>
      </c>
      <c r="D464" s="345">
        <v>301</v>
      </c>
      <c r="E464" s="433">
        <v>88</v>
      </c>
      <c r="F464" s="618">
        <f t="shared" si="7"/>
        <v>44</v>
      </c>
      <c r="G464" s="588" t="s">
        <v>25</v>
      </c>
      <c r="H464" s="588" t="s">
        <v>25</v>
      </c>
      <c r="I464" s="588" t="s">
        <v>25</v>
      </c>
      <c r="J464" s="588" t="s">
        <v>25</v>
      </c>
      <c r="K464" s="588" t="s">
        <v>25</v>
      </c>
      <c r="L464" s="588" t="s">
        <v>25</v>
      </c>
      <c r="M464" s="588">
        <v>66</v>
      </c>
      <c r="N464" s="588"/>
      <c r="O464" s="588" t="s">
        <v>25</v>
      </c>
      <c r="P464" s="428">
        <v>66</v>
      </c>
      <c r="Q464" s="420">
        <v>44</v>
      </c>
      <c r="R464" s="428">
        <v>44</v>
      </c>
      <c r="S464" s="428">
        <v>66</v>
      </c>
    </row>
    <row r="465" spans="1:19" x14ac:dyDescent="0.3">
      <c r="A465" s="677" t="s">
        <v>267</v>
      </c>
      <c r="B465" s="89" t="s">
        <v>451</v>
      </c>
      <c r="C465" s="9">
        <v>82274</v>
      </c>
      <c r="D465" s="356">
        <v>301</v>
      </c>
      <c r="E465" s="453">
        <v>204</v>
      </c>
      <c r="F465" s="618">
        <f t="shared" si="7"/>
        <v>102</v>
      </c>
      <c r="G465" s="588" t="s">
        <v>25</v>
      </c>
      <c r="H465" s="588" t="s">
        <v>25</v>
      </c>
      <c r="I465" s="588" t="s">
        <v>25</v>
      </c>
      <c r="J465" s="588" t="s">
        <v>25</v>
      </c>
      <c r="K465" s="588" t="s">
        <v>25</v>
      </c>
      <c r="L465" s="588" t="s">
        <v>25</v>
      </c>
      <c r="M465" s="588">
        <v>153</v>
      </c>
      <c r="N465" s="588"/>
      <c r="O465" s="588" t="s">
        <v>25</v>
      </c>
      <c r="P465" s="428">
        <v>153</v>
      </c>
      <c r="Q465" s="420">
        <v>102</v>
      </c>
      <c r="R465" s="428">
        <v>102</v>
      </c>
      <c r="S465" s="428">
        <v>153</v>
      </c>
    </row>
    <row r="466" spans="1:19" x14ac:dyDescent="0.3">
      <c r="A466" s="772" t="s">
        <v>453</v>
      </c>
      <c r="B466" s="202" t="s">
        <v>451</v>
      </c>
      <c r="C466" s="4">
        <v>82310</v>
      </c>
      <c r="D466" s="342">
        <v>301</v>
      </c>
      <c r="E466" s="432">
        <v>135</v>
      </c>
      <c r="F466" s="618">
        <f t="shared" si="7"/>
        <v>67.5</v>
      </c>
      <c r="G466" s="588" t="s">
        <v>25</v>
      </c>
      <c r="H466" s="588" t="s">
        <v>25</v>
      </c>
      <c r="I466" s="588" t="s">
        <v>25</v>
      </c>
      <c r="J466" s="588" t="s">
        <v>25</v>
      </c>
      <c r="K466" s="588" t="s">
        <v>25</v>
      </c>
      <c r="L466" s="588" t="s">
        <v>25</v>
      </c>
      <c r="M466" s="588">
        <v>101.25</v>
      </c>
      <c r="N466" s="588"/>
      <c r="O466" s="588" t="s">
        <v>25</v>
      </c>
      <c r="P466" s="428">
        <v>101.25</v>
      </c>
      <c r="Q466" s="420">
        <v>67.5</v>
      </c>
      <c r="R466" s="428">
        <v>67.5</v>
      </c>
      <c r="S466" s="428">
        <v>101.25</v>
      </c>
    </row>
    <row r="467" spans="1:19" s="1" customFormat="1" x14ac:dyDescent="0.3">
      <c r="A467" s="774"/>
      <c r="B467" s="82" t="s">
        <v>258</v>
      </c>
      <c r="C467" s="17">
        <v>36415</v>
      </c>
      <c r="D467" s="345">
        <v>300</v>
      </c>
      <c r="E467" s="451">
        <v>52</v>
      </c>
      <c r="F467" s="618">
        <f t="shared" si="7"/>
        <v>26</v>
      </c>
      <c r="G467" s="588" t="s">
        <v>25</v>
      </c>
      <c r="H467" s="588" t="s">
        <v>25</v>
      </c>
      <c r="I467" s="588" t="s">
        <v>25</v>
      </c>
      <c r="J467" s="588" t="s">
        <v>25</v>
      </c>
      <c r="K467" s="588" t="s">
        <v>25</v>
      </c>
      <c r="L467" s="588" t="s">
        <v>25</v>
      </c>
      <c r="M467" s="588">
        <v>39</v>
      </c>
      <c r="N467" s="588"/>
      <c r="O467" s="588" t="s">
        <v>25</v>
      </c>
      <c r="P467" s="428">
        <v>39</v>
      </c>
      <c r="Q467" s="420">
        <v>26</v>
      </c>
      <c r="R467" s="428">
        <v>26</v>
      </c>
      <c r="S467" s="428">
        <v>39</v>
      </c>
    </row>
    <row r="468" spans="1:19" x14ac:dyDescent="0.3">
      <c r="A468" s="772" t="s">
        <v>454</v>
      </c>
      <c r="B468" s="202" t="s">
        <v>451</v>
      </c>
      <c r="C468" s="4">
        <v>82565</v>
      </c>
      <c r="D468" s="342">
        <v>301</v>
      </c>
      <c r="E468" s="432">
        <v>131</v>
      </c>
      <c r="F468" s="618">
        <f t="shared" si="7"/>
        <v>65.5</v>
      </c>
      <c r="G468" s="588" t="s">
        <v>25</v>
      </c>
      <c r="H468" s="588" t="s">
        <v>25</v>
      </c>
      <c r="I468" s="588" t="s">
        <v>25</v>
      </c>
      <c r="J468" s="588" t="s">
        <v>25</v>
      </c>
      <c r="K468" s="588" t="s">
        <v>25</v>
      </c>
      <c r="L468" s="588" t="s">
        <v>25</v>
      </c>
      <c r="M468" s="588">
        <v>98.25</v>
      </c>
      <c r="N468" s="588"/>
      <c r="O468" s="588" t="s">
        <v>25</v>
      </c>
      <c r="P468" s="428">
        <v>98.25</v>
      </c>
      <c r="Q468" s="420">
        <v>65.5</v>
      </c>
      <c r="R468" s="428">
        <v>65.5</v>
      </c>
      <c r="S468" s="428">
        <v>98.25</v>
      </c>
    </row>
    <row r="469" spans="1:19" s="1" customFormat="1" x14ac:dyDescent="0.3">
      <c r="A469" s="774"/>
      <c r="B469" s="82" t="s">
        <v>258</v>
      </c>
      <c r="C469" s="17">
        <v>36415</v>
      </c>
      <c r="D469" s="345">
        <v>300</v>
      </c>
      <c r="E469" s="451">
        <v>52</v>
      </c>
      <c r="F469" s="618">
        <f t="shared" si="7"/>
        <v>26</v>
      </c>
      <c r="G469" s="588" t="s">
        <v>25</v>
      </c>
      <c r="H469" s="588" t="s">
        <v>25</v>
      </c>
      <c r="I469" s="588" t="s">
        <v>25</v>
      </c>
      <c r="J469" s="588" t="s">
        <v>25</v>
      </c>
      <c r="K469" s="588" t="s">
        <v>25</v>
      </c>
      <c r="L469" s="588" t="s">
        <v>25</v>
      </c>
      <c r="M469" s="588">
        <v>39</v>
      </c>
      <c r="N469" s="588"/>
      <c r="O469" s="588" t="s">
        <v>25</v>
      </c>
      <c r="P469" s="428">
        <v>39</v>
      </c>
      <c r="Q469" s="420">
        <v>26</v>
      </c>
      <c r="R469" s="428">
        <v>26</v>
      </c>
      <c r="S469" s="428">
        <v>39</v>
      </c>
    </row>
    <row r="470" spans="1:19" x14ac:dyDescent="0.3">
      <c r="A470" s="620" t="s">
        <v>268</v>
      </c>
      <c r="B470" s="202" t="s">
        <v>451</v>
      </c>
      <c r="C470" s="4">
        <v>82570</v>
      </c>
      <c r="D470" s="342">
        <v>301</v>
      </c>
      <c r="E470" s="432">
        <v>135</v>
      </c>
      <c r="F470" s="618">
        <f t="shared" si="7"/>
        <v>67.5</v>
      </c>
      <c r="G470" s="588" t="s">
        <v>25</v>
      </c>
      <c r="H470" s="588" t="s">
        <v>25</v>
      </c>
      <c r="I470" s="588" t="s">
        <v>25</v>
      </c>
      <c r="J470" s="588" t="s">
        <v>25</v>
      </c>
      <c r="K470" s="588" t="s">
        <v>25</v>
      </c>
      <c r="L470" s="588" t="s">
        <v>25</v>
      </c>
      <c r="M470" s="588">
        <v>101.25</v>
      </c>
      <c r="N470" s="588"/>
      <c r="O470" s="588" t="s">
        <v>25</v>
      </c>
      <c r="P470" s="428">
        <v>101.25</v>
      </c>
      <c r="Q470" s="420">
        <v>67.5</v>
      </c>
      <c r="R470" s="428">
        <v>67.5</v>
      </c>
      <c r="S470" s="428">
        <v>101.25</v>
      </c>
    </row>
    <row r="471" spans="1:19" x14ac:dyDescent="0.3">
      <c r="A471" s="772" t="s">
        <v>269</v>
      </c>
      <c r="B471" s="202" t="s">
        <v>451</v>
      </c>
      <c r="C471" s="4">
        <v>82607</v>
      </c>
      <c r="D471" s="342">
        <v>301</v>
      </c>
      <c r="E471" s="432">
        <v>232</v>
      </c>
      <c r="F471" s="618">
        <f t="shared" si="7"/>
        <v>116</v>
      </c>
      <c r="G471" s="588" t="s">
        <v>25</v>
      </c>
      <c r="H471" s="588" t="s">
        <v>25</v>
      </c>
      <c r="I471" s="588" t="s">
        <v>25</v>
      </c>
      <c r="J471" s="588" t="s">
        <v>25</v>
      </c>
      <c r="K471" s="588" t="s">
        <v>25</v>
      </c>
      <c r="L471" s="588" t="s">
        <v>25</v>
      </c>
      <c r="M471" s="588">
        <v>174</v>
      </c>
      <c r="N471" s="588"/>
      <c r="O471" s="588" t="s">
        <v>25</v>
      </c>
      <c r="P471" s="428">
        <v>174</v>
      </c>
      <c r="Q471" s="420">
        <v>116</v>
      </c>
      <c r="R471" s="428">
        <v>116</v>
      </c>
      <c r="S471" s="428">
        <v>174</v>
      </c>
    </row>
    <row r="472" spans="1:19" s="1" customFormat="1" x14ac:dyDescent="0.3">
      <c r="A472" s="774"/>
      <c r="B472" s="82" t="s">
        <v>258</v>
      </c>
      <c r="C472" s="17">
        <v>36415</v>
      </c>
      <c r="D472" s="345">
        <v>300</v>
      </c>
      <c r="E472" s="451">
        <v>52</v>
      </c>
      <c r="F472" s="618">
        <f t="shared" si="7"/>
        <v>26</v>
      </c>
      <c r="G472" s="588" t="s">
        <v>25</v>
      </c>
      <c r="H472" s="588" t="s">
        <v>25</v>
      </c>
      <c r="I472" s="588" t="s">
        <v>25</v>
      </c>
      <c r="J472" s="588" t="s">
        <v>25</v>
      </c>
      <c r="K472" s="588" t="s">
        <v>25</v>
      </c>
      <c r="L472" s="588" t="s">
        <v>25</v>
      </c>
      <c r="M472" s="588">
        <v>39</v>
      </c>
      <c r="N472" s="588"/>
      <c r="O472" s="588" t="s">
        <v>25</v>
      </c>
      <c r="P472" s="428">
        <v>39</v>
      </c>
      <c r="Q472" s="420">
        <v>26</v>
      </c>
      <c r="R472" s="428">
        <v>26</v>
      </c>
      <c r="S472" s="428">
        <v>39</v>
      </c>
    </row>
    <row r="473" spans="1:19" x14ac:dyDescent="0.3">
      <c r="A473" s="772" t="s">
        <v>455</v>
      </c>
      <c r="B473" s="202" t="s">
        <v>451</v>
      </c>
      <c r="C473" s="4">
        <v>82728</v>
      </c>
      <c r="D473" s="342">
        <v>301</v>
      </c>
      <c r="E473" s="432">
        <v>19.21</v>
      </c>
      <c r="F473" s="618">
        <f t="shared" si="7"/>
        <v>9.6050000000000004</v>
      </c>
      <c r="G473" s="588" t="s">
        <v>25</v>
      </c>
      <c r="H473" s="588" t="s">
        <v>25</v>
      </c>
      <c r="I473" s="588" t="s">
        <v>25</v>
      </c>
      <c r="J473" s="588" t="s">
        <v>25</v>
      </c>
      <c r="K473" s="588" t="s">
        <v>25</v>
      </c>
      <c r="L473" s="588" t="s">
        <v>25</v>
      </c>
      <c r="M473" s="588">
        <v>14.407500000000001</v>
      </c>
      <c r="N473" s="588"/>
      <c r="O473" s="588" t="s">
        <v>25</v>
      </c>
      <c r="P473" s="428">
        <v>14.407500000000001</v>
      </c>
      <c r="Q473" s="420">
        <v>9.6050000000000004</v>
      </c>
      <c r="R473" s="428">
        <v>9.6050000000000004</v>
      </c>
      <c r="S473" s="428">
        <v>14.407500000000001</v>
      </c>
    </row>
    <row r="474" spans="1:19" s="1" customFormat="1" x14ac:dyDescent="0.3">
      <c r="A474" s="774"/>
      <c r="B474" s="82" t="s">
        <v>258</v>
      </c>
      <c r="C474" s="17">
        <v>36415</v>
      </c>
      <c r="D474" s="345">
        <v>300</v>
      </c>
      <c r="E474" s="221">
        <v>52</v>
      </c>
      <c r="F474" s="618">
        <f t="shared" si="7"/>
        <v>26</v>
      </c>
      <c r="G474" s="588" t="s">
        <v>25</v>
      </c>
      <c r="H474" s="588" t="s">
        <v>25</v>
      </c>
      <c r="I474" s="588" t="s">
        <v>25</v>
      </c>
      <c r="J474" s="588" t="s">
        <v>25</v>
      </c>
      <c r="K474" s="588" t="s">
        <v>25</v>
      </c>
      <c r="L474" s="588" t="s">
        <v>25</v>
      </c>
      <c r="M474" s="588">
        <v>39</v>
      </c>
      <c r="N474" s="588"/>
      <c r="O474" s="588" t="s">
        <v>25</v>
      </c>
      <c r="P474" s="428">
        <v>39</v>
      </c>
      <c r="Q474" s="420">
        <v>26</v>
      </c>
      <c r="R474" s="428">
        <v>26</v>
      </c>
      <c r="S474" s="428">
        <v>39</v>
      </c>
    </row>
    <row r="475" spans="1:19" x14ac:dyDescent="0.3">
      <c r="A475" s="772" t="s">
        <v>456</v>
      </c>
      <c r="B475" s="202" t="s">
        <v>451</v>
      </c>
      <c r="C475" s="4">
        <v>82810</v>
      </c>
      <c r="D475" s="342">
        <v>301</v>
      </c>
      <c r="E475" s="432">
        <v>212</v>
      </c>
      <c r="F475" s="618">
        <f t="shared" si="7"/>
        <v>106</v>
      </c>
      <c r="G475" s="588" t="s">
        <v>25</v>
      </c>
      <c r="H475" s="588" t="s">
        <v>25</v>
      </c>
      <c r="I475" s="588" t="s">
        <v>25</v>
      </c>
      <c r="J475" s="588" t="s">
        <v>25</v>
      </c>
      <c r="K475" s="588" t="s">
        <v>25</v>
      </c>
      <c r="L475" s="588" t="s">
        <v>25</v>
      </c>
      <c r="M475" s="588">
        <v>159</v>
      </c>
      <c r="N475" s="588"/>
      <c r="O475" s="588" t="s">
        <v>25</v>
      </c>
      <c r="P475" s="428">
        <v>159</v>
      </c>
      <c r="Q475" s="420">
        <v>106</v>
      </c>
      <c r="R475" s="428">
        <v>106</v>
      </c>
      <c r="S475" s="428">
        <v>159</v>
      </c>
    </row>
    <row r="476" spans="1:19" s="1" customFormat="1" x14ac:dyDescent="0.3">
      <c r="A476" s="774"/>
      <c r="B476" s="82" t="s">
        <v>258</v>
      </c>
      <c r="C476" s="17">
        <v>36415</v>
      </c>
      <c r="D476" s="345">
        <v>300</v>
      </c>
      <c r="E476" s="221">
        <v>52</v>
      </c>
      <c r="F476" s="618">
        <f t="shared" si="7"/>
        <v>26</v>
      </c>
      <c r="G476" s="588" t="s">
        <v>25</v>
      </c>
      <c r="H476" s="588" t="s">
        <v>25</v>
      </c>
      <c r="I476" s="588" t="s">
        <v>25</v>
      </c>
      <c r="J476" s="588" t="s">
        <v>25</v>
      </c>
      <c r="K476" s="588" t="s">
        <v>25</v>
      </c>
      <c r="L476" s="588" t="s">
        <v>25</v>
      </c>
      <c r="M476" s="588">
        <v>39</v>
      </c>
      <c r="N476" s="588"/>
      <c r="O476" s="588" t="s">
        <v>25</v>
      </c>
      <c r="P476" s="428">
        <v>39</v>
      </c>
      <c r="Q476" s="420">
        <v>26</v>
      </c>
      <c r="R476" s="428">
        <v>26</v>
      </c>
      <c r="S476" s="428">
        <v>39</v>
      </c>
    </row>
    <row r="477" spans="1:19" x14ac:dyDescent="0.3">
      <c r="A477" s="772" t="s">
        <v>457</v>
      </c>
      <c r="B477" s="202" t="s">
        <v>451</v>
      </c>
      <c r="C477" s="4">
        <v>82947</v>
      </c>
      <c r="D477" s="342">
        <v>301</v>
      </c>
      <c r="E477" s="432">
        <v>134</v>
      </c>
      <c r="F477" s="618">
        <f t="shared" si="7"/>
        <v>67</v>
      </c>
      <c r="G477" s="588" t="s">
        <v>25</v>
      </c>
      <c r="H477" s="588" t="s">
        <v>25</v>
      </c>
      <c r="I477" s="588" t="s">
        <v>25</v>
      </c>
      <c r="J477" s="588" t="s">
        <v>25</v>
      </c>
      <c r="K477" s="588" t="s">
        <v>25</v>
      </c>
      <c r="L477" s="588" t="s">
        <v>25</v>
      </c>
      <c r="M477" s="588">
        <v>100.5</v>
      </c>
      <c r="N477" s="588"/>
      <c r="O477" s="588" t="s">
        <v>25</v>
      </c>
      <c r="P477" s="428">
        <v>100.5</v>
      </c>
      <c r="Q477" s="420">
        <v>67</v>
      </c>
      <c r="R477" s="428">
        <v>67</v>
      </c>
      <c r="S477" s="428">
        <v>100.5</v>
      </c>
    </row>
    <row r="478" spans="1:19" s="1" customFormat="1" x14ac:dyDescent="0.3">
      <c r="A478" s="774"/>
      <c r="B478" s="82" t="s">
        <v>258</v>
      </c>
      <c r="C478" s="17">
        <v>36415</v>
      </c>
      <c r="D478" s="345">
        <v>300</v>
      </c>
      <c r="E478" s="221">
        <v>52</v>
      </c>
      <c r="F478" s="618">
        <f t="shared" si="7"/>
        <v>26</v>
      </c>
      <c r="G478" s="588" t="s">
        <v>25</v>
      </c>
      <c r="H478" s="588" t="s">
        <v>25</v>
      </c>
      <c r="I478" s="588" t="s">
        <v>25</v>
      </c>
      <c r="J478" s="588" t="s">
        <v>25</v>
      </c>
      <c r="K478" s="588" t="s">
        <v>25</v>
      </c>
      <c r="L478" s="588" t="s">
        <v>25</v>
      </c>
      <c r="M478" s="588">
        <v>39</v>
      </c>
      <c r="N478" s="588"/>
      <c r="O478" s="588" t="s">
        <v>25</v>
      </c>
      <c r="P478" s="428">
        <v>39</v>
      </c>
      <c r="Q478" s="420">
        <v>26</v>
      </c>
      <c r="R478" s="428">
        <v>26</v>
      </c>
      <c r="S478" s="428">
        <v>39</v>
      </c>
    </row>
    <row r="479" spans="1:19" x14ac:dyDescent="0.3">
      <c r="A479" s="621" t="s">
        <v>271</v>
      </c>
      <c r="B479" s="89" t="s">
        <v>451</v>
      </c>
      <c r="C479" s="10">
        <v>82962</v>
      </c>
      <c r="D479" s="355">
        <v>302</v>
      </c>
      <c r="E479" s="435">
        <v>158</v>
      </c>
      <c r="F479" s="618">
        <f t="shared" si="7"/>
        <v>79</v>
      </c>
      <c r="G479" s="588" t="s">
        <v>25</v>
      </c>
      <c r="H479" s="588" t="s">
        <v>25</v>
      </c>
      <c r="I479" s="588" t="s">
        <v>25</v>
      </c>
      <c r="J479" s="588" t="s">
        <v>25</v>
      </c>
      <c r="K479" s="588" t="s">
        <v>25</v>
      </c>
      <c r="L479" s="588" t="s">
        <v>25</v>
      </c>
      <c r="M479" s="588">
        <v>118.5</v>
      </c>
      <c r="N479" s="588"/>
      <c r="O479" s="588" t="s">
        <v>25</v>
      </c>
      <c r="P479" s="428">
        <v>118.5</v>
      </c>
      <c r="Q479" s="420">
        <v>79</v>
      </c>
      <c r="R479" s="428">
        <v>79</v>
      </c>
      <c r="S479" s="428">
        <v>118.5</v>
      </c>
    </row>
    <row r="480" spans="1:19" x14ac:dyDescent="0.3">
      <c r="A480" s="772" t="s">
        <v>272</v>
      </c>
      <c r="B480" s="202" t="s">
        <v>451</v>
      </c>
      <c r="C480" s="4">
        <v>83036</v>
      </c>
      <c r="D480" s="342">
        <v>301</v>
      </c>
      <c r="E480" s="432">
        <v>8.3699999999999992</v>
      </c>
      <c r="F480" s="618">
        <f t="shared" si="7"/>
        <v>4.1849999999999996</v>
      </c>
      <c r="G480" s="588" t="s">
        <v>25</v>
      </c>
      <c r="H480" s="588" t="s">
        <v>25</v>
      </c>
      <c r="I480" s="588" t="s">
        <v>25</v>
      </c>
      <c r="J480" s="588" t="s">
        <v>25</v>
      </c>
      <c r="K480" s="588" t="s">
        <v>25</v>
      </c>
      <c r="L480" s="588" t="s">
        <v>25</v>
      </c>
      <c r="M480" s="588">
        <v>6.2774999999999999</v>
      </c>
      <c r="N480" s="588"/>
      <c r="O480" s="588" t="s">
        <v>25</v>
      </c>
      <c r="P480" s="428">
        <v>6.2774999999999999</v>
      </c>
      <c r="Q480" s="420">
        <v>4.1849999999999996</v>
      </c>
      <c r="R480" s="428">
        <v>4.1849999999999996</v>
      </c>
      <c r="S480" s="428">
        <v>6.2774999999999999</v>
      </c>
    </row>
    <row r="481" spans="1:19" s="1" customFormat="1" x14ac:dyDescent="0.3">
      <c r="A481" s="774"/>
      <c r="B481" s="82" t="s">
        <v>258</v>
      </c>
      <c r="C481" s="17">
        <v>36415</v>
      </c>
      <c r="D481" s="345">
        <v>300</v>
      </c>
      <c r="E481" s="221">
        <v>52</v>
      </c>
      <c r="F481" s="618">
        <f t="shared" si="7"/>
        <v>26</v>
      </c>
      <c r="G481" s="588" t="s">
        <v>25</v>
      </c>
      <c r="H481" s="588" t="s">
        <v>25</v>
      </c>
      <c r="I481" s="588" t="s">
        <v>25</v>
      </c>
      <c r="J481" s="588" t="s">
        <v>25</v>
      </c>
      <c r="K481" s="588" t="s">
        <v>25</v>
      </c>
      <c r="L481" s="588" t="s">
        <v>25</v>
      </c>
      <c r="M481" s="588">
        <v>39</v>
      </c>
      <c r="N481" s="588"/>
      <c r="O481" s="588" t="s">
        <v>25</v>
      </c>
      <c r="P481" s="428">
        <v>39</v>
      </c>
      <c r="Q481" s="420">
        <v>26</v>
      </c>
      <c r="R481" s="428">
        <v>26</v>
      </c>
      <c r="S481" s="428">
        <v>39</v>
      </c>
    </row>
    <row r="482" spans="1:19" x14ac:dyDescent="0.3">
      <c r="A482" s="772" t="s">
        <v>458</v>
      </c>
      <c r="B482" s="202" t="s">
        <v>451</v>
      </c>
      <c r="C482" s="4">
        <v>83605</v>
      </c>
      <c r="D482" s="342">
        <v>301</v>
      </c>
      <c r="E482" s="432">
        <v>264</v>
      </c>
      <c r="F482" s="618">
        <f t="shared" si="7"/>
        <v>132</v>
      </c>
      <c r="G482" s="588" t="s">
        <v>25</v>
      </c>
      <c r="H482" s="588" t="s">
        <v>25</v>
      </c>
      <c r="I482" s="588" t="s">
        <v>25</v>
      </c>
      <c r="J482" s="588" t="s">
        <v>25</v>
      </c>
      <c r="K482" s="588" t="s">
        <v>25</v>
      </c>
      <c r="L482" s="588" t="s">
        <v>25</v>
      </c>
      <c r="M482" s="588">
        <v>198</v>
      </c>
      <c r="N482" s="588"/>
      <c r="O482" s="588" t="s">
        <v>25</v>
      </c>
      <c r="P482" s="428">
        <v>198</v>
      </c>
      <c r="Q482" s="420">
        <v>132</v>
      </c>
      <c r="R482" s="428">
        <v>132</v>
      </c>
      <c r="S482" s="428">
        <v>198</v>
      </c>
    </row>
    <row r="483" spans="1:19" s="1" customFormat="1" x14ac:dyDescent="0.3">
      <c r="A483" s="774"/>
      <c r="B483" s="82" t="s">
        <v>258</v>
      </c>
      <c r="C483" s="17">
        <v>36415</v>
      </c>
      <c r="D483" s="345">
        <v>300</v>
      </c>
      <c r="E483" s="221">
        <v>52</v>
      </c>
      <c r="F483" s="618">
        <f t="shared" si="7"/>
        <v>26</v>
      </c>
      <c r="G483" s="588" t="s">
        <v>25</v>
      </c>
      <c r="H483" s="588" t="s">
        <v>25</v>
      </c>
      <c r="I483" s="588" t="s">
        <v>25</v>
      </c>
      <c r="J483" s="588" t="s">
        <v>25</v>
      </c>
      <c r="K483" s="588" t="s">
        <v>25</v>
      </c>
      <c r="L483" s="588" t="s">
        <v>25</v>
      </c>
      <c r="M483" s="588">
        <v>39</v>
      </c>
      <c r="N483" s="588"/>
      <c r="O483" s="588" t="s">
        <v>25</v>
      </c>
      <c r="P483" s="428">
        <v>39</v>
      </c>
      <c r="Q483" s="420">
        <v>26</v>
      </c>
      <c r="R483" s="428">
        <v>26</v>
      </c>
      <c r="S483" s="428">
        <v>39</v>
      </c>
    </row>
    <row r="484" spans="1:19" x14ac:dyDescent="0.3">
      <c r="A484" s="772" t="s">
        <v>273</v>
      </c>
      <c r="B484" s="202" t="s">
        <v>451</v>
      </c>
      <c r="C484" s="4">
        <v>83735</v>
      </c>
      <c r="D484" s="342">
        <v>301</v>
      </c>
      <c r="E484" s="432">
        <v>201</v>
      </c>
      <c r="F484" s="618">
        <f t="shared" si="7"/>
        <v>100.5</v>
      </c>
      <c r="G484" s="588" t="s">
        <v>25</v>
      </c>
      <c r="H484" s="588" t="s">
        <v>25</v>
      </c>
      <c r="I484" s="588" t="s">
        <v>25</v>
      </c>
      <c r="J484" s="588" t="s">
        <v>25</v>
      </c>
      <c r="K484" s="588" t="s">
        <v>25</v>
      </c>
      <c r="L484" s="588" t="s">
        <v>25</v>
      </c>
      <c r="M484" s="588">
        <v>150.75</v>
      </c>
      <c r="N484" s="588"/>
      <c r="O484" s="588" t="s">
        <v>25</v>
      </c>
      <c r="P484" s="428">
        <v>150.75</v>
      </c>
      <c r="Q484" s="420">
        <v>100.5</v>
      </c>
      <c r="R484" s="428">
        <v>100.5</v>
      </c>
      <c r="S484" s="428">
        <v>150.75</v>
      </c>
    </row>
    <row r="485" spans="1:19" s="1" customFormat="1" x14ac:dyDescent="0.3">
      <c r="A485" s="774"/>
      <c r="B485" s="82" t="s">
        <v>258</v>
      </c>
      <c r="C485" s="17">
        <v>36415</v>
      </c>
      <c r="D485" s="345">
        <v>300</v>
      </c>
      <c r="E485" s="221">
        <v>52</v>
      </c>
      <c r="F485" s="618">
        <f t="shared" si="7"/>
        <v>26</v>
      </c>
      <c r="G485" s="588" t="s">
        <v>25</v>
      </c>
      <c r="H485" s="588" t="s">
        <v>25</v>
      </c>
      <c r="I485" s="588" t="s">
        <v>25</v>
      </c>
      <c r="J485" s="588" t="s">
        <v>25</v>
      </c>
      <c r="K485" s="588" t="s">
        <v>25</v>
      </c>
      <c r="L485" s="588" t="s">
        <v>25</v>
      </c>
      <c r="M485" s="588">
        <v>39</v>
      </c>
      <c r="N485" s="588"/>
      <c r="O485" s="588" t="s">
        <v>25</v>
      </c>
      <c r="P485" s="428">
        <v>39</v>
      </c>
      <c r="Q485" s="420">
        <v>26</v>
      </c>
      <c r="R485" s="428">
        <v>26</v>
      </c>
      <c r="S485" s="428">
        <v>39</v>
      </c>
    </row>
    <row r="486" spans="1:19" x14ac:dyDescent="0.3">
      <c r="A486" s="772" t="s">
        <v>274</v>
      </c>
      <c r="B486" s="202" t="s">
        <v>451</v>
      </c>
      <c r="C486" s="4">
        <v>84100</v>
      </c>
      <c r="D486" s="342">
        <v>301</v>
      </c>
      <c r="E486" s="432">
        <v>135</v>
      </c>
      <c r="F486" s="618">
        <f t="shared" si="7"/>
        <v>67.5</v>
      </c>
      <c r="G486" s="588" t="s">
        <v>25</v>
      </c>
      <c r="H486" s="588" t="s">
        <v>25</v>
      </c>
      <c r="I486" s="588" t="s">
        <v>25</v>
      </c>
      <c r="J486" s="588" t="s">
        <v>25</v>
      </c>
      <c r="K486" s="588" t="s">
        <v>25</v>
      </c>
      <c r="L486" s="588" t="s">
        <v>25</v>
      </c>
      <c r="M486" s="588">
        <v>101.25</v>
      </c>
      <c r="N486" s="588"/>
      <c r="O486" s="588" t="s">
        <v>25</v>
      </c>
      <c r="P486" s="428">
        <v>101.25</v>
      </c>
      <c r="Q486" s="420">
        <v>67.5</v>
      </c>
      <c r="R486" s="428">
        <v>67.5</v>
      </c>
      <c r="S486" s="428">
        <v>101.25</v>
      </c>
    </row>
    <row r="487" spans="1:19" s="1" customFormat="1" x14ac:dyDescent="0.3">
      <c r="A487" s="774"/>
      <c r="B487" s="82" t="s">
        <v>258</v>
      </c>
      <c r="C487" s="17">
        <v>36415</v>
      </c>
      <c r="D487" s="345">
        <v>300</v>
      </c>
      <c r="E487" s="221">
        <v>52</v>
      </c>
      <c r="F487" s="618">
        <f t="shared" si="7"/>
        <v>26</v>
      </c>
      <c r="G487" s="588" t="s">
        <v>25</v>
      </c>
      <c r="H487" s="588" t="s">
        <v>25</v>
      </c>
      <c r="I487" s="588" t="s">
        <v>25</v>
      </c>
      <c r="J487" s="588" t="s">
        <v>25</v>
      </c>
      <c r="K487" s="588" t="s">
        <v>25</v>
      </c>
      <c r="L487" s="588" t="s">
        <v>25</v>
      </c>
      <c r="M487" s="588">
        <v>39</v>
      </c>
      <c r="N487" s="588"/>
      <c r="O487" s="588" t="s">
        <v>25</v>
      </c>
      <c r="P487" s="428">
        <v>39</v>
      </c>
      <c r="Q487" s="420">
        <v>26</v>
      </c>
      <c r="R487" s="428">
        <v>26</v>
      </c>
      <c r="S487" s="428">
        <v>39</v>
      </c>
    </row>
    <row r="488" spans="1:19" x14ac:dyDescent="0.3">
      <c r="A488" s="772" t="s">
        <v>276</v>
      </c>
      <c r="B488" s="89" t="s">
        <v>451</v>
      </c>
      <c r="C488" s="19">
        <v>84153</v>
      </c>
      <c r="D488" s="358">
        <v>301</v>
      </c>
      <c r="E488" s="454">
        <v>349</v>
      </c>
      <c r="F488" s="618">
        <f t="shared" si="7"/>
        <v>174.5</v>
      </c>
      <c r="G488" s="588" t="s">
        <v>25</v>
      </c>
      <c r="H488" s="588" t="s">
        <v>25</v>
      </c>
      <c r="I488" s="588" t="s">
        <v>25</v>
      </c>
      <c r="J488" s="588" t="s">
        <v>25</v>
      </c>
      <c r="K488" s="588" t="s">
        <v>25</v>
      </c>
      <c r="L488" s="588" t="s">
        <v>25</v>
      </c>
      <c r="M488" s="588">
        <v>261.75</v>
      </c>
      <c r="N488" s="588"/>
      <c r="O488" s="588" t="s">
        <v>25</v>
      </c>
      <c r="P488" s="428">
        <v>261.75</v>
      </c>
      <c r="Q488" s="420">
        <v>174.5</v>
      </c>
      <c r="R488" s="428">
        <v>174.5</v>
      </c>
      <c r="S488" s="428">
        <v>261.75</v>
      </c>
    </row>
    <row r="489" spans="1:19" s="1" customFormat="1" x14ac:dyDescent="0.3">
      <c r="A489" s="774"/>
      <c r="B489" s="245" t="s">
        <v>258</v>
      </c>
      <c r="C489" s="20">
        <v>36415</v>
      </c>
      <c r="D489" s="345">
        <v>300</v>
      </c>
      <c r="E489" s="455">
        <v>52</v>
      </c>
      <c r="F489" s="618">
        <f t="shared" si="7"/>
        <v>26</v>
      </c>
      <c r="G489" s="588" t="s">
        <v>25</v>
      </c>
      <c r="H489" s="588" t="s">
        <v>25</v>
      </c>
      <c r="I489" s="588" t="s">
        <v>25</v>
      </c>
      <c r="J489" s="588" t="s">
        <v>25</v>
      </c>
      <c r="K489" s="588" t="s">
        <v>25</v>
      </c>
      <c r="L489" s="588" t="s">
        <v>25</v>
      </c>
      <c r="M489" s="588">
        <v>39</v>
      </c>
      <c r="N489" s="588"/>
      <c r="O489" s="588" t="s">
        <v>25</v>
      </c>
      <c r="P489" s="428">
        <v>39</v>
      </c>
      <c r="Q489" s="420">
        <v>26</v>
      </c>
      <c r="R489" s="428">
        <v>26</v>
      </c>
      <c r="S489" s="428">
        <v>39</v>
      </c>
    </row>
    <row r="490" spans="1:19" x14ac:dyDescent="0.3">
      <c r="A490" s="772" t="s">
        <v>277</v>
      </c>
      <c r="B490" s="89" t="s">
        <v>451</v>
      </c>
      <c r="C490" s="19">
        <v>84154</v>
      </c>
      <c r="D490" s="358">
        <v>301</v>
      </c>
      <c r="E490" s="454">
        <v>15</v>
      </c>
      <c r="F490" s="618">
        <f t="shared" si="7"/>
        <v>7.5</v>
      </c>
      <c r="G490" s="588" t="s">
        <v>25</v>
      </c>
      <c r="H490" s="588" t="s">
        <v>25</v>
      </c>
      <c r="I490" s="588" t="s">
        <v>25</v>
      </c>
      <c r="J490" s="588" t="s">
        <v>25</v>
      </c>
      <c r="K490" s="588" t="s">
        <v>25</v>
      </c>
      <c r="L490" s="588" t="s">
        <v>25</v>
      </c>
      <c r="M490" s="588">
        <v>11.25</v>
      </c>
      <c r="N490" s="588"/>
      <c r="O490" s="588" t="s">
        <v>25</v>
      </c>
      <c r="P490" s="428">
        <v>11.25</v>
      </c>
      <c r="Q490" s="420">
        <v>7.5</v>
      </c>
      <c r="R490" s="428">
        <v>7.5</v>
      </c>
      <c r="S490" s="428">
        <v>11.25</v>
      </c>
    </row>
    <row r="491" spans="1:19" s="1" customFormat="1" x14ac:dyDescent="0.3">
      <c r="A491" s="774"/>
      <c r="B491" s="245" t="s">
        <v>258</v>
      </c>
      <c r="C491" s="20">
        <v>36415</v>
      </c>
      <c r="D491" s="345">
        <v>300</v>
      </c>
      <c r="E491" s="455">
        <v>52</v>
      </c>
      <c r="F491" s="618">
        <f t="shared" si="7"/>
        <v>26</v>
      </c>
      <c r="G491" s="588" t="s">
        <v>25</v>
      </c>
      <c r="H491" s="588" t="s">
        <v>25</v>
      </c>
      <c r="I491" s="588" t="s">
        <v>25</v>
      </c>
      <c r="J491" s="588" t="s">
        <v>25</v>
      </c>
      <c r="K491" s="588" t="s">
        <v>25</v>
      </c>
      <c r="L491" s="588" t="s">
        <v>25</v>
      </c>
      <c r="M491" s="588">
        <v>39</v>
      </c>
      <c r="N491" s="588"/>
      <c r="O491" s="588" t="s">
        <v>25</v>
      </c>
      <c r="P491" s="428">
        <v>39</v>
      </c>
      <c r="Q491" s="420">
        <v>26</v>
      </c>
      <c r="R491" s="428">
        <v>26</v>
      </c>
      <c r="S491" s="428">
        <v>39</v>
      </c>
    </row>
    <row r="492" spans="1:19" x14ac:dyDescent="0.3">
      <c r="A492" s="621" t="s">
        <v>459</v>
      </c>
      <c r="B492" s="89" t="s">
        <v>451</v>
      </c>
      <c r="C492" s="10">
        <v>84156</v>
      </c>
      <c r="D492" s="355">
        <v>301</v>
      </c>
      <c r="E492" s="435">
        <v>96</v>
      </c>
      <c r="F492" s="618">
        <f t="shared" si="7"/>
        <v>48</v>
      </c>
      <c r="G492" s="588" t="s">
        <v>25</v>
      </c>
      <c r="H492" s="588" t="s">
        <v>25</v>
      </c>
      <c r="I492" s="588" t="s">
        <v>25</v>
      </c>
      <c r="J492" s="588" t="s">
        <v>25</v>
      </c>
      <c r="K492" s="588" t="s">
        <v>25</v>
      </c>
      <c r="L492" s="588" t="s">
        <v>25</v>
      </c>
      <c r="M492" s="588">
        <v>72</v>
      </c>
      <c r="N492" s="588"/>
      <c r="O492" s="588" t="s">
        <v>25</v>
      </c>
      <c r="P492" s="428">
        <v>72</v>
      </c>
      <c r="Q492" s="420">
        <v>48</v>
      </c>
      <c r="R492" s="428">
        <v>48</v>
      </c>
      <c r="S492" s="428">
        <v>72</v>
      </c>
    </row>
    <row r="493" spans="1:19" x14ac:dyDescent="0.3">
      <c r="A493" s="772" t="s">
        <v>278</v>
      </c>
      <c r="B493" s="89" t="s">
        <v>451</v>
      </c>
      <c r="C493" s="14">
        <v>84443</v>
      </c>
      <c r="D493" s="344">
        <v>301</v>
      </c>
      <c r="E493" s="436">
        <v>324</v>
      </c>
      <c r="F493" s="618">
        <f t="shared" si="7"/>
        <v>162</v>
      </c>
      <c r="G493" s="588" t="s">
        <v>25</v>
      </c>
      <c r="H493" s="588" t="s">
        <v>25</v>
      </c>
      <c r="I493" s="588" t="s">
        <v>25</v>
      </c>
      <c r="J493" s="588" t="s">
        <v>25</v>
      </c>
      <c r="K493" s="588" t="s">
        <v>25</v>
      </c>
      <c r="L493" s="588" t="s">
        <v>25</v>
      </c>
      <c r="M493" s="588">
        <v>243</v>
      </c>
      <c r="N493" s="588"/>
      <c r="O493" s="588" t="s">
        <v>25</v>
      </c>
      <c r="P493" s="428">
        <v>243</v>
      </c>
      <c r="Q493" s="420">
        <v>162</v>
      </c>
      <c r="R493" s="428">
        <v>162</v>
      </c>
      <c r="S493" s="428">
        <v>243</v>
      </c>
    </row>
    <row r="494" spans="1:19" s="1" customFormat="1" x14ac:dyDescent="0.3">
      <c r="A494" s="774"/>
      <c r="B494" s="245" t="s">
        <v>258</v>
      </c>
      <c r="C494" s="20">
        <v>36415</v>
      </c>
      <c r="D494" s="345">
        <v>300</v>
      </c>
      <c r="E494" s="455">
        <v>52</v>
      </c>
      <c r="F494" s="618">
        <f t="shared" si="7"/>
        <v>26</v>
      </c>
      <c r="G494" s="588" t="s">
        <v>25</v>
      </c>
      <c r="H494" s="588" t="s">
        <v>25</v>
      </c>
      <c r="I494" s="588" t="s">
        <v>25</v>
      </c>
      <c r="J494" s="588" t="s">
        <v>25</v>
      </c>
      <c r="K494" s="588" t="s">
        <v>25</v>
      </c>
      <c r="L494" s="588" t="s">
        <v>25</v>
      </c>
      <c r="M494" s="588">
        <v>39</v>
      </c>
      <c r="N494" s="588"/>
      <c r="O494" s="588" t="s">
        <v>25</v>
      </c>
      <c r="P494" s="428">
        <v>39</v>
      </c>
      <c r="Q494" s="420">
        <v>26</v>
      </c>
      <c r="R494" s="428">
        <v>26</v>
      </c>
      <c r="S494" s="428">
        <v>39</v>
      </c>
    </row>
    <row r="495" spans="1:19" x14ac:dyDescent="0.3">
      <c r="A495" s="621" t="s">
        <v>279</v>
      </c>
      <c r="B495" s="89" t="s">
        <v>451</v>
      </c>
      <c r="C495" s="10">
        <v>85007</v>
      </c>
      <c r="D495" s="355">
        <v>305</v>
      </c>
      <c r="E495" s="435">
        <v>131</v>
      </c>
      <c r="F495" s="618">
        <f t="shared" si="7"/>
        <v>65.5</v>
      </c>
      <c r="G495" s="588" t="s">
        <v>25</v>
      </c>
      <c r="H495" s="588" t="s">
        <v>25</v>
      </c>
      <c r="I495" s="588" t="s">
        <v>25</v>
      </c>
      <c r="J495" s="588" t="s">
        <v>25</v>
      </c>
      <c r="K495" s="588" t="s">
        <v>25</v>
      </c>
      <c r="L495" s="588" t="s">
        <v>25</v>
      </c>
      <c r="M495" s="588">
        <v>98.25</v>
      </c>
      <c r="N495" s="588"/>
      <c r="O495" s="588" t="s">
        <v>25</v>
      </c>
      <c r="P495" s="428">
        <v>98.25</v>
      </c>
      <c r="Q495" s="420">
        <v>65.5</v>
      </c>
      <c r="R495" s="428">
        <v>65.5</v>
      </c>
      <c r="S495" s="428">
        <v>98.25</v>
      </c>
    </row>
    <row r="496" spans="1:19" ht="28.95" customHeight="1" x14ac:dyDescent="0.3">
      <c r="A496" s="772" t="s">
        <v>281</v>
      </c>
      <c r="B496" s="89" t="s">
        <v>451</v>
      </c>
      <c r="C496" s="14">
        <v>85025</v>
      </c>
      <c r="D496" s="344">
        <v>305</v>
      </c>
      <c r="E496" s="436">
        <v>253</v>
      </c>
      <c r="F496" s="618">
        <f t="shared" si="7"/>
        <v>126.5</v>
      </c>
      <c r="G496" s="588" t="s">
        <v>25</v>
      </c>
      <c r="H496" s="588" t="s">
        <v>25</v>
      </c>
      <c r="I496" s="588" t="s">
        <v>25</v>
      </c>
      <c r="J496" s="588" t="s">
        <v>25</v>
      </c>
      <c r="K496" s="588" t="s">
        <v>25</v>
      </c>
      <c r="L496" s="588" t="s">
        <v>25</v>
      </c>
      <c r="M496" s="588">
        <v>189.75</v>
      </c>
      <c r="N496" s="588"/>
      <c r="O496" s="588" t="s">
        <v>25</v>
      </c>
      <c r="P496" s="428">
        <v>189.75</v>
      </c>
      <c r="Q496" s="420">
        <v>126.5</v>
      </c>
      <c r="R496" s="428">
        <v>126.5</v>
      </c>
      <c r="S496" s="428">
        <v>189.75</v>
      </c>
    </row>
    <row r="497" spans="1:19" s="1" customFormat="1" x14ac:dyDescent="0.3">
      <c r="A497" s="773"/>
      <c r="B497" s="246" t="s">
        <v>258</v>
      </c>
      <c r="C497" s="21">
        <v>36415</v>
      </c>
      <c r="D497" s="345">
        <v>300</v>
      </c>
      <c r="E497" s="456">
        <v>52</v>
      </c>
      <c r="F497" s="618">
        <f t="shared" si="7"/>
        <v>26</v>
      </c>
      <c r="G497" s="588" t="s">
        <v>25</v>
      </c>
      <c r="H497" s="588" t="s">
        <v>25</v>
      </c>
      <c r="I497" s="588" t="s">
        <v>25</v>
      </c>
      <c r="J497" s="588" t="s">
        <v>25</v>
      </c>
      <c r="K497" s="588" t="s">
        <v>25</v>
      </c>
      <c r="L497" s="588" t="s">
        <v>25</v>
      </c>
      <c r="M497" s="588">
        <v>39</v>
      </c>
      <c r="N497" s="588"/>
      <c r="O497" s="588" t="s">
        <v>25</v>
      </c>
      <c r="P497" s="428">
        <v>39</v>
      </c>
      <c r="Q497" s="420">
        <v>26</v>
      </c>
      <c r="R497" s="428">
        <v>26</v>
      </c>
      <c r="S497" s="428">
        <v>39</v>
      </c>
    </row>
    <row r="498" spans="1:19" x14ac:dyDescent="0.3">
      <c r="A498" s="772" t="s">
        <v>282</v>
      </c>
      <c r="B498" s="89" t="s">
        <v>451</v>
      </c>
      <c r="C498" s="19">
        <v>85027</v>
      </c>
      <c r="D498" s="358">
        <v>305</v>
      </c>
      <c r="E498" s="454">
        <v>183</v>
      </c>
      <c r="F498" s="618">
        <f t="shared" si="7"/>
        <v>91.5</v>
      </c>
      <c r="G498" s="588" t="s">
        <v>25</v>
      </c>
      <c r="H498" s="588" t="s">
        <v>25</v>
      </c>
      <c r="I498" s="588" t="s">
        <v>25</v>
      </c>
      <c r="J498" s="588" t="s">
        <v>25</v>
      </c>
      <c r="K498" s="588" t="s">
        <v>25</v>
      </c>
      <c r="L498" s="588" t="s">
        <v>25</v>
      </c>
      <c r="M498" s="588">
        <v>137.25</v>
      </c>
      <c r="N498" s="588"/>
      <c r="O498" s="588" t="s">
        <v>25</v>
      </c>
      <c r="P498" s="428">
        <v>137.25</v>
      </c>
      <c r="Q498" s="420">
        <v>91.5</v>
      </c>
      <c r="R498" s="428">
        <v>91.5</v>
      </c>
      <c r="S498" s="428">
        <v>137.25</v>
      </c>
    </row>
    <row r="499" spans="1:19" s="1" customFormat="1" x14ac:dyDescent="0.3">
      <c r="A499" s="774"/>
      <c r="B499" s="245" t="s">
        <v>258</v>
      </c>
      <c r="C499" s="20">
        <v>36415</v>
      </c>
      <c r="D499" s="345">
        <v>300</v>
      </c>
      <c r="E499" s="455">
        <v>52</v>
      </c>
      <c r="F499" s="618">
        <f t="shared" si="7"/>
        <v>26</v>
      </c>
      <c r="G499" s="588" t="s">
        <v>25</v>
      </c>
      <c r="H499" s="588" t="s">
        <v>25</v>
      </c>
      <c r="I499" s="588" t="s">
        <v>25</v>
      </c>
      <c r="J499" s="588" t="s">
        <v>25</v>
      </c>
      <c r="K499" s="588" t="s">
        <v>25</v>
      </c>
      <c r="L499" s="588" t="s">
        <v>25</v>
      </c>
      <c r="M499" s="588">
        <v>39</v>
      </c>
      <c r="N499" s="588"/>
      <c r="O499" s="588" t="s">
        <v>25</v>
      </c>
      <c r="P499" s="428">
        <v>39</v>
      </c>
      <c r="Q499" s="420">
        <v>26</v>
      </c>
      <c r="R499" s="428">
        <v>26</v>
      </c>
      <c r="S499" s="428">
        <v>39</v>
      </c>
    </row>
    <row r="500" spans="1:19" x14ac:dyDescent="0.3">
      <c r="A500" s="772" t="s">
        <v>283</v>
      </c>
      <c r="B500" s="89" t="s">
        <v>451</v>
      </c>
      <c r="C500" s="14">
        <v>85610</v>
      </c>
      <c r="D500" s="344">
        <v>305</v>
      </c>
      <c r="E500" s="436">
        <v>124</v>
      </c>
      <c r="F500" s="618">
        <f t="shared" si="7"/>
        <v>62</v>
      </c>
      <c r="G500" s="588" t="s">
        <v>25</v>
      </c>
      <c r="H500" s="588" t="s">
        <v>25</v>
      </c>
      <c r="I500" s="588" t="s">
        <v>25</v>
      </c>
      <c r="J500" s="588" t="s">
        <v>25</v>
      </c>
      <c r="K500" s="588" t="s">
        <v>25</v>
      </c>
      <c r="L500" s="588" t="s">
        <v>25</v>
      </c>
      <c r="M500" s="588">
        <v>93</v>
      </c>
      <c r="N500" s="588"/>
      <c r="O500" s="588" t="s">
        <v>25</v>
      </c>
      <c r="P500" s="428">
        <v>93</v>
      </c>
      <c r="Q500" s="420">
        <v>62</v>
      </c>
      <c r="R500" s="428">
        <v>62</v>
      </c>
      <c r="S500" s="428">
        <v>93</v>
      </c>
    </row>
    <row r="501" spans="1:19" s="1" customFormat="1" x14ac:dyDescent="0.3">
      <c r="A501" s="774"/>
      <c r="B501" s="245" t="s">
        <v>258</v>
      </c>
      <c r="C501" s="20">
        <v>36415</v>
      </c>
      <c r="D501" s="345">
        <v>300</v>
      </c>
      <c r="E501" s="455">
        <v>52</v>
      </c>
      <c r="F501" s="618">
        <f t="shared" si="7"/>
        <v>26</v>
      </c>
      <c r="G501" s="588" t="s">
        <v>25</v>
      </c>
      <c r="H501" s="588" t="s">
        <v>25</v>
      </c>
      <c r="I501" s="588" t="s">
        <v>25</v>
      </c>
      <c r="J501" s="588" t="s">
        <v>25</v>
      </c>
      <c r="K501" s="588" t="s">
        <v>25</v>
      </c>
      <c r="L501" s="588" t="s">
        <v>25</v>
      </c>
      <c r="M501" s="588">
        <v>39</v>
      </c>
      <c r="N501" s="588"/>
      <c r="O501" s="588" t="s">
        <v>25</v>
      </c>
      <c r="P501" s="428">
        <v>39</v>
      </c>
      <c r="Q501" s="420">
        <v>26</v>
      </c>
      <c r="R501" s="428">
        <v>26</v>
      </c>
      <c r="S501" s="428">
        <v>39</v>
      </c>
    </row>
    <row r="502" spans="1:19" x14ac:dyDescent="0.3">
      <c r="A502" s="772" t="s">
        <v>284</v>
      </c>
      <c r="B502" s="89" t="s">
        <v>451</v>
      </c>
      <c r="C502" s="19">
        <v>85730</v>
      </c>
      <c r="D502" s="358">
        <v>305</v>
      </c>
      <c r="E502" s="454">
        <v>166</v>
      </c>
      <c r="F502" s="618">
        <f t="shared" si="7"/>
        <v>83</v>
      </c>
      <c r="G502" s="588" t="s">
        <v>25</v>
      </c>
      <c r="H502" s="588" t="s">
        <v>25</v>
      </c>
      <c r="I502" s="588" t="s">
        <v>25</v>
      </c>
      <c r="J502" s="588" t="s">
        <v>25</v>
      </c>
      <c r="K502" s="588" t="s">
        <v>25</v>
      </c>
      <c r="L502" s="588" t="s">
        <v>25</v>
      </c>
      <c r="M502" s="588">
        <v>124.5</v>
      </c>
      <c r="N502" s="588"/>
      <c r="O502" s="588" t="s">
        <v>25</v>
      </c>
      <c r="P502" s="428">
        <v>124.5</v>
      </c>
      <c r="Q502" s="420">
        <v>83</v>
      </c>
      <c r="R502" s="428">
        <v>83</v>
      </c>
      <c r="S502" s="428">
        <v>124.5</v>
      </c>
    </row>
    <row r="503" spans="1:19" s="1" customFormat="1" x14ac:dyDescent="0.3">
      <c r="A503" s="774"/>
      <c r="B503" s="245" t="s">
        <v>258</v>
      </c>
      <c r="C503" s="20">
        <v>36415</v>
      </c>
      <c r="D503" s="345">
        <v>300</v>
      </c>
      <c r="E503" s="455">
        <v>52</v>
      </c>
      <c r="F503" s="618">
        <f t="shared" si="7"/>
        <v>26</v>
      </c>
      <c r="G503" s="588" t="s">
        <v>25</v>
      </c>
      <c r="H503" s="588" t="s">
        <v>25</v>
      </c>
      <c r="I503" s="588" t="s">
        <v>25</v>
      </c>
      <c r="J503" s="588" t="s">
        <v>25</v>
      </c>
      <c r="K503" s="588" t="s">
        <v>25</v>
      </c>
      <c r="L503" s="588" t="s">
        <v>25</v>
      </c>
      <c r="M503" s="588">
        <v>39</v>
      </c>
      <c r="N503" s="588"/>
      <c r="O503" s="588" t="s">
        <v>25</v>
      </c>
      <c r="P503" s="428">
        <v>39</v>
      </c>
      <c r="Q503" s="420">
        <v>26</v>
      </c>
      <c r="R503" s="428">
        <v>26</v>
      </c>
      <c r="S503" s="428">
        <v>39</v>
      </c>
    </row>
    <row r="504" spans="1:19" x14ac:dyDescent="0.3">
      <c r="A504" s="773" t="s">
        <v>285</v>
      </c>
      <c r="B504" s="89" t="s">
        <v>451</v>
      </c>
      <c r="C504" s="14">
        <v>86703</v>
      </c>
      <c r="D504" s="344">
        <v>302</v>
      </c>
      <c r="E504" s="436">
        <v>185</v>
      </c>
      <c r="F504" s="618">
        <f t="shared" si="7"/>
        <v>92.5</v>
      </c>
      <c r="G504" s="588" t="s">
        <v>25</v>
      </c>
      <c r="H504" s="588" t="s">
        <v>25</v>
      </c>
      <c r="I504" s="588" t="s">
        <v>25</v>
      </c>
      <c r="J504" s="588" t="s">
        <v>25</v>
      </c>
      <c r="K504" s="588" t="s">
        <v>25</v>
      </c>
      <c r="L504" s="588" t="s">
        <v>25</v>
      </c>
      <c r="M504" s="588">
        <v>138.75</v>
      </c>
      <c r="N504" s="588"/>
      <c r="O504" s="588" t="s">
        <v>25</v>
      </c>
      <c r="P504" s="428">
        <v>138.75</v>
      </c>
      <c r="Q504" s="420">
        <v>92.5</v>
      </c>
      <c r="R504" s="428">
        <v>92.5</v>
      </c>
      <c r="S504" s="428">
        <v>138.75</v>
      </c>
    </row>
    <row r="505" spans="1:19" s="1" customFormat="1" x14ac:dyDescent="0.3">
      <c r="A505" s="774"/>
      <c r="B505" s="245" t="s">
        <v>258</v>
      </c>
      <c r="C505" s="20">
        <v>36415</v>
      </c>
      <c r="D505" s="345">
        <v>300</v>
      </c>
      <c r="E505" s="455">
        <v>52</v>
      </c>
      <c r="F505" s="618">
        <f t="shared" si="7"/>
        <v>26</v>
      </c>
      <c r="G505" s="588" t="s">
        <v>25</v>
      </c>
      <c r="H505" s="588" t="s">
        <v>25</v>
      </c>
      <c r="I505" s="588" t="s">
        <v>25</v>
      </c>
      <c r="J505" s="588" t="s">
        <v>25</v>
      </c>
      <c r="K505" s="588" t="s">
        <v>25</v>
      </c>
      <c r="L505" s="588" t="s">
        <v>25</v>
      </c>
      <c r="M505" s="588">
        <v>39</v>
      </c>
      <c r="N505" s="588"/>
      <c r="O505" s="588" t="s">
        <v>25</v>
      </c>
      <c r="P505" s="428">
        <v>39</v>
      </c>
      <c r="Q505" s="420">
        <v>26</v>
      </c>
      <c r="R505" s="428">
        <v>26</v>
      </c>
      <c r="S505" s="428">
        <v>39</v>
      </c>
    </row>
    <row r="506" spans="1:19" x14ac:dyDescent="0.3">
      <c r="A506" s="772" t="s">
        <v>286</v>
      </c>
      <c r="B506" s="89" t="s">
        <v>451</v>
      </c>
      <c r="C506" s="19">
        <v>86803</v>
      </c>
      <c r="D506" s="358">
        <v>302</v>
      </c>
      <c r="E506" s="454">
        <v>17</v>
      </c>
      <c r="F506" s="618">
        <f t="shared" si="7"/>
        <v>8.5</v>
      </c>
      <c r="G506" s="588" t="s">
        <v>25</v>
      </c>
      <c r="H506" s="588" t="s">
        <v>25</v>
      </c>
      <c r="I506" s="588" t="s">
        <v>25</v>
      </c>
      <c r="J506" s="588" t="s">
        <v>25</v>
      </c>
      <c r="K506" s="588" t="s">
        <v>25</v>
      </c>
      <c r="L506" s="588" t="s">
        <v>25</v>
      </c>
      <c r="M506" s="588">
        <v>12.75</v>
      </c>
      <c r="N506" s="588"/>
      <c r="O506" s="588" t="s">
        <v>25</v>
      </c>
      <c r="P506" s="428">
        <v>12.75</v>
      </c>
      <c r="Q506" s="420">
        <v>8.5</v>
      </c>
      <c r="R506" s="428">
        <v>8.5</v>
      </c>
      <c r="S506" s="428">
        <v>12.75</v>
      </c>
    </row>
    <row r="507" spans="1:19" s="1" customFormat="1" x14ac:dyDescent="0.3">
      <c r="A507" s="774"/>
      <c r="B507" s="245" t="s">
        <v>258</v>
      </c>
      <c r="C507" s="20">
        <v>36415</v>
      </c>
      <c r="D507" s="345">
        <v>300</v>
      </c>
      <c r="E507" s="455">
        <v>52</v>
      </c>
      <c r="F507" s="618">
        <f t="shared" si="7"/>
        <v>26</v>
      </c>
      <c r="G507" s="588" t="s">
        <v>25</v>
      </c>
      <c r="H507" s="588" t="s">
        <v>25</v>
      </c>
      <c r="I507" s="588" t="s">
        <v>25</v>
      </c>
      <c r="J507" s="588" t="s">
        <v>25</v>
      </c>
      <c r="K507" s="588" t="s">
        <v>25</v>
      </c>
      <c r="L507" s="588" t="s">
        <v>25</v>
      </c>
      <c r="M507" s="588">
        <v>39</v>
      </c>
      <c r="N507" s="588"/>
      <c r="O507" s="588" t="s">
        <v>25</v>
      </c>
      <c r="P507" s="428">
        <v>39</v>
      </c>
      <c r="Q507" s="420">
        <v>26</v>
      </c>
      <c r="R507" s="428">
        <v>26</v>
      </c>
      <c r="S507" s="428">
        <v>39</v>
      </c>
    </row>
    <row r="508" spans="1:19" x14ac:dyDescent="0.3">
      <c r="A508" s="772" t="s">
        <v>288</v>
      </c>
      <c r="B508" s="89" t="s">
        <v>451</v>
      </c>
      <c r="C508" s="14">
        <v>86900</v>
      </c>
      <c r="D508" s="344">
        <v>300</v>
      </c>
      <c r="E508" s="436">
        <v>130</v>
      </c>
      <c r="F508" s="618">
        <f t="shared" si="7"/>
        <v>65</v>
      </c>
      <c r="G508" s="588" t="s">
        <v>25</v>
      </c>
      <c r="H508" s="588" t="s">
        <v>25</v>
      </c>
      <c r="I508" s="588" t="s">
        <v>25</v>
      </c>
      <c r="J508" s="588" t="s">
        <v>25</v>
      </c>
      <c r="K508" s="588" t="s">
        <v>25</v>
      </c>
      <c r="L508" s="588" t="s">
        <v>25</v>
      </c>
      <c r="M508" s="588">
        <v>97.5</v>
      </c>
      <c r="N508" s="588"/>
      <c r="O508" s="588" t="s">
        <v>25</v>
      </c>
      <c r="P508" s="428">
        <v>97.5</v>
      </c>
      <c r="Q508" s="420">
        <v>65</v>
      </c>
      <c r="R508" s="428">
        <v>65</v>
      </c>
      <c r="S508" s="428">
        <v>97.5</v>
      </c>
    </row>
    <row r="509" spans="1:19" s="1" customFormat="1" x14ac:dyDescent="0.3">
      <c r="A509" s="774"/>
      <c r="B509" s="245" t="s">
        <v>258</v>
      </c>
      <c r="C509" s="20">
        <v>36415</v>
      </c>
      <c r="D509" s="345">
        <v>300</v>
      </c>
      <c r="E509" s="455">
        <v>52</v>
      </c>
      <c r="F509" s="618">
        <f t="shared" si="7"/>
        <v>26</v>
      </c>
      <c r="G509" s="588" t="s">
        <v>25</v>
      </c>
      <c r="H509" s="588" t="s">
        <v>25</v>
      </c>
      <c r="I509" s="588" t="s">
        <v>25</v>
      </c>
      <c r="J509" s="588" t="s">
        <v>25</v>
      </c>
      <c r="K509" s="588" t="s">
        <v>25</v>
      </c>
      <c r="L509" s="588" t="s">
        <v>25</v>
      </c>
      <c r="M509" s="588">
        <v>39</v>
      </c>
      <c r="N509" s="588"/>
      <c r="O509" s="588" t="s">
        <v>25</v>
      </c>
      <c r="P509" s="428">
        <v>39</v>
      </c>
      <c r="Q509" s="420">
        <v>26</v>
      </c>
      <c r="R509" s="428">
        <v>26</v>
      </c>
      <c r="S509" s="428">
        <v>39</v>
      </c>
    </row>
    <row r="510" spans="1:19" x14ac:dyDescent="0.3">
      <c r="A510" s="772" t="s">
        <v>289</v>
      </c>
      <c r="B510" s="89" t="s">
        <v>451</v>
      </c>
      <c r="C510" s="19">
        <v>86901</v>
      </c>
      <c r="D510" s="358">
        <v>300</v>
      </c>
      <c r="E510" s="454">
        <v>123</v>
      </c>
      <c r="F510" s="618">
        <f t="shared" si="7"/>
        <v>61.5</v>
      </c>
      <c r="G510" s="588" t="s">
        <v>25</v>
      </c>
      <c r="H510" s="588" t="s">
        <v>25</v>
      </c>
      <c r="I510" s="588" t="s">
        <v>25</v>
      </c>
      <c r="J510" s="588" t="s">
        <v>25</v>
      </c>
      <c r="K510" s="588" t="s">
        <v>25</v>
      </c>
      <c r="L510" s="588" t="s">
        <v>25</v>
      </c>
      <c r="M510" s="588">
        <v>92.25</v>
      </c>
      <c r="N510" s="588"/>
      <c r="O510" s="588" t="s">
        <v>25</v>
      </c>
      <c r="P510" s="428">
        <v>92.25</v>
      </c>
      <c r="Q510" s="420">
        <v>61.5</v>
      </c>
      <c r="R510" s="428">
        <v>61.5</v>
      </c>
      <c r="S510" s="428">
        <v>92.25</v>
      </c>
    </row>
    <row r="511" spans="1:19" s="1" customFormat="1" x14ac:dyDescent="0.3">
      <c r="A511" s="774"/>
      <c r="B511" s="245" t="s">
        <v>258</v>
      </c>
      <c r="C511" s="20">
        <v>36415</v>
      </c>
      <c r="D511" s="345">
        <v>300</v>
      </c>
      <c r="E511" s="455">
        <v>52</v>
      </c>
      <c r="F511" s="618">
        <f t="shared" si="7"/>
        <v>26</v>
      </c>
      <c r="G511" s="588" t="s">
        <v>25</v>
      </c>
      <c r="H511" s="588" t="s">
        <v>25</v>
      </c>
      <c r="I511" s="588" t="s">
        <v>25</v>
      </c>
      <c r="J511" s="588" t="s">
        <v>25</v>
      </c>
      <c r="K511" s="588" t="s">
        <v>25</v>
      </c>
      <c r="L511" s="588" t="s">
        <v>25</v>
      </c>
      <c r="M511" s="588">
        <v>39</v>
      </c>
      <c r="N511" s="588"/>
      <c r="O511" s="588" t="s">
        <v>25</v>
      </c>
      <c r="P511" s="428">
        <v>39</v>
      </c>
      <c r="Q511" s="420">
        <v>26</v>
      </c>
      <c r="R511" s="428">
        <v>26</v>
      </c>
      <c r="S511" s="428">
        <v>39</v>
      </c>
    </row>
    <row r="512" spans="1:19" x14ac:dyDescent="0.3">
      <c r="A512" s="772" t="s">
        <v>290</v>
      </c>
      <c r="B512" s="89" t="s">
        <v>451</v>
      </c>
      <c r="C512" s="19">
        <v>87040</v>
      </c>
      <c r="D512" s="358">
        <v>306</v>
      </c>
      <c r="E512" s="454">
        <v>539</v>
      </c>
      <c r="F512" s="618">
        <f t="shared" si="7"/>
        <v>269.5</v>
      </c>
      <c r="G512" s="588" t="s">
        <v>25</v>
      </c>
      <c r="H512" s="588" t="s">
        <v>25</v>
      </c>
      <c r="I512" s="588" t="s">
        <v>25</v>
      </c>
      <c r="J512" s="588" t="s">
        <v>25</v>
      </c>
      <c r="K512" s="588" t="s">
        <v>25</v>
      </c>
      <c r="L512" s="588" t="s">
        <v>25</v>
      </c>
      <c r="M512" s="588">
        <v>404.25</v>
      </c>
      <c r="N512" s="588"/>
      <c r="O512" s="588" t="s">
        <v>25</v>
      </c>
      <c r="P512" s="428">
        <v>404.25</v>
      </c>
      <c r="Q512" s="420">
        <v>269.5</v>
      </c>
      <c r="R512" s="428">
        <v>269.5</v>
      </c>
      <c r="S512" s="428">
        <v>404.25</v>
      </c>
    </row>
    <row r="513" spans="1:19" s="1" customFormat="1" x14ac:dyDescent="0.3">
      <c r="A513" s="774"/>
      <c r="B513" s="245" t="s">
        <v>258</v>
      </c>
      <c r="C513" s="20">
        <v>36415</v>
      </c>
      <c r="D513" s="345">
        <v>300</v>
      </c>
      <c r="E513" s="455">
        <v>52</v>
      </c>
      <c r="F513" s="618">
        <f t="shared" si="7"/>
        <v>26</v>
      </c>
      <c r="G513" s="588" t="s">
        <v>25</v>
      </c>
      <c r="H513" s="588" t="s">
        <v>25</v>
      </c>
      <c r="I513" s="588" t="s">
        <v>25</v>
      </c>
      <c r="J513" s="588" t="s">
        <v>25</v>
      </c>
      <c r="K513" s="588" t="s">
        <v>25</v>
      </c>
      <c r="L513" s="588" t="s">
        <v>25</v>
      </c>
      <c r="M513" s="588">
        <v>39</v>
      </c>
      <c r="N513" s="588"/>
      <c r="O513" s="588" t="s">
        <v>25</v>
      </c>
      <c r="P513" s="428">
        <v>39</v>
      </c>
      <c r="Q513" s="420">
        <v>26</v>
      </c>
      <c r="R513" s="428">
        <v>26</v>
      </c>
      <c r="S513" s="428">
        <v>39</v>
      </c>
    </row>
    <row r="514" spans="1:19" x14ac:dyDescent="0.3">
      <c r="A514" s="623" t="s">
        <v>291</v>
      </c>
      <c r="B514" s="89" t="s">
        <v>451</v>
      </c>
      <c r="C514" s="14">
        <v>87088</v>
      </c>
      <c r="D514" s="344">
        <v>306</v>
      </c>
      <c r="E514" s="436">
        <v>252</v>
      </c>
      <c r="F514" s="618">
        <f t="shared" si="7"/>
        <v>126</v>
      </c>
      <c r="G514" s="588" t="s">
        <v>25</v>
      </c>
      <c r="H514" s="588" t="s">
        <v>25</v>
      </c>
      <c r="I514" s="588" t="s">
        <v>25</v>
      </c>
      <c r="J514" s="588" t="s">
        <v>25</v>
      </c>
      <c r="K514" s="588" t="s">
        <v>25</v>
      </c>
      <c r="L514" s="588" t="s">
        <v>25</v>
      </c>
      <c r="M514" s="588">
        <v>189</v>
      </c>
      <c r="N514" s="588"/>
      <c r="O514" s="588" t="s">
        <v>25</v>
      </c>
      <c r="P514" s="428">
        <v>189</v>
      </c>
      <c r="Q514" s="420">
        <v>126</v>
      </c>
      <c r="R514" s="428">
        <v>126</v>
      </c>
      <c r="S514" s="428">
        <v>189</v>
      </c>
    </row>
    <row r="515" spans="1:19" x14ac:dyDescent="0.3">
      <c r="A515" s="677" t="s">
        <v>292</v>
      </c>
      <c r="B515" s="89" t="s">
        <v>451</v>
      </c>
      <c r="C515" s="9">
        <v>87490</v>
      </c>
      <c r="D515" s="356">
        <v>306</v>
      </c>
      <c r="E515" s="453">
        <v>115</v>
      </c>
      <c r="F515" s="618">
        <f t="shared" ref="F515:F578" si="8">E515*0.5</f>
        <v>57.5</v>
      </c>
      <c r="G515" s="588" t="s">
        <v>25</v>
      </c>
      <c r="H515" s="588" t="s">
        <v>25</v>
      </c>
      <c r="I515" s="588" t="s">
        <v>25</v>
      </c>
      <c r="J515" s="588" t="s">
        <v>25</v>
      </c>
      <c r="K515" s="588" t="s">
        <v>25</v>
      </c>
      <c r="L515" s="588" t="s">
        <v>25</v>
      </c>
      <c r="M515" s="588">
        <v>86.25</v>
      </c>
      <c r="N515" s="588"/>
      <c r="O515" s="588" t="s">
        <v>25</v>
      </c>
      <c r="P515" s="428">
        <v>86.25</v>
      </c>
      <c r="Q515" s="420">
        <v>57.5</v>
      </c>
      <c r="R515" s="428">
        <v>57.5</v>
      </c>
      <c r="S515" s="428">
        <v>86.25</v>
      </c>
    </row>
    <row r="516" spans="1:19" x14ac:dyDescent="0.3">
      <c r="A516" s="623" t="s">
        <v>293</v>
      </c>
      <c r="B516" s="89" t="s">
        <v>451</v>
      </c>
      <c r="C516" s="14">
        <v>87590</v>
      </c>
      <c r="D516" s="344">
        <v>306</v>
      </c>
      <c r="E516" s="436">
        <v>115</v>
      </c>
      <c r="F516" s="618">
        <f t="shared" si="8"/>
        <v>57.5</v>
      </c>
      <c r="G516" s="588" t="s">
        <v>25</v>
      </c>
      <c r="H516" s="588" t="s">
        <v>25</v>
      </c>
      <c r="I516" s="588" t="s">
        <v>25</v>
      </c>
      <c r="J516" s="588" t="s">
        <v>25</v>
      </c>
      <c r="K516" s="588" t="s">
        <v>25</v>
      </c>
      <c r="L516" s="588" t="s">
        <v>25</v>
      </c>
      <c r="M516" s="588">
        <v>86.25</v>
      </c>
      <c r="N516" s="588"/>
      <c r="O516" s="588" t="s">
        <v>25</v>
      </c>
      <c r="P516" s="428">
        <v>86.25</v>
      </c>
      <c r="Q516" s="420">
        <v>57.5</v>
      </c>
      <c r="R516" s="428">
        <v>57.5</v>
      </c>
      <c r="S516" s="428">
        <v>86.25</v>
      </c>
    </row>
    <row r="517" spans="1:19" ht="66.599999999999994" customHeight="1" x14ac:dyDescent="0.3">
      <c r="A517" s="775" t="s">
        <v>297</v>
      </c>
      <c r="B517" s="225" t="s">
        <v>59</v>
      </c>
      <c r="C517" s="4">
        <v>90471</v>
      </c>
      <c r="D517" s="331">
        <v>960</v>
      </c>
      <c r="E517" s="7">
        <v>255</v>
      </c>
      <c r="F517" s="618">
        <f t="shared" si="8"/>
        <v>127.5</v>
      </c>
      <c r="G517" s="588" t="s">
        <v>25</v>
      </c>
      <c r="H517" s="588" t="s">
        <v>25</v>
      </c>
      <c r="I517" s="588" t="s">
        <v>25</v>
      </c>
      <c r="J517" s="588" t="s">
        <v>25</v>
      </c>
      <c r="K517" s="588" t="s">
        <v>25</v>
      </c>
      <c r="L517" s="588" t="s">
        <v>25</v>
      </c>
      <c r="M517" s="588" t="s">
        <v>25</v>
      </c>
      <c r="N517" s="588"/>
      <c r="O517" s="588" t="s">
        <v>25</v>
      </c>
      <c r="P517" s="588" t="s">
        <v>25</v>
      </c>
      <c r="Q517" s="588" t="s">
        <v>25</v>
      </c>
      <c r="R517" s="428">
        <v>0</v>
      </c>
      <c r="S517" s="428">
        <v>0</v>
      </c>
    </row>
    <row r="518" spans="1:19" x14ac:dyDescent="0.3">
      <c r="A518" s="745"/>
      <c r="B518" s="229" t="s">
        <v>26</v>
      </c>
      <c r="C518" s="5">
        <v>90471</v>
      </c>
      <c r="D518" s="345">
        <v>771</v>
      </c>
      <c r="E518" s="8">
        <v>255</v>
      </c>
      <c r="F518" s="618">
        <f t="shared" si="8"/>
        <v>127.5</v>
      </c>
      <c r="G518" s="588" t="s">
        <v>25</v>
      </c>
      <c r="H518" s="588" t="s">
        <v>25</v>
      </c>
      <c r="I518" s="588" t="s">
        <v>25</v>
      </c>
      <c r="J518" s="588" t="s">
        <v>25</v>
      </c>
      <c r="K518" s="588" t="s">
        <v>25</v>
      </c>
      <c r="L518" s="588" t="s">
        <v>25</v>
      </c>
      <c r="M518" s="588">
        <v>191.25</v>
      </c>
      <c r="N518" s="588"/>
      <c r="O518" s="588" t="s">
        <v>25</v>
      </c>
      <c r="P518" s="428">
        <v>191.25</v>
      </c>
      <c r="Q518" s="429">
        <v>127.5</v>
      </c>
      <c r="R518" s="428">
        <v>127.5</v>
      </c>
      <c r="S518" s="428">
        <v>191.25</v>
      </c>
    </row>
    <row r="519" spans="1:19" x14ac:dyDescent="0.3">
      <c r="A519" s="781" t="s">
        <v>460</v>
      </c>
      <c r="B519" s="247" t="s">
        <v>59</v>
      </c>
      <c r="C519" s="26">
        <v>90832</v>
      </c>
      <c r="D519" s="331">
        <v>960</v>
      </c>
      <c r="E519" s="12">
        <v>226.74</v>
      </c>
      <c r="F519" s="618">
        <f t="shared" si="8"/>
        <v>113.37</v>
      </c>
      <c r="G519" s="588" t="s">
        <v>25</v>
      </c>
      <c r="H519" s="588" t="s">
        <v>25</v>
      </c>
      <c r="I519" s="588" t="s">
        <v>25</v>
      </c>
      <c r="J519" s="588" t="s">
        <v>25</v>
      </c>
      <c r="K519" s="588" t="s">
        <v>25</v>
      </c>
      <c r="L519" s="588" t="s">
        <v>25</v>
      </c>
      <c r="M519" s="588" t="s">
        <v>25</v>
      </c>
      <c r="N519" s="588"/>
      <c r="O519" s="588" t="s">
        <v>25</v>
      </c>
      <c r="P519" s="588" t="s">
        <v>25</v>
      </c>
      <c r="Q519" s="588" t="s">
        <v>25</v>
      </c>
      <c r="R519" s="428">
        <v>0</v>
      </c>
      <c r="S519" s="428">
        <v>0</v>
      </c>
    </row>
    <row r="520" spans="1:19" x14ac:dyDescent="0.3">
      <c r="A520" s="780"/>
      <c r="B520" s="237" t="s">
        <v>26</v>
      </c>
      <c r="C520" s="25">
        <v>90832</v>
      </c>
      <c r="D520" s="11">
        <v>905</v>
      </c>
      <c r="E520" s="13">
        <v>319</v>
      </c>
      <c r="F520" s="618">
        <f t="shared" si="8"/>
        <v>159.5</v>
      </c>
      <c r="G520" s="588" t="s">
        <v>25</v>
      </c>
      <c r="H520" s="588" t="s">
        <v>25</v>
      </c>
      <c r="I520" s="588" t="s">
        <v>25</v>
      </c>
      <c r="J520" s="588" t="s">
        <v>25</v>
      </c>
      <c r="K520" s="588" t="s">
        <v>25</v>
      </c>
      <c r="L520" s="588" t="s">
        <v>25</v>
      </c>
      <c r="M520" s="588">
        <v>239.25</v>
      </c>
      <c r="N520" s="588"/>
      <c r="O520" s="588" t="s">
        <v>25</v>
      </c>
      <c r="P520" s="428">
        <v>239.25</v>
      </c>
      <c r="Q520" s="420">
        <v>159.5</v>
      </c>
      <c r="R520" s="428">
        <v>159.5</v>
      </c>
      <c r="S520" s="428">
        <v>239.25</v>
      </c>
    </row>
    <row r="521" spans="1:19" x14ac:dyDescent="0.3">
      <c r="A521" s="775" t="s">
        <v>461</v>
      </c>
      <c r="B521" s="225" t="s">
        <v>59</v>
      </c>
      <c r="C521" s="4">
        <v>90834</v>
      </c>
      <c r="D521" s="331">
        <v>960</v>
      </c>
      <c r="E521" s="7">
        <v>301.52999999999997</v>
      </c>
      <c r="F521" s="618">
        <f t="shared" si="8"/>
        <v>150.76499999999999</v>
      </c>
      <c r="G521" s="588" t="s">
        <v>25</v>
      </c>
      <c r="H521" s="588" t="s">
        <v>25</v>
      </c>
      <c r="I521" s="588" t="s">
        <v>25</v>
      </c>
      <c r="J521" s="588" t="s">
        <v>25</v>
      </c>
      <c r="K521" s="588" t="s">
        <v>25</v>
      </c>
      <c r="L521" s="588" t="s">
        <v>25</v>
      </c>
      <c r="M521" s="588" t="s">
        <v>25</v>
      </c>
      <c r="N521" s="588"/>
      <c r="O521" s="588" t="s">
        <v>25</v>
      </c>
      <c r="P521" s="588" t="s">
        <v>25</v>
      </c>
      <c r="Q521" s="588" t="s">
        <v>25</v>
      </c>
      <c r="R521" s="428">
        <v>0</v>
      </c>
      <c r="S521" s="428">
        <v>0</v>
      </c>
    </row>
    <row r="522" spans="1:19" x14ac:dyDescent="0.3">
      <c r="A522" s="745"/>
      <c r="B522" s="229" t="s">
        <v>26</v>
      </c>
      <c r="C522" s="5">
        <v>90834</v>
      </c>
      <c r="D522" s="345">
        <v>905</v>
      </c>
      <c r="E522" s="8">
        <v>443</v>
      </c>
      <c r="F522" s="618">
        <f t="shared" si="8"/>
        <v>221.5</v>
      </c>
      <c r="G522" s="588" t="s">
        <v>25</v>
      </c>
      <c r="H522" s="588" t="s">
        <v>25</v>
      </c>
      <c r="I522" s="588" t="s">
        <v>25</v>
      </c>
      <c r="J522" s="588" t="s">
        <v>25</v>
      </c>
      <c r="K522" s="588" t="s">
        <v>25</v>
      </c>
      <c r="L522" s="588" t="s">
        <v>25</v>
      </c>
      <c r="M522" s="588">
        <v>332.25</v>
      </c>
      <c r="N522" s="588"/>
      <c r="O522" s="588" t="s">
        <v>25</v>
      </c>
      <c r="P522" s="588" t="s">
        <v>25</v>
      </c>
      <c r="Q522" s="588" t="s">
        <v>25</v>
      </c>
      <c r="R522" s="428">
        <v>332.25</v>
      </c>
      <c r="S522" s="428">
        <v>332.25</v>
      </c>
    </row>
    <row r="523" spans="1:19" x14ac:dyDescent="0.3">
      <c r="A523" s="781" t="s">
        <v>462</v>
      </c>
      <c r="B523" s="247" t="s">
        <v>59</v>
      </c>
      <c r="C523" s="26">
        <v>90837</v>
      </c>
      <c r="D523" s="331">
        <v>960</v>
      </c>
      <c r="E523" s="12">
        <v>452.52</v>
      </c>
      <c r="F523" s="618">
        <f t="shared" si="8"/>
        <v>226.26</v>
      </c>
      <c r="G523" s="588" t="s">
        <v>25</v>
      </c>
      <c r="H523" s="588" t="s">
        <v>25</v>
      </c>
      <c r="I523" s="588" t="s">
        <v>25</v>
      </c>
      <c r="J523" s="588" t="s">
        <v>25</v>
      </c>
      <c r="K523" s="588" t="s">
        <v>25</v>
      </c>
      <c r="L523" s="588" t="s">
        <v>25</v>
      </c>
      <c r="M523" s="588" t="s">
        <v>25</v>
      </c>
      <c r="N523" s="588"/>
      <c r="O523" s="588" t="s">
        <v>25</v>
      </c>
      <c r="P523" s="588" t="s">
        <v>25</v>
      </c>
      <c r="Q523" s="588" t="s">
        <v>25</v>
      </c>
      <c r="R523" s="428">
        <v>0</v>
      </c>
      <c r="S523" s="428">
        <v>0</v>
      </c>
    </row>
    <row r="524" spans="1:19" x14ac:dyDescent="0.3">
      <c r="A524" s="780"/>
      <c r="B524" s="237" t="s">
        <v>26</v>
      </c>
      <c r="C524" s="25">
        <v>90837</v>
      </c>
      <c r="D524" s="11">
        <v>905</v>
      </c>
      <c r="E524" s="13">
        <v>423</v>
      </c>
      <c r="F524" s="618">
        <f t="shared" si="8"/>
        <v>211.5</v>
      </c>
      <c r="G524" s="588" t="s">
        <v>25</v>
      </c>
      <c r="H524" s="588" t="s">
        <v>25</v>
      </c>
      <c r="I524" s="588" t="s">
        <v>25</v>
      </c>
      <c r="J524" s="588" t="s">
        <v>25</v>
      </c>
      <c r="K524" s="588" t="s">
        <v>25</v>
      </c>
      <c r="L524" s="588" t="s">
        <v>25</v>
      </c>
      <c r="M524" s="588">
        <v>317.25</v>
      </c>
      <c r="N524" s="588"/>
      <c r="O524" s="588" t="s">
        <v>25</v>
      </c>
      <c r="P524" s="588" t="s">
        <v>25</v>
      </c>
      <c r="Q524" s="588" t="s">
        <v>25</v>
      </c>
      <c r="R524" s="428">
        <v>317.25</v>
      </c>
      <c r="S524" s="428">
        <v>317.25</v>
      </c>
    </row>
    <row r="525" spans="1:19" x14ac:dyDescent="0.3">
      <c r="A525" s="775" t="s">
        <v>463</v>
      </c>
      <c r="B525" s="225" t="s">
        <v>59</v>
      </c>
      <c r="C525" s="4">
        <v>90853</v>
      </c>
      <c r="D525" s="331">
        <v>960</v>
      </c>
      <c r="E525" s="7">
        <v>116</v>
      </c>
      <c r="F525" s="618">
        <f t="shared" si="8"/>
        <v>58</v>
      </c>
      <c r="G525" s="588" t="s">
        <v>25</v>
      </c>
      <c r="H525" s="588" t="s">
        <v>25</v>
      </c>
      <c r="I525" s="588" t="s">
        <v>25</v>
      </c>
      <c r="J525" s="588" t="s">
        <v>25</v>
      </c>
      <c r="K525" s="588" t="s">
        <v>25</v>
      </c>
      <c r="L525" s="588" t="s">
        <v>25</v>
      </c>
      <c r="M525" s="588" t="s">
        <v>25</v>
      </c>
      <c r="N525" s="588"/>
      <c r="O525" s="588" t="s">
        <v>25</v>
      </c>
      <c r="P525" s="588" t="s">
        <v>25</v>
      </c>
      <c r="Q525" s="588" t="s">
        <v>25</v>
      </c>
      <c r="R525" s="428">
        <v>0</v>
      </c>
      <c r="S525" s="428">
        <v>0</v>
      </c>
    </row>
    <row r="526" spans="1:19" x14ac:dyDescent="0.3">
      <c r="A526" s="745"/>
      <c r="B526" s="229" t="s">
        <v>26</v>
      </c>
      <c r="C526" s="5">
        <v>90853</v>
      </c>
      <c r="D526" s="345">
        <v>905</v>
      </c>
      <c r="E526" s="8">
        <v>1144</v>
      </c>
      <c r="F526" s="618">
        <f t="shared" si="8"/>
        <v>572</v>
      </c>
      <c r="G526" s="588" t="s">
        <v>25</v>
      </c>
      <c r="H526" s="588" t="s">
        <v>25</v>
      </c>
      <c r="I526" s="588" t="s">
        <v>25</v>
      </c>
      <c r="J526" s="588" t="s">
        <v>25</v>
      </c>
      <c r="K526" s="588" t="s">
        <v>25</v>
      </c>
      <c r="L526" s="588" t="s">
        <v>25</v>
      </c>
      <c r="M526" s="588">
        <v>858</v>
      </c>
      <c r="N526" s="588"/>
      <c r="O526" s="588" t="s">
        <v>25</v>
      </c>
      <c r="P526" s="588" t="s">
        <v>25</v>
      </c>
      <c r="Q526" s="588" t="s">
        <v>25</v>
      </c>
      <c r="R526" s="428">
        <v>858</v>
      </c>
      <c r="S526" s="428">
        <v>858</v>
      </c>
    </row>
    <row r="527" spans="1:19" x14ac:dyDescent="0.3">
      <c r="A527" s="775" t="s">
        <v>464</v>
      </c>
      <c r="B527" s="225" t="s">
        <v>59</v>
      </c>
      <c r="C527" s="19">
        <v>92002</v>
      </c>
      <c r="D527" s="331">
        <v>960</v>
      </c>
      <c r="E527" s="7">
        <v>312.81</v>
      </c>
      <c r="F527" s="618">
        <f t="shared" si="8"/>
        <v>156.405</v>
      </c>
      <c r="G527" s="588" t="s">
        <v>25</v>
      </c>
      <c r="H527" s="588" t="s">
        <v>25</v>
      </c>
      <c r="I527" s="588" t="s">
        <v>25</v>
      </c>
      <c r="J527" s="588" t="s">
        <v>25</v>
      </c>
      <c r="K527" s="588" t="s">
        <v>25</v>
      </c>
      <c r="L527" s="588" t="s">
        <v>25</v>
      </c>
      <c r="M527" s="588" t="s">
        <v>25</v>
      </c>
      <c r="N527" s="588"/>
      <c r="O527" s="588" t="s">
        <v>25</v>
      </c>
      <c r="P527" s="588" t="s">
        <v>25</v>
      </c>
      <c r="Q527" s="588" t="s">
        <v>25</v>
      </c>
      <c r="R527" s="428">
        <v>0</v>
      </c>
      <c r="S527" s="428">
        <v>0</v>
      </c>
    </row>
    <row r="528" spans="1:19" x14ac:dyDescent="0.3">
      <c r="A528" s="745"/>
      <c r="B528" s="229" t="s">
        <v>26</v>
      </c>
      <c r="C528" s="5">
        <v>92002</v>
      </c>
      <c r="D528" s="345">
        <v>510</v>
      </c>
      <c r="E528" s="8">
        <v>397</v>
      </c>
      <c r="F528" s="618">
        <f t="shared" si="8"/>
        <v>198.5</v>
      </c>
      <c r="G528" s="588" t="s">
        <v>25</v>
      </c>
      <c r="H528" s="588" t="s">
        <v>25</v>
      </c>
      <c r="I528" s="588" t="s">
        <v>25</v>
      </c>
      <c r="J528" s="588" t="s">
        <v>25</v>
      </c>
      <c r="K528" s="588" t="s">
        <v>25</v>
      </c>
      <c r="L528" s="588" t="s">
        <v>25</v>
      </c>
      <c r="M528" s="588">
        <v>297.75</v>
      </c>
      <c r="N528" s="588"/>
      <c r="O528" s="588" t="s">
        <v>25</v>
      </c>
      <c r="P528" s="428">
        <v>297.75</v>
      </c>
      <c r="Q528" s="420">
        <v>198.5</v>
      </c>
      <c r="R528" s="428">
        <v>198.5</v>
      </c>
      <c r="S528" s="428">
        <v>297.75</v>
      </c>
    </row>
    <row r="529" spans="1:19" x14ac:dyDescent="0.3">
      <c r="A529" s="781" t="s">
        <v>465</v>
      </c>
      <c r="B529" s="247" t="s">
        <v>59</v>
      </c>
      <c r="C529" s="33">
        <v>92004</v>
      </c>
      <c r="D529" s="331">
        <v>960</v>
      </c>
      <c r="E529" s="12">
        <v>554.22</v>
      </c>
      <c r="F529" s="618">
        <f t="shared" si="8"/>
        <v>277.11</v>
      </c>
      <c r="G529" s="588" t="s">
        <v>25</v>
      </c>
      <c r="H529" s="588" t="s">
        <v>25</v>
      </c>
      <c r="I529" s="588" t="s">
        <v>25</v>
      </c>
      <c r="J529" s="588" t="s">
        <v>25</v>
      </c>
      <c r="K529" s="588" t="s">
        <v>25</v>
      </c>
      <c r="L529" s="588" t="s">
        <v>25</v>
      </c>
      <c r="M529" s="588" t="s">
        <v>25</v>
      </c>
      <c r="N529" s="588"/>
      <c r="O529" s="588" t="s">
        <v>25</v>
      </c>
      <c r="P529" s="588" t="s">
        <v>25</v>
      </c>
      <c r="Q529" s="588" t="s">
        <v>25</v>
      </c>
      <c r="R529" s="428">
        <v>0</v>
      </c>
      <c r="S529" s="428">
        <v>0</v>
      </c>
    </row>
    <row r="530" spans="1:19" x14ac:dyDescent="0.3">
      <c r="A530" s="745"/>
      <c r="B530" s="229" t="s">
        <v>26</v>
      </c>
      <c r="C530" s="36">
        <v>92004</v>
      </c>
      <c r="D530" s="360">
        <v>510</v>
      </c>
      <c r="E530" s="8">
        <v>278</v>
      </c>
      <c r="F530" s="618">
        <f t="shared" si="8"/>
        <v>139</v>
      </c>
      <c r="G530" s="588" t="s">
        <v>25</v>
      </c>
      <c r="H530" s="588" t="s">
        <v>25</v>
      </c>
      <c r="I530" s="588" t="s">
        <v>25</v>
      </c>
      <c r="J530" s="588" t="s">
        <v>25</v>
      </c>
      <c r="K530" s="588" t="s">
        <v>25</v>
      </c>
      <c r="L530" s="588" t="s">
        <v>25</v>
      </c>
      <c r="M530" s="588">
        <v>208.5</v>
      </c>
      <c r="N530" s="588"/>
      <c r="O530" s="588" t="s">
        <v>25</v>
      </c>
      <c r="P530" s="428">
        <v>208.5</v>
      </c>
      <c r="Q530" s="420">
        <v>139</v>
      </c>
      <c r="R530" s="428">
        <v>139</v>
      </c>
      <c r="S530" s="428">
        <v>208.5</v>
      </c>
    </row>
    <row r="531" spans="1:19" ht="72" customHeight="1" x14ac:dyDescent="0.3">
      <c r="A531" s="769" t="s">
        <v>466</v>
      </c>
      <c r="B531" s="225" t="s">
        <v>59</v>
      </c>
      <c r="C531" s="4">
        <v>92012</v>
      </c>
      <c r="D531" s="331">
        <v>960</v>
      </c>
      <c r="E531" s="7">
        <v>327.93</v>
      </c>
      <c r="F531" s="618">
        <f t="shared" si="8"/>
        <v>163.965</v>
      </c>
      <c r="G531" s="588" t="s">
        <v>25</v>
      </c>
      <c r="H531" s="588" t="s">
        <v>25</v>
      </c>
      <c r="I531" s="588" t="s">
        <v>25</v>
      </c>
      <c r="J531" s="588" t="s">
        <v>25</v>
      </c>
      <c r="K531" s="588" t="s">
        <v>25</v>
      </c>
      <c r="L531" s="588" t="s">
        <v>25</v>
      </c>
      <c r="M531" s="588" t="s">
        <v>25</v>
      </c>
      <c r="N531" s="588"/>
      <c r="O531" s="588" t="s">
        <v>25</v>
      </c>
      <c r="P531" s="588" t="s">
        <v>25</v>
      </c>
      <c r="Q531" s="588" t="s">
        <v>25</v>
      </c>
      <c r="R531" s="428">
        <v>0</v>
      </c>
      <c r="S531" s="428">
        <v>0</v>
      </c>
    </row>
    <row r="532" spans="1:19" x14ac:dyDescent="0.3">
      <c r="A532" s="771"/>
      <c r="B532" s="229" t="s">
        <v>26</v>
      </c>
      <c r="C532" s="5">
        <v>92012</v>
      </c>
      <c r="D532" s="345">
        <v>510</v>
      </c>
      <c r="E532" s="8">
        <v>459</v>
      </c>
      <c r="F532" s="618">
        <f t="shared" si="8"/>
        <v>229.5</v>
      </c>
      <c r="G532" s="588" t="s">
        <v>25</v>
      </c>
      <c r="H532" s="588" t="s">
        <v>25</v>
      </c>
      <c r="I532" s="588" t="s">
        <v>25</v>
      </c>
      <c r="J532" s="588" t="s">
        <v>25</v>
      </c>
      <c r="K532" s="588" t="s">
        <v>25</v>
      </c>
      <c r="L532" s="588" t="s">
        <v>25</v>
      </c>
      <c r="M532" s="588">
        <v>344.25</v>
      </c>
      <c r="N532" s="588"/>
      <c r="O532" s="588" t="s">
        <v>25</v>
      </c>
      <c r="P532" s="428">
        <v>344.25</v>
      </c>
      <c r="Q532" s="420">
        <v>229.5</v>
      </c>
      <c r="R532" s="428">
        <v>229.5</v>
      </c>
      <c r="S532" s="428">
        <v>344.25</v>
      </c>
    </row>
    <row r="533" spans="1:19" x14ac:dyDescent="0.3">
      <c r="A533" s="775" t="s">
        <v>467</v>
      </c>
      <c r="B533" s="225" t="s">
        <v>59</v>
      </c>
      <c r="C533" s="4">
        <v>92014</v>
      </c>
      <c r="D533" s="331">
        <v>960</v>
      </c>
      <c r="E533" s="7">
        <v>467.19</v>
      </c>
      <c r="F533" s="618">
        <f t="shared" si="8"/>
        <v>233.595</v>
      </c>
      <c r="G533" s="588" t="s">
        <v>25</v>
      </c>
      <c r="H533" s="588" t="s">
        <v>25</v>
      </c>
      <c r="I533" s="588" t="s">
        <v>25</v>
      </c>
      <c r="J533" s="588" t="s">
        <v>25</v>
      </c>
      <c r="K533" s="588" t="s">
        <v>25</v>
      </c>
      <c r="L533" s="588" t="s">
        <v>25</v>
      </c>
      <c r="M533" s="588" t="s">
        <v>25</v>
      </c>
      <c r="N533" s="588"/>
      <c r="O533" s="588" t="s">
        <v>25</v>
      </c>
      <c r="P533" s="588" t="s">
        <v>25</v>
      </c>
      <c r="Q533" s="588" t="s">
        <v>25</v>
      </c>
      <c r="R533" s="428">
        <v>0</v>
      </c>
      <c r="S533" s="428">
        <v>0</v>
      </c>
    </row>
    <row r="534" spans="1:19" x14ac:dyDescent="0.3">
      <c r="A534" s="745"/>
      <c r="B534" s="229" t="s">
        <v>26</v>
      </c>
      <c r="C534" s="5">
        <v>92014</v>
      </c>
      <c r="D534" s="345">
        <v>510</v>
      </c>
      <c r="E534" s="8">
        <v>210</v>
      </c>
      <c r="F534" s="618">
        <f t="shared" si="8"/>
        <v>105</v>
      </c>
      <c r="G534" s="588" t="s">
        <v>25</v>
      </c>
      <c r="H534" s="588" t="s">
        <v>25</v>
      </c>
      <c r="I534" s="588" t="s">
        <v>25</v>
      </c>
      <c r="J534" s="588" t="s">
        <v>25</v>
      </c>
      <c r="K534" s="588" t="s">
        <v>25</v>
      </c>
      <c r="L534" s="588" t="s">
        <v>25</v>
      </c>
      <c r="M534" s="588">
        <v>157.5</v>
      </c>
      <c r="N534" s="588"/>
      <c r="O534" s="588" t="s">
        <v>25</v>
      </c>
      <c r="P534" s="428">
        <v>157.5</v>
      </c>
      <c r="Q534" s="420">
        <v>105</v>
      </c>
      <c r="R534" s="428">
        <v>105</v>
      </c>
      <c r="S534" s="428">
        <v>157.5</v>
      </c>
    </row>
    <row r="535" spans="1:19" x14ac:dyDescent="0.3">
      <c r="A535" s="775" t="s">
        <v>300</v>
      </c>
      <c r="B535" s="225" t="s">
        <v>59</v>
      </c>
      <c r="C535" s="4">
        <v>92610</v>
      </c>
      <c r="D535" s="331">
        <v>960</v>
      </c>
      <c r="E535" s="7">
        <v>309.95999999999998</v>
      </c>
      <c r="F535" s="618">
        <f t="shared" si="8"/>
        <v>154.97999999999999</v>
      </c>
      <c r="G535" s="588" t="s">
        <v>25</v>
      </c>
      <c r="H535" s="588" t="s">
        <v>25</v>
      </c>
      <c r="I535" s="588" t="s">
        <v>25</v>
      </c>
      <c r="J535" s="588" t="s">
        <v>25</v>
      </c>
      <c r="K535" s="588" t="s">
        <v>25</v>
      </c>
      <c r="L535" s="588" t="s">
        <v>25</v>
      </c>
      <c r="M535" s="588" t="s">
        <v>25</v>
      </c>
      <c r="N535" s="588"/>
      <c r="O535" s="588" t="s">
        <v>25</v>
      </c>
      <c r="P535" s="588" t="s">
        <v>25</v>
      </c>
      <c r="Q535" s="588" t="s">
        <v>25</v>
      </c>
      <c r="R535" s="428">
        <v>0</v>
      </c>
      <c r="S535" s="428">
        <v>0</v>
      </c>
    </row>
    <row r="536" spans="1:19" x14ac:dyDescent="0.3">
      <c r="A536" s="745"/>
      <c r="B536" s="229" t="s">
        <v>26</v>
      </c>
      <c r="C536" s="10">
        <v>92610</v>
      </c>
      <c r="D536" s="355">
        <v>444</v>
      </c>
      <c r="E536" s="8">
        <v>852</v>
      </c>
      <c r="F536" s="618">
        <f t="shared" si="8"/>
        <v>426</v>
      </c>
      <c r="G536" s="588" t="s">
        <v>25</v>
      </c>
      <c r="H536" s="588" t="s">
        <v>25</v>
      </c>
      <c r="I536" s="588" t="s">
        <v>25</v>
      </c>
      <c r="J536" s="588" t="s">
        <v>25</v>
      </c>
      <c r="K536" s="588" t="s">
        <v>25</v>
      </c>
      <c r="L536" s="588" t="s">
        <v>25</v>
      </c>
      <c r="M536" s="588">
        <v>639</v>
      </c>
      <c r="N536" s="588"/>
      <c r="O536" s="588" t="s">
        <v>25</v>
      </c>
      <c r="P536" s="428">
        <v>639</v>
      </c>
      <c r="Q536" s="420">
        <v>426</v>
      </c>
      <c r="R536" s="428">
        <v>426</v>
      </c>
      <c r="S536" s="428">
        <v>639</v>
      </c>
    </row>
    <row r="537" spans="1:19" ht="28.8" x14ac:dyDescent="0.3">
      <c r="A537" s="623" t="s">
        <v>301</v>
      </c>
      <c r="B537" s="244" t="s">
        <v>26</v>
      </c>
      <c r="C537" s="10">
        <v>93005</v>
      </c>
      <c r="D537" s="355">
        <v>730</v>
      </c>
      <c r="E537" s="452">
        <v>582</v>
      </c>
      <c r="F537" s="618">
        <f t="shared" si="8"/>
        <v>291</v>
      </c>
      <c r="G537" s="588" t="s">
        <v>25</v>
      </c>
      <c r="H537" s="588" t="s">
        <v>25</v>
      </c>
      <c r="I537" s="588" t="s">
        <v>25</v>
      </c>
      <c r="J537" s="588" t="s">
        <v>25</v>
      </c>
      <c r="K537" s="588" t="s">
        <v>25</v>
      </c>
      <c r="L537" s="588" t="s">
        <v>25</v>
      </c>
      <c r="M537" s="588">
        <v>436.5</v>
      </c>
      <c r="N537" s="588"/>
      <c r="O537" s="588" t="s">
        <v>25</v>
      </c>
      <c r="P537" s="428">
        <v>436.5</v>
      </c>
      <c r="Q537" s="420">
        <v>291</v>
      </c>
      <c r="R537" s="428">
        <v>291</v>
      </c>
      <c r="S537" s="428">
        <v>436.5</v>
      </c>
    </row>
    <row r="538" spans="1:19" x14ac:dyDescent="0.3">
      <c r="A538" s="775" t="s">
        <v>302</v>
      </c>
      <c r="B538" s="225" t="s">
        <v>59</v>
      </c>
      <c r="C538" s="4">
        <v>93017</v>
      </c>
      <c r="D538" s="331">
        <v>960</v>
      </c>
      <c r="E538" s="7">
        <v>136.56</v>
      </c>
      <c r="F538" s="618">
        <f t="shared" si="8"/>
        <v>68.28</v>
      </c>
      <c r="G538" s="588" t="s">
        <v>25</v>
      </c>
      <c r="H538" s="588" t="s">
        <v>25</v>
      </c>
      <c r="I538" s="588" t="s">
        <v>25</v>
      </c>
      <c r="J538" s="588" t="s">
        <v>25</v>
      </c>
      <c r="K538" s="588" t="s">
        <v>25</v>
      </c>
      <c r="L538" s="588" t="s">
        <v>25</v>
      </c>
      <c r="M538" s="588" t="s">
        <v>25</v>
      </c>
      <c r="N538" s="588"/>
      <c r="O538" s="588" t="s">
        <v>25</v>
      </c>
      <c r="P538" s="588" t="s">
        <v>25</v>
      </c>
      <c r="Q538" s="588" t="s">
        <v>25</v>
      </c>
      <c r="R538" s="428">
        <v>0</v>
      </c>
      <c r="S538" s="428">
        <v>0</v>
      </c>
    </row>
    <row r="539" spans="1:19" x14ac:dyDescent="0.3">
      <c r="A539" s="745"/>
      <c r="B539" s="229" t="s">
        <v>26</v>
      </c>
      <c r="C539" s="5">
        <v>93017</v>
      </c>
      <c r="D539" s="345">
        <v>482</v>
      </c>
      <c r="E539" s="8">
        <v>2389</v>
      </c>
      <c r="F539" s="618">
        <f t="shared" si="8"/>
        <v>1194.5</v>
      </c>
      <c r="G539" s="588" t="s">
        <v>25</v>
      </c>
      <c r="H539" s="588" t="s">
        <v>25</v>
      </c>
      <c r="I539" s="588" t="s">
        <v>25</v>
      </c>
      <c r="J539" s="588" t="s">
        <v>25</v>
      </c>
      <c r="K539" s="588" t="s">
        <v>25</v>
      </c>
      <c r="L539" s="588" t="s">
        <v>25</v>
      </c>
      <c r="M539" s="588">
        <v>1791.75</v>
      </c>
      <c r="N539" s="588"/>
      <c r="O539" s="588" t="s">
        <v>25</v>
      </c>
      <c r="P539" s="428">
        <v>1791.75</v>
      </c>
      <c r="Q539" s="420">
        <v>1194.5</v>
      </c>
      <c r="R539" s="428">
        <v>1194.5</v>
      </c>
      <c r="S539" s="428">
        <v>1791.75</v>
      </c>
    </row>
    <row r="540" spans="1:19" x14ac:dyDescent="0.3">
      <c r="A540" s="781" t="s">
        <v>303</v>
      </c>
      <c r="B540" s="247" t="s">
        <v>59</v>
      </c>
      <c r="C540" s="26">
        <v>93225</v>
      </c>
      <c r="D540" s="331">
        <v>960</v>
      </c>
      <c r="E540" s="12">
        <v>103.59</v>
      </c>
      <c r="F540" s="618">
        <f t="shared" si="8"/>
        <v>51.795000000000002</v>
      </c>
      <c r="G540" s="588" t="s">
        <v>25</v>
      </c>
      <c r="H540" s="588" t="s">
        <v>25</v>
      </c>
      <c r="I540" s="588" t="s">
        <v>25</v>
      </c>
      <c r="J540" s="588" t="s">
        <v>25</v>
      </c>
      <c r="K540" s="588" t="s">
        <v>25</v>
      </c>
      <c r="L540" s="588" t="s">
        <v>25</v>
      </c>
      <c r="M540" s="588" t="s">
        <v>25</v>
      </c>
      <c r="N540" s="588"/>
      <c r="O540" s="588" t="s">
        <v>25</v>
      </c>
      <c r="P540" s="588" t="s">
        <v>25</v>
      </c>
      <c r="Q540" s="588" t="s">
        <v>25</v>
      </c>
      <c r="R540" s="428">
        <v>0</v>
      </c>
      <c r="S540" s="428">
        <v>0</v>
      </c>
    </row>
    <row r="541" spans="1:19" x14ac:dyDescent="0.3">
      <c r="A541" s="780"/>
      <c r="B541" s="237" t="s">
        <v>26</v>
      </c>
      <c r="C541" s="25">
        <v>93225</v>
      </c>
      <c r="D541" s="11">
        <v>731</v>
      </c>
      <c r="E541" s="13">
        <v>843</v>
      </c>
      <c r="F541" s="618">
        <f t="shared" si="8"/>
        <v>421.5</v>
      </c>
      <c r="G541" s="588" t="s">
        <v>25</v>
      </c>
      <c r="H541" s="588" t="s">
        <v>25</v>
      </c>
      <c r="I541" s="588" t="s">
        <v>25</v>
      </c>
      <c r="J541" s="588" t="s">
        <v>25</v>
      </c>
      <c r="K541" s="588" t="s">
        <v>25</v>
      </c>
      <c r="L541" s="588" t="s">
        <v>25</v>
      </c>
      <c r="M541" s="588">
        <v>632.25</v>
      </c>
      <c r="N541" s="588"/>
      <c r="O541" s="588" t="s">
        <v>25</v>
      </c>
      <c r="P541" s="428">
        <v>632.25</v>
      </c>
      <c r="Q541" s="420">
        <v>421.5</v>
      </c>
      <c r="R541" s="428">
        <v>421.5</v>
      </c>
      <c r="S541" s="428">
        <v>632.25</v>
      </c>
    </row>
    <row r="542" spans="1:19" x14ac:dyDescent="0.3">
      <c r="A542" s="775" t="s">
        <v>304</v>
      </c>
      <c r="B542" s="225" t="s">
        <v>59</v>
      </c>
      <c r="C542" s="4">
        <v>93226</v>
      </c>
      <c r="D542" s="331">
        <v>960</v>
      </c>
      <c r="E542" s="7">
        <v>146.58000000000001</v>
      </c>
      <c r="F542" s="618">
        <f t="shared" si="8"/>
        <v>73.290000000000006</v>
      </c>
      <c r="G542" s="588" t="s">
        <v>25</v>
      </c>
      <c r="H542" s="588" t="s">
        <v>25</v>
      </c>
      <c r="I542" s="588" t="s">
        <v>25</v>
      </c>
      <c r="J542" s="588" t="s">
        <v>25</v>
      </c>
      <c r="K542" s="588" t="s">
        <v>25</v>
      </c>
      <c r="L542" s="588" t="s">
        <v>25</v>
      </c>
      <c r="M542" s="588" t="s">
        <v>25</v>
      </c>
      <c r="N542" s="588"/>
      <c r="O542" s="588" t="s">
        <v>25</v>
      </c>
      <c r="P542" s="588" t="s">
        <v>25</v>
      </c>
      <c r="Q542" s="588" t="s">
        <v>25</v>
      </c>
      <c r="R542" s="428">
        <v>0</v>
      </c>
      <c r="S542" s="428">
        <v>0</v>
      </c>
    </row>
    <row r="543" spans="1:19" x14ac:dyDescent="0.3">
      <c r="A543" s="745"/>
      <c r="B543" s="229" t="s">
        <v>26</v>
      </c>
      <c r="C543" s="5">
        <v>93226</v>
      </c>
      <c r="D543" s="345">
        <v>731</v>
      </c>
      <c r="E543" s="8">
        <v>633</v>
      </c>
      <c r="F543" s="618">
        <f t="shared" si="8"/>
        <v>316.5</v>
      </c>
      <c r="G543" s="588" t="s">
        <v>25</v>
      </c>
      <c r="H543" s="588" t="s">
        <v>25</v>
      </c>
      <c r="I543" s="588" t="s">
        <v>25</v>
      </c>
      <c r="J543" s="588" t="s">
        <v>25</v>
      </c>
      <c r="K543" s="588" t="s">
        <v>25</v>
      </c>
      <c r="L543" s="588" t="s">
        <v>25</v>
      </c>
      <c r="M543" s="588">
        <v>474.75</v>
      </c>
      <c r="N543" s="588"/>
      <c r="O543" s="588" t="s">
        <v>25</v>
      </c>
      <c r="P543" s="428">
        <v>474.75</v>
      </c>
      <c r="Q543" s="420">
        <v>316.5</v>
      </c>
      <c r="R543" s="428">
        <v>316.5</v>
      </c>
      <c r="S543" s="428">
        <v>474.75</v>
      </c>
    </row>
    <row r="544" spans="1:19" x14ac:dyDescent="0.3">
      <c r="A544" s="781" t="s">
        <v>306</v>
      </c>
      <c r="B544" s="247" t="s">
        <v>59</v>
      </c>
      <c r="C544" s="26">
        <v>93306</v>
      </c>
      <c r="D544" s="331">
        <v>960</v>
      </c>
      <c r="E544" s="12">
        <v>789.24</v>
      </c>
      <c r="F544" s="618">
        <f t="shared" si="8"/>
        <v>394.62</v>
      </c>
      <c r="G544" s="588" t="s">
        <v>25</v>
      </c>
      <c r="H544" s="588" t="s">
        <v>25</v>
      </c>
      <c r="I544" s="588" t="s">
        <v>25</v>
      </c>
      <c r="J544" s="588" t="s">
        <v>25</v>
      </c>
      <c r="K544" s="588" t="s">
        <v>25</v>
      </c>
      <c r="L544" s="588" t="s">
        <v>25</v>
      </c>
      <c r="M544" s="588" t="s">
        <v>25</v>
      </c>
      <c r="N544" s="588"/>
      <c r="O544" s="588" t="s">
        <v>25</v>
      </c>
      <c r="P544" s="588" t="s">
        <v>25</v>
      </c>
      <c r="Q544" s="588" t="s">
        <v>25</v>
      </c>
      <c r="R544" s="428">
        <v>0</v>
      </c>
      <c r="S544" s="428">
        <v>0</v>
      </c>
    </row>
    <row r="545" spans="1:19" x14ac:dyDescent="0.3">
      <c r="A545" s="780"/>
      <c r="B545" s="237" t="s">
        <v>26</v>
      </c>
      <c r="C545" s="25">
        <v>93306</v>
      </c>
      <c r="D545" s="11">
        <v>483</v>
      </c>
      <c r="E545" s="13">
        <v>5897</v>
      </c>
      <c r="F545" s="618">
        <f t="shared" si="8"/>
        <v>2948.5</v>
      </c>
      <c r="G545" s="588" t="s">
        <v>25</v>
      </c>
      <c r="H545" s="588" t="s">
        <v>25</v>
      </c>
      <c r="I545" s="588" t="s">
        <v>25</v>
      </c>
      <c r="J545" s="588" t="s">
        <v>25</v>
      </c>
      <c r="K545" s="588" t="s">
        <v>25</v>
      </c>
      <c r="L545" s="588" t="s">
        <v>25</v>
      </c>
      <c r="M545" s="588">
        <v>4422.75</v>
      </c>
      <c r="N545" s="588"/>
      <c r="O545" s="588" t="s">
        <v>25</v>
      </c>
      <c r="P545" s="428">
        <v>4422.75</v>
      </c>
      <c r="Q545" s="420">
        <v>2948.5</v>
      </c>
      <c r="R545" s="428">
        <v>2948.5</v>
      </c>
      <c r="S545" s="428">
        <v>4422.75</v>
      </c>
    </row>
    <row r="546" spans="1:19" x14ac:dyDescent="0.3">
      <c r="A546" s="775" t="s">
        <v>307</v>
      </c>
      <c r="B546" s="225" t="s">
        <v>59</v>
      </c>
      <c r="C546" s="4">
        <v>93308</v>
      </c>
      <c r="D546" s="331">
        <v>960</v>
      </c>
      <c r="E546" s="7">
        <v>397</v>
      </c>
      <c r="F546" s="618">
        <f t="shared" si="8"/>
        <v>198.5</v>
      </c>
      <c r="G546" s="588" t="s">
        <v>25</v>
      </c>
      <c r="H546" s="588" t="s">
        <v>25</v>
      </c>
      <c r="I546" s="588" t="s">
        <v>25</v>
      </c>
      <c r="J546" s="588" t="s">
        <v>25</v>
      </c>
      <c r="K546" s="588" t="s">
        <v>25</v>
      </c>
      <c r="L546" s="588" t="s">
        <v>25</v>
      </c>
      <c r="M546" s="588" t="s">
        <v>25</v>
      </c>
      <c r="N546" s="588"/>
      <c r="O546" s="588" t="s">
        <v>25</v>
      </c>
      <c r="P546" s="588" t="s">
        <v>25</v>
      </c>
      <c r="Q546" s="588" t="s">
        <v>25</v>
      </c>
      <c r="R546" s="428">
        <v>0</v>
      </c>
      <c r="S546" s="428">
        <v>0</v>
      </c>
    </row>
    <row r="547" spans="1:19" x14ac:dyDescent="0.3">
      <c r="A547" s="745"/>
      <c r="B547" s="229" t="s">
        <v>26</v>
      </c>
      <c r="C547" s="5">
        <v>93308</v>
      </c>
      <c r="D547" s="345">
        <v>483</v>
      </c>
      <c r="E547" s="8">
        <v>2490</v>
      </c>
      <c r="F547" s="618">
        <f t="shared" si="8"/>
        <v>1245</v>
      </c>
      <c r="G547" s="588" t="s">
        <v>25</v>
      </c>
      <c r="H547" s="588" t="s">
        <v>25</v>
      </c>
      <c r="I547" s="588" t="s">
        <v>25</v>
      </c>
      <c r="J547" s="588" t="s">
        <v>25</v>
      </c>
      <c r="K547" s="588" t="s">
        <v>25</v>
      </c>
      <c r="L547" s="588" t="s">
        <v>25</v>
      </c>
      <c r="M547" s="588">
        <v>1867.5</v>
      </c>
      <c r="N547" s="588"/>
      <c r="O547" s="588" t="s">
        <v>25</v>
      </c>
      <c r="P547" s="428">
        <v>1867.5</v>
      </c>
      <c r="Q547" s="420">
        <v>1245</v>
      </c>
      <c r="R547" s="428">
        <v>1245</v>
      </c>
      <c r="S547" s="428">
        <v>1867.5</v>
      </c>
    </row>
    <row r="548" spans="1:19" x14ac:dyDescent="0.3">
      <c r="A548" s="775" t="s">
        <v>308</v>
      </c>
      <c r="B548" s="225" t="s">
        <v>59</v>
      </c>
      <c r="C548" s="4">
        <v>93312</v>
      </c>
      <c r="D548" s="331">
        <v>960</v>
      </c>
      <c r="E548" s="7">
        <v>1249</v>
      </c>
      <c r="F548" s="618">
        <f t="shared" si="8"/>
        <v>624.5</v>
      </c>
      <c r="G548" s="588" t="s">
        <v>25</v>
      </c>
      <c r="H548" s="588" t="s">
        <v>25</v>
      </c>
      <c r="I548" s="588" t="s">
        <v>25</v>
      </c>
      <c r="J548" s="588" t="s">
        <v>25</v>
      </c>
      <c r="K548" s="588" t="s">
        <v>25</v>
      </c>
      <c r="L548" s="588" t="s">
        <v>25</v>
      </c>
      <c r="M548" s="588" t="s">
        <v>25</v>
      </c>
      <c r="N548" s="588"/>
      <c r="O548" s="588" t="s">
        <v>25</v>
      </c>
      <c r="P548" s="588" t="s">
        <v>25</v>
      </c>
      <c r="Q548" s="588" t="s">
        <v>25</v>
      </c>
      <c r="R548" s="428">
        <v>0</v>
      </c>
      <c r="S548" s="428">
        <v>0</v>
      </c>
    </row>
    <row r="549" spans="1:19" x14ac:dyDescent="0.3">
      <c r="A549" s="745"/>
      <c r="B549" s="229" t="s">
        <v>26</v>
      </c>
      <c r="C549" s="5">
        <v>93312</v>
      </c>
      <c r="D549" s="345">
        <v>483</v>
      </c>
      <c r="E549" s="8">
        <v>5259</v>
      </c>
      <c r="F549" s="618">
        <f t="shared" si="8"/>
        <v>2629.5</v>
      </c>
      <c r="G549" s="588" t="s">
        <v>25</v>
      </c>
      <c r="H549" s="588" t="s">
        <v>25</v>
      </c>
      <c r="I549" s="588" t="s">
        <v>25</v>
      </c>
      <c r="J549" s="588" t="s">
        <v>25</v>
      </c>
      <c r="K549" s="588" t="s">
        <v>25</v>
      </c>
      <c r="L549" s="588" t="s">
        <v>25</v>
      </c>
      <c r="M549" s="588">
        <v>3944.25</v>
      </c>
      <c r="N549" s="588"/>
      <c r="O549" s="588" t="s">
        <v>25</v>
      </c>
      <c r="P549" s="428">
        <v>3944.25</v>
      </c>
      <c r="Q549" s="420">
        <v>2629.5</v>
      </c>
      <c r="R549" s="428">
        <v>2629.5</v>
      </c>
      <c r="S549" s="428">
        <v>3944.25</v>
      </c>
    </row>
    <row r="550" spans="1:19" x14ac:dyDescent="0.3">
      <c r="A550" s="775" t="s">
        <v>309</v>
      </c>
      <c r="B550" s="225" t="s">
        <v>59</v>
      </c>
      <c r="C550" s="4">
        <v>93325</v>
      </c>
      <c r="D550" s="331">
        <v>960</v>
      </c>
      <c r="E550" s="7">
        <v>99.81</v>
      </c>
      <c r="F550" s="618">
        <f t="shared" si="8"/>
        <v>49.905000000000001</v>
      </c>
      <c r="G550" s="588" t="s">
        <v>25</v>
      </c>
      <c r="H550" s="588" t="s">
        <v>25</v>
      </c>
      <c r="I550" s="588" t="s">
        <v>25</v>
      </c>
      <c r="J550" s="588" t="s">
        <v>25</v>
      </c>
      <c r="K550" s="588" t="s">
        <v>25</v>
      </c>
      <c r="L550" s="588" t="s">
        <v>25</v>
      </c>
      <c r="M550" s="588" t="s">
        <v>25</v>
      </c>
      <c r="N550" s="588"/>
      <c r="O550" s="588" t="s">
        <v>25</v>
      </c>
      <c r="P550" s="588" t="s">
        <v>25</v>
      </c>
      <c r="Q550" s="588" t="s">
        <v>25</v>
      </c>
      <c r="R550" s="428">
        <v>0</v>
      </c>
      <c r="S550" s="428">
        <v>0</v>
      </c>
    </row>
    <row r="551" spans="1:19" x14ac:dyDescent="0.3">
      <c r="A551" s="745"/>
      <c r="B551" s="229" t="s">
        <v>26</v>
      </c>
      <c r="C551" s="5">
        <v>93325</v>
      </c>
      <c r="D551" s="345">
        <v>483</v>
      </c>
      <c r="E551" s="8">
        <v>200</v>
      </c>
      <c r="F551" s="618">
        <f t="shared" si="8"/>
        <v>100</v>
      </c>
      <c r="G551" s="588" t="s">
        <v>25</v>
      </c>
      <c r="H551" s="588" t="s">
        <v>25</v>
      </c>
      <c r="I551" s="588" t="s">
        <v>25</v>
      </c>
      <c r="J551" s="588" t="s">
        <v>25</v>
      </c>
      <c r="K551" s="588" t="s">
        <v>25</v>
      </c>
      <c r="L551" s="588" t="s">
        <v>25</v>
      </c>
      <c r="M551" s="588">
        <v>150</v>
      </c>
      <c r="N551" s="588"/>
      <c r="O551" s="588" t="s">
        <v>25</v>
      </c>
      <c r="P551" s="428">
        <v>150</v>
      </c>
      <c r="Q551" s="420">
        <v>100</v>
      </c>
      <c r="R551" s="428">
        <v>100</v>
      </c>
      <c r="S551" s="428">
        <v>150</v>
      </c>
    </row>
    <row r="552" spans="1:19" x14ac:dyDescent="0.3">
      <c r="A552" s="775" t="s">
        <v>468</v>
      </c>
      <c r="B552" s="225" t="s">
        <v>59</v>
      </c>
      <c r="C552" s="4">
        <v>93452</v>
      </c>
      <c r="D552" s="331">
        <v>960</v>
      </c>
      <c r="E552" s="7">
        <v>3800</v>
      </c>
      <c r="F552" s="618">
        <f t="shared" si="8"/>
        <v>1900</v>
      </c>
      <c r="G552" s="588" t="s">
        <v>25</v>
      </c>
      <c r="H552" s="588" t="s">
        <v>25</v>
      </c>
      <c r="I552" s="588" t="s">
        <v>25</v>
      </c>
      <c r="J552" s="588" t="s">
        <v>25</v>
      </c>
      <c r="K552" s="588" t="s">
        <v>25</v>
      </c>
      <c r="L552" s="588" t="s">
        <v>25</v>
      </c>
      <c r="M552" s="588" t="s">
        <v>25</v>
      </c>
      <c r="N552" s="588"/>
      <c r="O552" s="588" t="s">
        <v>25</v>
      </c>
      <c r="P552" s="588" t="s">
        <v>25</v>
      </c>
      <c r="Q552" s="588" t="s">
        <v>25</v>
      </c>
      <c r="R552" s="428">
        <v>0</v>
      </c>
      <c r="S552" s="428">
        <v>0</v>
      </c>
    </row>
    <row r="553" spans="1:19" x14ac:dyDescent="0.3">
      <c r="A553" s="745"/>
      <c r="B553" s="229" t="s">
        <v>26</v>
      </c>
      <c r="C553" s="5">
        <v>93452</v>
      </c>
      <c r="D553" s="345">
        <v>481</v>
      </c>
      <c r="E553" s="8">
        <v>26692</v>
      </c>
      <c r="F553" s="618">
        <f t="shared" si="8"/>
        <v>13346</v>
      </c>
      <c r="G553" s="588" t="s">
        <v>25</v>
      </c>
      <c r="H553" s="588" t="s">
        <v>25</v>
      </c>
      <c r="I553" s="588" t="s">
        <v>25</v>
      </c>
      <c r="J553" s="588" t="s">
        <v>25</v>
      </c>
      <c r="K553" s="588" t="s">
        <v>25</v>
      </c>
      <c r="L553" s="588" t="s">
        <v>25</v>
      </c>
      <c r="M553" s="588">
        <v>20019</v>
      </c>
      <c r="N553" s="588"/>
      <c r="O553" s="588" t="s">
        <v>25</v>
      </c>
      <c r="P553" s="428">
        <v>20019</v>
      </c>
      <c r="Q553" s="420">
        <v>13346</v>
      </c>
      <c r="R553" s="428">
        <v>13346</v>
      </c>
      <c r="S553" s="428">
        <v>20019</v>
      </c>
    </row>
    <row r="554" spans="1:19" ht="28.95" customHeight="1" x14ac:dyDescent="0.3">
      <c r="A554" s="769" t="s">
        <v>310</v>
      </c>
      <c r="B554" s="225" t="s">
        <v>59</v>
      </c>
      <c r="C554" s="4">
        <v>93880</v>
      </c>
      <c r="D554" s="331">
        <v>960</v>
      </c>
      <c r="E554" s="7">
        <v>134.85</v>
      </c>
      <c r="F554" s="618">
        <f t="shared" si="8"/>
        <v>67.424999999999997</v>
      </c>
      <c r="G554" s="588" t="s">
        <v>25</v>
      </c>
      <c r="H554" s="588" t="s">
        <v>25</v>
      </c>
      <c r="I554" s="588" t="s">
        <v>25</v>
      </c>
      <c r="J554" s="588" t="s">
        <v>25</v>
      </c>
      <c r="K554" s="588" t="s">
        <v>25</v>
      </c>
      <c r="L554" s="588" t="s">
        <v>25</v>
      </c>
      <c r="M554" s="588" t="s">
        <v>25</v>
      </c>
      <c r="N554" s="588"/>
      <c r="O554" s="588" t="s">
        <v>25</v>
      </c>
      <c r="P554" s="588" t="s">
        <v>25</v>
      </c>
      <c r="Q554" s="588" t="s">
        <v>25</v>
      </c>
      <c r="R554" s="428">
        <v>0</v>
      </c>
      <c r="S554" s="428">
        <v>0</v>
      </c>
    </row>
    <row r="555" spans="1:19" x14ac:dyDescent="0.3">
      <c r="A555" s="771"/>
      <c r="B555" s="229" t="s">
        <v>26</v>
      </c>
      <c r="C555" s="26">
        <v>93880</v>
      </c>
      <c r="D555" s="344">
        <v>921</v>
      </c>
      <c r="E555" s="8">
        <v>3223</v>
      </c>
      <c r="F555" s="618">
        <f t="shared" si="8"/>
        <v>1611.5</v>
      </c>
      <c r="G555" s="588" t="s">
        <v>25</v>
      </c>
      <c r="H555" s="588" t="s">
        <v>25</v>
      </c>
      <c r="I555" s="588" t="s">
        <v>25</v>
      </c>
      <c r="J555" s="588" t="s">
        <v>25</v>
      </c>
      <c r="K555" s="588" t="s">
        <v>25</v>
      </c>
      <c r="L555" s="588" t="s">
        <v>25</v>
      </c>
      <c r="M555" s="588">
        <v>2417.25</v>
      </c>
      <c r="N555" s="588"/>
      <c r="O555" s="588" t="s">
        <v>25</v>
      </c>
      <c r="P555" s="428">
        <v>2417.25</v>
      </c>
      <c r="Q555" s="420">
        <v>1611.5</v>
      </c>
      <c r="R555" s="428">
        <v>1611.5</v>
      </c>
      <c r="S555" s="428">
        <v>2417.25</v>
      </c>
    </row>
    <row r="556" spans="1:19" ht="28.95" customHeight="1" x14ac:dyDescent="0.3">
      <c r="A556" s="769" t="s">
        <v>311</v>
      </c>
      <c r="B556" s="225" t="s">
        <v>59</v>
      </c>
      <c r="C556" s="4">
        <v>93882</v>
      </c>
      <c r="D556" s="331">
        <v>960</v>
      </c>
      <c r="E556" s="7">
        <v>81.36</v>
      </c>
      <c r="F556" s="618">
        <f t="shared" si="8"/>
        <v>40.68</v>
      </c>
      <c r="G556" s="588" t="s">
        <v>25</v>
      </c>
      <c r="H556" s="588" t="s">
        <v>25</v>
      </c>
      <c r="I556" s="588" t="s">
        <v>25</v>
      </c>
      <c r="J556" s="588" t="s">
        <v>25</v>
      </c>
      <c r="K556" s="588" t="s">
        <v>25</v>
      </c>
      <c r="L556" s="588" t="s">
        <v>25</v>
      </c>
      <c r="M556" s="588" t="s">
        <v>25</v>
      </c>
      <c r="N556" s="588"/>
      <c r="O556" s="588" t="s">
        <v>25</v>
      </c>
      <c r="P556" s="588" t="s">
        <v>25</v>
      </c>
      <c r="Q556" s="588" t="s">
        <v>25</v>
      </c>
      <c r="R556" s="428">
        <v>0</v>
      </c>
      <c r="S556" s="428">
        <v>0</v>
      </c>
    </row>
    <row r="557" spans="1:19" x14ac:dyDescent="0.3">
      <c r="A557" s="771"/>
      <c r="B557" s="229" t="s">
        <v>26</v>
      </c>
      <c r="C557" s="26">
        <v>93882</v>
      </c>
      <c r="D557" s="344">
        <v>921</v>
      </c>
      <c r="E557" s="8">
        <v>3408</v>
      </c>
      <c r="F557" s="618">
        <f t="shared" si="8"/>
        <v>1704</v>
      </c>
      <c r="G557" s="588" t="s">
        <v>25</v>
      </c>
      <c r="H557" s="588" t="s">
        <v>25</v>
      </c>
      <c r="I557" s="588" t="s">
        <v>25</v>
      </c>
      <c r="J557" s="588" t="s">
        <v>25</v>
      </c>
      <c r="K557" s="588" t="s">
        <v>25</v>
      </c>
      <c r="L557" s="588" t="s">
        <v>25</v>
      </c>
      <c r="M557" s="588">
        <v>2556</v>
      </c>
      <c r="N557" s="588"/>
      <c r="O557" s="588" t="s">
        <v>25</v>
      </c>
      <c r="P557" s="428">
        <v>2556</v>
      </c>
      <c r="Q557" s="420">
        <v>1704</v>
      </c>
      <c r="R557" s="428">
        <v>1704</v>
      </c>
      <c r="S557" s="428">
        <v>2556</v>
      </c>
    </row>
    <row r="558" spans="1:19" x14ac:dyDescent="0.3">
      <c r="A558" s="775" t="s">
        <v>312</v>
      </c>
      <c r="B558" s="225" t="s">
        <v>59</v>
      </c>
      <c r="C558" s="4">
        <v>93922</v>
      </c>
      <c r="D558" s="331">
        <v>960</v>
      </c>
      <c r="E558" s="7">
        <v>338.88</v>
      </c>
      <c r="F558" s="618">
        <f t="shared" si="8"/>
        <v>169.44</v>
      </c>
      <c r="G558" s="588" t="s">
        <v>25</v>
      </c>
      <c r="H558" s="588" t="s">
        <v>25</v>
      </c>
      <c r="I558" s="588" t="s">
        <v>25</v>
      </c>
      <c r="J558" s="588" t="s">
        <v>25</v>
      </c>
      <c r="K558" s="588" t="s">
        <v>25</v>
      </c>
      <c r="L558" s="588" t="s">
        <v>25</v>
      </c>
      <c r="M558" s="588" t="s">
        <v>25</v>
      </c>
      <c r="N558" s="588"/>
      <c r="O558" s="588" t="s">
        <v>25</v>
      </c>
      <c r="P558" s="588" t="s">
        <v>25</v>
      </c>
      <c r="Q558" s="588" t="s">
        <v>25</v>
      </c>
      <c r="R558" s="428">
        <v>0</v>
      </c>
      <c r="S558" s="428">
        <v>0</v>
      </c>
    </row>
    <row r="559" spans="1:19" x14ac:dyDescent="0.3">
      <c r="A559" s="745"/>
      <c r="B559" s="229" t="s">
        <v>26</v>
      </c>
      <c r="C559" s="26">
        <v>93922</v>
      </c>
      <c r="D559" s="344">
        <v>921</v>
      </c>
      <c r="E559" s="8">
        <v>3316</v>
      </c>
      <c r="F559" s="618">
        <f t="shared" si="8"/>
        <v>1658</v>
      </c>
      <c r="G559" s="588" t="s">
        <v>25</v>
      </c>
      <c r="H559" s="588" t="s">
        <v>25</v>
      </c>
      <c r="I559" s="588" t="s">
        <v>25</v>
      </c>
      <c r="J559" s="588" t="s">
        <v>25</v>
      </c>
      <c r="K559" s="588" t="s">
        <v>25</v>
      </c>
      <c r="L559" s="588" t="s">
        <v>25</v>
      </c>
      <c r="M559" s="588">
        <v>2487</v>
      </c>
      <c r="N559" s="588"/>
      <c r="O559" s="588" t="s">
        <v>25</v>
      </c>
      <c r="P559" s="428">
        <v>2487</v>
      </c>
      <c r="Q559" s="420">
        <v>1658</v>
      </c>
      <c r="R559" s="428">
        <v>1658</v>
      </c>
      <c r="S559" s="428">
        <v>2487</v>
      </c>
    </row>
    <row r="560" spans="1:19" ht="331.95" customHeight="1" x14ac:dyDescent="0.3">
      <c r="A560" s="769" t="s">
        <v>469</v>
      </c>
      <c r="B560" s="248" t="s">
        <v>59</v>
      </c>
      <c r="C560" s="9">
        <v>93923</v>
      </c>
      <c r="D560" s="331">
        <v>960</v>
      </c>
      <c r="E560" s="713" t="s">
        <v>25</v>
      </c>
      <c r="F560" s="618" t="s">
        <v>25</v>
      </c>
      <c r="G560" s="588" t="s">
        <v>25</v>
      </c>
      <c r="H560" s="588" t="s">
        <v>25</v>
      </c>
      <c r="I560" s="588" t="s">
        <v>25</v>
      </c>
      <c r="J560" s="588" t="s">
        <v>25</v>
      </c>
      <c r="K560" s="588" t="s">
        <v>25</v>
      </c>
      <c r="L560" s="588" t="s">
        <v>25</v>
      </c>
      <c r="M560" s="588" t="s">
        <v>25</v>
      </c>
      <c r="N560" s="588"/>
      <c r="O560" s="588" t="s">
        <v>25</v>
      </c>
      <c r="P560" s="588" t="s">
        <v>25</v>
      </c>
      <c r="Q560" s="588" t="s">
        <v>25</v>
      </c>
      <c r="R560" s="428">
        <v>0</v>
      </c>
      <c r="S560" s="428">
        <v>0</v>
      </c>
    </row>
    <row r="561" spans="1:19" x14ac:dyDescent="0.3">
      <c r="A561" s="771"/>
      <c r="B561" s="226" t="s">
        <v>26</v>
      </c>
      <c r="C561" s="14">
        <v>93923</v>
      </c>
      <c r="D561" s="344">
        <v>921</v>
      </c>
      <c r="E561" s="100">
        <v>301.98</v>
      </c>
      <c r="F561" s="618">
        <f t="shared" si="8"/>
        <v>150.99</v>
      </c>
      <c r="G561" s="588" t="s">
        <v>25</v>
      </c>
      <c r="H561" s="588" t="s">
        <v>25</v>
      </c>
      <c r="I561" s="588" t="s">
        <v>25</v>
      </c>
      <c r="J561" s="588" t="s">
        <v>25</v>
      </c>
      <c r="K561" s="588" t="s">
        <v>25</v>
      </c>
      <c r="L561" s="588" t="s">
        <v>25</v>
      </c>
      <c r="M561" s="588">
        <v>226.48500000000001</v>
      </c>
      <c r="N561" s="588"/>
      <c r="O561" s="588" t="s">
        <v>25</v>
      </c>
      <c r="P561" s="428">
        <v>226.48500000000001</v>
      </c>
      <c r="Q561" s="420">
        <v>150.99</v>
      </c>
      <c r="R561" s="428">
        <v>150.99</v>
      </c>
      <c r="S561" s="428">
        <v>226.48500000000001</v>
      </c>
    </row>
    <row r="562" spans="1:19" ht="43.2" customHeight="1" x14ac:dyDescent="0.3">
      <c r="A562" s="769" t="s">
        <v>313</v>
      </c>
      <c r="B562" s="225" t="s">
        <v>59</v>
      </c>
      <c r="C562" s="4">
        <v>93970</v>
      </c>
      <c r="D562" s="331">
        <v>960</v>
      </c>
      <c r="E562" s="7">
        <v>115.62</v>
      </c>
      <c r="F562" s="618">
        <f t="shared" si="8"/>
        <v>57.81</v>
      </c>
      <c r="G562" s="588" t="s">
        <v>25</v>
      </c>
      <c r="H562" s="588" t="s">
        <v>25</v>
      </c>
      <c r="I562" s="588" t="s">
        <v>25</v>
      </c>
      <c r="J562" s="588" t="s">
        <v>25</v>
      </c>
      <c r="K562" s="588" t="s">
        <v>25</v>
      </c>
      <c r="L562" s="588" t="s">
        <v>25</v>
      </c>
      <c r="M562" s="588" t="s">
        <v>25</v>
      </c>
      <c r="N562" s="588"/>
      <c r="O562" s="588" t="s">
        <v>25</v>
      </c>
      <c r="P562" s="588" t="s">
        <v>25</v>
      </c>
      <c r="Q562" s="588" t="s">
        <v>25</v>
      </c>
      <c r="R562" s="428">
        <v>0</v>
      </c>
      <c r="S562" s="428">
        <v>0</v>
      </c>
    </row>
    <row r="563" spans="1:19" x14ac:dyDescent="0.3">
      <c r="A563" s="771"/>
      <c r="B563" s="229" t="s">
        <v>26</v>
      </c>
      <c r="C563" s="5">
        <v>93970</v>
      </c>
      <c r="D563" s="345">
        <v>921</v>
      </c>
      <c r="E563" s="8">
        <v>2522</v>
      </c>
      <c r="F563" s="618">
        <f t="shared" si="8"/>
        <v>1261</v>
      </c>
      <c r="G563" s="588" t="s">
        <v>25</v>
      </c>
      <c r="H563" s="588" t="s">
        <v>25</v>
      </c>
      <c r="I563" s="588" t="s">
        <v>25</v>
      </c>
      <c r="J563" s="588" t="s">
        <v>25</v>
      </c>
      <c r="K563" s="588" t="s">
        <v>25</v>
      </c>
      <c r="L563" s="588" t="s">
        <v>25</v>
      </c>
      <c r="M563" s="588">
        <v>1891.5</v>
      </c>
      <c r="N563" s="588"/>
      <c r="O563" s="588" t="s">
        <v>25</v>
      </c>
      <c r="P563" s="428">
        <v>1891.5</v>
      </c>
      <c r="Q563" s="420">
        <v>1261</v>
      </c>
      <c r="R563" s="428">
        <v>1261</v>
      </c>
      <c r="S563" s="428">
        <v>1891.5</v>
      </c>
    </row>
    <row r="564" spans="1:19" x14ac:dyDescent="0.3">
      <c r="A564" s="775" t="s">
        <v>314</v>
      </c>
      <c r="B564" s="225" t="s">
        <v>59</v>
      </c>
      <c r="C564" s="4">
        <v>93971</v>
      </c>
      <c r="D564" s="331">
        <v>960</v>
      </c>
      <c r="E564" s="7">
        <v>472.89</v>
      </c>
      <c r="F564" s="618">
        <f t="shared" si="8"/>
        <v>236.44499999999999</v>
      </c>
      <c r="G564" s="588" t="s">
        <v>25</v>
      </c>
      <c r="H564" s="588" t="s">
        <v>25</v>
      </c>
      <c r="I564" s="588" t="s">
        <v>25</v>
      </c>
      <c r="J564" s="588" t="s">
        <v>25</v>
      </c>
      <c r="K564" s="588" t="s">
        <v>25</v>
      </c>
      <c r="L564" s="588" t="s">
        <v>25</v>
      </c>
      <c r="M564" s="588" t="s">
        <v>25</v>
      </c>
      <c r="N564" s="588"/>
      <c r="O564" s="588" t="s">
        <v>25</v>
      </c>
      <c r="P564" s="588" t="s">
        <v>25</v>
      </c>
      <c r="Q564" s="588" t="s">
        <v>25</v>
      </c>
      <c r="R564" s="428">
        <v>0</v>
      </c>
      <c r="S564" s="428">
        <v>0</v>
      </c>
    </row>
    <row r="565" spans="1:19" x14ac:dyDescent="0.3">
      <c r="A565" s="745"/>
      <c r="B565" s="229" t="s">
        <v>26</v>
      </c>
      <c r="C565" s="5">
        <v>93971</v>
      </c>
      <c r="D565" s="345">
        <v>921</v>
      </c>
      <c r="E565" s="8">
        <v>1682</v>
      </c>
      <c r="F565" s="618">
        <f t="shared" si="8"/>
        <v>841</v>
      </c>
      <c r="G565" s="588" t="s">
        <v>25</v>
      </c>
      <c r="H565" s="588" t="s">
        <v>25</v>
      </c>
      <c r="I565" s="588" t="s">
        <v>25</v>
      </c>
      <c r="J565" s="588" t="s">
        <v>25</v>
      </c>
      <c r="K565" s="588" t="s">
        <v>25</v>
      </c>
      <c r="L565" s="588" t="s">
        <v>25</v>
      </c>
      <c r="M565" s="588">
        <v>1261.5</v>
      </c>
      <c r="N565" s="588"/>
      <c r="O565" s="588" t="s">
        <v>25</v>
      </c>
      <c r="P565" s="428">
        <v>1261.5</v>
      </c>
      <c r="Q565" s="420">
        <v>841</v>
      </c>
      <c r="R565" s="428">
        <v>841</v>
      </c>
      <c r="S565" s="428">
        <v>1261.5</v>
      </c>
    </row>
    <row r="566" spans="1:19" x14ac:dyDescent="0.3">
      <c r="A566" s="781" t="s">
        <v>470</v>
      </c>
      <c r="B566" s="247" t="s">
        <v>59</v>
      </c>
      <c r="C566" s="26">
        <v>94640</v>
      </c>
      <c r="D566" s="331">
        <v>960</v>
      </c>
      <c r="E566" s="12">
        <v>258</v>
      </c>
      <c r="F566" s="618">
        <f t="shared" si="8"/>
        <v>129</v>
      </c>
      <c r="G566" s="588" t="s">
        <v>25</v>
      </c>
      <c r="H566" s="588" t="s">
        <v>25</v>
      </c>
      <c r="I566" s="588" t="s">
        <v>25</v>
      </c>
      <c r="J566" s="588" t="s">
        <v>25</v>
      </c>
      <c r="K566" s="588" t="s">
        <v>25</v>
      </c>
      <c r="L566" s="588" t="s">
        <v>25</v>
      </c>
      <c r="M566" s="588" t="s">
        <v>25</v>
      </c>
      <c r="N566" s="588"/>
      <c r="O566" s="588" t="s">
        <v>25</v>
      </c>
      <c r="P566" s="588" t="s">
        <v>25</v>
      </c>
      <c r="Q566" s="588" t="s">
        <v>25</v>
      </c>
      <c r="R566" s="428">
        <v>0</v>
      </c>
      <c r="S566" s="428">
        <v>0</v>
      </c>
    </row>
    <row r="567" spans="1:19" x14ac:dyDescent="0.3">
      <c r="A567" s="780"/>
      <c r="B567" s="237" t="s">
        <v>26</v>
      </c>
      <c r="C567" s="25">
        <v>94640</v>
      </c>
      <c r="D567" s="11">
        <v>412</v>
      </c>
      <c r="E567" s="13">
        <v>457</v>
      </c>
      <c r="F567" s="618">
        <f t="shared" si="8"/>
        <v>228.5</v>
      </c>
      <c r="G567" s="588" t="s">
        <v>25</v>
      </c>
      <c r="H567" s="588" t="s">
        <v>25</v>
      </c>
      <c r="I567" s="588" t="s">
        <v>25</v>
      </c>
      <c r="J567" s="588" t="s">
        <v>25</v>
      </c>
      <c r="K567" s="588" t="s">
        <v>25</v>
      </c>
      <c r="L567" s="588" t="s">
        <v>25</v>
      </c>
      <c r="M567" s="588">
        <v>342.75</v>
      </c>
      <c r="N567" s="588"/>
      <c r="O567" s="588" t="s">
        <v>25</v>
      </c>
      <c r="P567" s="428">
        <v>342.75</v>
      </c>
      <c r="Q567" s="420">
        <v>228.5</v>
      </c>
      <c r="R567" s="428">
        <v>228.5</v>
      </c>
      <c r="S567" s="428">
        <v>342.75</v>
      </c>
    </row>
    <row r="568" spans="1:19" x14ac:dyDescent="0.3">
      <c r="A568" s="775" t="s">
        <v>471</v>
      </c>
      <c r="B568" s="225" t="s">
        <v>59</v>
      </c>
      <c r="C568" s="4">
        <v>95812</v>
      </c>
      <c r="D568" s="331">
        <v>960</v>
      </c>
      <c r="E568" s="7">
        <v>1279.5</v>
      </c>
      <c r="F568" s="618">
        <f t="shared" si="8"/>
        <v>639.75</v>
      </c>
      <c r="G568" s="588" t="s">
        <v>25</v>
      </c>
      <c r="H568" s="588" t="s">
        <v>25</v>
      </c>
      <c r="I568" s="588" t="s">
        <v>25</v>
      </c>
      <c r="J568" s="588" t="s">
        <v>25</v>
      </c>
      <c r="K568" s="588" t="s">
        <v>25</v>
      </c>
      <c r="L568" s="588" t="s">
        <v>25</v>
      </c>
      <c r="M568" s="588" t="s">
        <v>25</v>
      </c>
      <c r="N568" s="588"/>
      <c r="O568" s="588" t="s">
        <v>25</v>
      </c>
      <c r="P568" s="588" t="s">
        <v>25</v>
      </c>
      <c r="Q568" s="588" t="s">
        <v>25</v>
      </c>
      <c r="R568" s="428">
        <v>0</v>
      </c>
      <c r="S568" s="428">
        <v>0</v>
      </c>
    </row>
    <row r="569" spans="1:19" x14ac:dyDescent="0.3">
      <c r="A569" s="745"/>
      <c r="B569" s="229" t="s">
        <v>26</v>
      </c>
      <c r="C569" s="5">
        <v>95812</v>
      </c>
      <c r="D569" s="345">
        <v>740</v>
      </c>
      <c r="E569" s="8">
        <v>671</v>
      </c>
      <c r="F569" s="618">
        <f t="shared" si="8"/>
        <v>335.5</v>
      </c>
      <c r="G569" s="588" t="s">
        <v>25</v>
      </c>
      <c r="H569" s="588" t="s">
        <v>25</v>
      </c>
      <c r="I569" s="588" t="s">
        <v>25</v>
      </c>
      <c r="J569" s="588" t="s">
        <v>25</v>
      </c>
      <c r="K569" s="588" t="s">
        <v>25</v>
      </c>
      <c r="L569" s="588" t="s">
        <v>25</v>
      </c>
      <c r="M569" s="588">
        <v>503.25</v>
      </c>
      <c r="N569" s="588"/>
      <c r="O569" s="588" t="s">
        <v>25</v>
      </c>
      <c r="P569" s="428">
        <v>503.25</v>
      </c>
      <c r="Q569" s="420">
        <v>335.5</v>
      </c>
      <c r="R569" s="428">
        <v>335.5</v>
      </c>
      <c r="S569" s="428">
        <v>503.25</v>
      </c>
    </row>
    <row r="570" spans="1:19" x14ac:dyDescent="0.3">
      <c r="A570" s="781" t="s">
        <v>472</v>
      </c>
      <c r="B570" s="247" t="s">
        <v>59</v>
      </c>
      <c r="C570" s="26">
        <v>95813</v>
      </c>
      <c r="D570" s="331">
        <v>960</v>
      </c>
      <c r="E570" s="12">
        <v>1580.19</v>
      </c>
      <c r="F570" s="618">
        <f t="shared" si="8"/>
        <v>790.09500000000003</v>
      </c>
      <c r="G570" s="588" t="s">
        <v>25</v>
      </c>
      <c r="H570" s="588" t="s">
        <v>25</v>
      </c>
      <c r="I570" s="588" t="s">
        <v>25</v>
      </c>
      <c r="J570" s="588" t="s">
        <v>25</v>
      </c>
      <c r="K570" s="588" t="s">
        <v>25</v>
      </c>
      <c r="L570" s="588" t="s">
        <v>25</v>
      </c>
      <c r="M570" s="588" t="s">
        <v>25</v>
      </c>
      <c r="N570" s="588"/>
      <c r="O570" s="588" t="s">
        <v>25</v>
      </c>
      <c r="P570" s="588" t="s">
        <v>25</v>
      </c>
      <c r="Q570" s="588" t="s">
        <v>25</v>
      </c>
      <c r="R570" s="428">
        <v>0</v>
      </c>
      <c r="S570" s="428">
        <v>0</v>
      </c>
    </row>
    <row r="571" spans="1:19" x14ac:dyDescent="0.3">
      <c r="A571" s="780"/>
      <c r="B571" s="237" t="s">
        <v>26</v>
      </c>
      <c r="C571" s="25">
        <v>95813</v>
      </c>
      <c r="D571" s="11">
        <v>740</v>
      </c>
      <c r="E571" s="13">
        <v>529.14</v>
      </c>
      <c r="F571" s="618">
        <f t="shared" si="8"/>
        <v>264.57</v>
      </c>
      <c r="G571" s="588" t="s">
        <v>25</v>
      </c>
      <c r="H571" s="588" t="s">
        <v>25</v>
      </c>
      <c r="I571" s="588" t="s">
        <v>25</v>
      </c>
      <c r="J571" s="588" t="s">
        <v>25</v>
      </c>
      <c r="K571" s="588" t="s">
        <v>25</v>
      </c>
      <c r="L571" s="588" t="s">
        <v>25</v>
      </c>
      <c r="M571" s="588">
        <v>396.85500000000002</v>
      </c>
      <c r="N571" s="588"/>
      <c r="O571" s="588" t="s">
        <v>25</v>
      </c>
      <c r="P571" s="428">
        <v>396.85500000000002</v>
      </c>
      <c r="Q571" s="420">
        <v>264.57</v>
      </c>
      <c r="R571" s="428">
        <v>264.57</v>
      </c>
      <c r="S571" s="428">
        <v>396.85500000000002</v>
      </c>
    </row>
    <row r="572" spans="1:19" x14ac:dyDescent="0.3">
      <c r="A572" s="775" t="s">
        <v>473</v>
      </c>
      <c r="B572" s="225" t="s">
        <v>59</v>
      </c>
      <c r="C572" s="4">
        <v>95816</v>
      </c>
      <c r="D572" s="331">
        <v>960</v>
      </c>
      <c r="E572" s="7">
        <v>1433.25</v>
      </c>
      <c r="F572" s="618">
        <f t="shared" si="8"/>
        <v>716.625</v>
      </c>
      <c r="G572" s="588" t="s">
        <v>25</v>
      </c>
      <c r="H572" s="588" t="s">
        <v>25</v>
      </c>
      <c r="I572" s="588" t="s">
        <v>25</v>
      </c>
      <c r="J572" s="588" t="s">
        <v>25</v>
      </c>
      <c r="K572" s="588" t="s">
        <v>25</v>
      </c>
      <c r="L572" s="588" t="s">
        <v>25</v>
      </c>
      <c r="M572" s="588" t="s">
        <v>25</v>
      </c>
      <c r="N572" s="588"/>
      <c r="O572" s="588" t="s">
        <v>25</v>
      </c>
      <c r="P572" s="588" t="s">
        <v>25</v>
      </c>
      <c r="Q572" s="588" t="s">
        <v>25</v>
      </c>
      <c r="R572" s="428">
        <v>0</v>
      </c>
      <c r="S572" s="428">
        <v>0</v>
      </c>
    </row>
    <row r="573" spans="1:19" x14ac:dyDescent="0.3">
      <c r="A573" s="745"/>
      <c r="B573" s="229" t="s">
        <v>26</v>
      </c>
      <c r="C573" s="5">
        <v>95816</v>
      </c>
      <c r="D573" s="345">
        <v>740</v>
      </c>
      <c r="E573" s="8">
        <v>2073</v>
      </c>
      <c r="F573" s="618">
        <f t="shared" si="8"/>
        <v>1036.5</v>
      </c>
      <c r="G573" s="588" t="s">
        <v>25</v>
      </c>
      <c r="H573" s="588" t="s">
        <v>25</v>
      </c>
      <c r="I573" s="588" t="s">
        <v>25</v>
      </c>
      <c r="J573" s="588" t="s">
        <v>25</v>
      </c>
      <c r="K573" s="588" t="s">
        <v>25</v>
      </c>
      <c r="L573" s="588" t="s">
        <v>25</v>
      </c>
      <c r="M573" s="588">
        <v>1554.75</v>
      </c>
      <c r="N573" s="588"/>
      <c r="O573" s="588" t="s">
        <v>25</v>
      </c>
      <c r="P573" s="428">
        <v>1554.75</v>
      </c>
      <c r="Q573" s="420">
        <v>1036.5</v>
      </c>
      <c r="R573" s="428">
        <v>1036.5</v>
      </c>
      <c r="S573" s="428">
        <v>1554.75</v>
      </c>
    </row>
    <row r="574" spans="1:19" x14ac:dyDescent="0.3">
      <c r="A574" s="781" t="s">
        <v>474</v>
      </c>
      <c r="B574" s="247" t="s">
        <v>59</v>
      </c>
      <c r="C574" s="26">
        <v>95819</v>
      </c>
      <c r="D574" s="331">
        <v>960</v>
      </c>
      <c r="E574" s="12">
        <v>1691.55</v>
      </c>
      <c r="F574" s="618">
        <f t="shared" si="8"/>
        <v>845.77499999999998</v>
      </c>
      <c r="G574" s="588" t="s">
        <v>25</v>
      </c>
      <c r="H574" s="588" t="s">
        <v>25</v>
      </c>
      <c r="I574" s="588" t="s">
        <v>25</v>
      </c>
      <c r="J574" s="588" t="s">
        <v>25</v>
      </c>
      <c r="K574" s="588" t="s">
        <v>25</v>
      </c>
      <c r="L574" s="588" t="s">
        <v>25</v>
      </c>
      <c r="M574" s="588" t="s">
        <v>25</v>
      </c>
      <c r="N574" s="588"/>
      <c r="O574" s="588" t="s">
        <v>25</v>
      </c>
      <c r="P574" s="588" t="s">
        <v>25</v>
      </c>
      <c r="Q574" s="588" t="s">
        <v>25</v>
      </c>
      <c r="R574" s="428">
        <v>0</v>
      </c>
      <c r="S574" s="428">
        <v>0</v>
      </c>
    </row>
    <row r="575" spans="1:19" x14ac:dyDescent="0.3">
      <c r="A575" s="780"/>
      <c r="B575" s="237" t="s">
        <v>26</v>
      </c>
      <c r="C575" s="25">
        <v>95819</v>
      </c>
      <c r="D575" s="11">
        <v>740</v>
      </c>
      <c r="E575" s="13">
        <v>2588</v>
      </c>
      <c r="F575" s="618">
        <f t="shared" si="8"/>
        <v>1294</v>
      </c>
      <c r="G575" s="588" t="s">
        <v>25</v>
      </c>
      <c r="H575" s="588" t="s">
        <v>25</v>
      </c>
      <c r="I575" s="588" t="s">
        <v>25</v>
      </c>
      <c r="J575" s="588" t="s">
        <v>25</v>
      </c>
      <c r="K575" s="588" t="s">
        <v>25</v>
      </c>
      <c r="L575" s="588" t="s">
        <v>25</v>
      </c>
      <c r="M575" s="588">
        <v>1941</v>
      </c>
      <c r="N575" s="588"/>
      <c r="O575" s="588" t="s">
        <v>25</v>
      </c>
      <c r="P575" s="428">
        <v>1941</v>
      </c>
      <c r="Q575" s="420">
        <v>1294</v>
      </c>
      <c r="R575" s="428">
        <v>1294</v>
      </c>
      <c r="S575" s="428">
        <v>1941</v>
      </c>
    </row>
    <row r="576" spans="1:19" x14ac:dyDescent="0.3">
      <c r="A576" s="775" t="s">
        <v>475</v>
      </c>
      <c r="B576" s="225" t="s">
        <v>59</v>
      </c>
      <c r="C576" s="4">
        <v>95908</v>
      </c>
      <c r="D576" s="331">
        <v>960</v>
      </c>
      <c r="E576" s="7">
        <v>541</v>
      </c>
      <c r="F576" s="618">
        <f t="shared" si="8"/>
        <v>270.5</v>
      </c>
      <c r="G576" s="588" t="s">
        <v>25</v>
      </c>
      <c r="H576" s="588" t="s">
        <v>25</v>
      </c>
      <c r="I576" s="588" t="s">
        <v>25</v>
      </c>
      <c r="J576" s="588" t="s">
        <v>25</v>
      </c>
      <c r="K576" s="588" t="s">
        <v>25</v>
      </c>
      <c r="L576" s="588" t="s">
        <v>25</v>
      </c>
      <c r="M576" s="588" t="s">
        <v>25</v>
      </c>
      <c r="N576" s="588"/>
      <c r="O576" s="588" t="s">
        <v>25</v>
      </c>
      <c r="P576" s="588" t="s">
        <v>25</v>
      </c>
      <c r="Q576" s="588" t="s">
        <v>25</v>
      </c>
      <c r="R576" s="428">
        <v>0</v>
      </c>
      <c r="S576" s="428">
        <v>0</v>
      </c>
    </row>
    <row r="577" spans="1:19" x14ac:dyDescent="0.3">
      <c r="A577" s="745"/>
      <c r="B577" s="229" t="s">
        <v>26</v>
      </c>
      <c r="C577" s="5">
        <v>95908</v>
      </c>
      <c r="D577" s="345">
        <v>922</v>
      </c>
      <c r="E577" s="8">
        <v>388</v>
      </c>
      <c r="F577" s="618">
        <f t="shared" si="8"/>
        <v>194</v>
      </c>
      <c r="G577" s="588" t="s">
        <v>25</v>
      </c>
      <c r="H577" s="588" t="s">
        <v>25</v>
      </c>
      <c r="I577" s="588" t="s">
        <v>25</v>
      </c>
      <c r="J577" s="588" t="s">
        <v>25</v>
      </c>
      <c r="K577" s="588" t="s">
        <v>25</v>
      </c>
      <c r="L577" s="588" t="s">
        <v>25</v>
      </c>
      <c r="M577" s="588">
        <v>291</v>
      </c>
      <c r="N577" s="588"/>
      <c r="O577" s="588" t="s">
        <v>25</v>
      </c>
      <c r="P577" s="428">
        <v>291</v>
      </c>
      <c r="Q577" s="420">
        <v>194</v>
      </c>
      <c r="R577" s="428">
        <v>194</v>
      </c>
      <c r="S577" s="428">
        <v>291</v>
      </c>
    </row>
    <row r="578" spans="1:19" x14ac:dyDescent="0.3">
      <c r="A578" s="781" t="s">
        <v>476</v>
      </c>
      <c r="B578" s="247" t="s">
        <v>59</v>
      </c>
      <c r="C578" s="26">
        <v>95909</v>
      </c>
      <c r="D578" s="331">
        <v>960</v>
      </c>
      <c r="E578" s="12">
        <v>588</v>
      </c>
      <c r="F578" s="618">
        <f t="shared" si="8"/>
        <v>294</v>
      </c>
      <c r="G578" s="588" t="s">
        <v>25</v>
      </c>
      <c r="H578" s="588" t="s">
        <v>25</v>
      </c>
      <c r="I578" s="588" t="s">
        <v>25</v>
      </c>
      <c r="J578" s="588" t="s">
        <v>25</v>
      </c>
      <c r="K578" s="588" t="s">
        <v>25</v>
      </c>
      <c r="L578" s="588" t="s">
        <v>25</v>
      </c>
      <c r="M578" s="588" t="s">
        <v>25</v>
      </c>
      <c r="N578" s="588"/>
      <c r="O578" s="588" t="s">
        <v>25</v>
      </c>
      <c r="P578" s="588" t="s">
        <v>25</v>
      </c>
      <c r="Q578" s="588" t="s">
        <v>25</v>
      </c>
      <c r="R578" s="428">
        <v>0</v>
      </c>
      <c r="S578" s="428">
        <v>0</v>
      </c>
    </row>
    <row r="579" spans="1:19" x14ac:dyDescent="0.3">
      <c r="A579" s="780"/>
      <c r="B579" s="237" t="s">
        <v>26</v>
      </c>
      <c r="C579" s="22">
        <v>95909</v>
      </c>
      <c r="D579" s="11">
        <v>922</v>
      </c>
      <c r="E579" s="13">
        <v>666</v>
      </c>
      <c r="F579" s="618">
        <f t="shared" ref="F579:F640" si="9">E579*0.5</f>
        <v>333</v>
      </c>
      <c r="G579" s="588" t="s">
        <v>25</v>
      </c>
      <c r="H579" s="588" t="s">
        <v>25</v>
      </c>
      <c r="I579" s="588" t="s">
        <v>25</v>
      </c>
      <c r="J579" s="588" t="s">
        <v>25</v>
      </c>
      <c r="K579" s="588" t="s">
        <v>25</v>
      </c>
      <c r="L579" s="588" t="s">
        <v>25</v>
      </c>
      <c r="M579" s="588">
        <v>499.5</v>
      </c>
      <c r="N579" s="588"/>
      <c r="O579" s="588" t="s">
        <v>25</v>
      </c>
      <c r="P579" s="428">
        <v>499.5</v>
      </c>
      <c r="Q579" s="420">
        <v>333</v>
      </c>
      <c r="R579" s="428">
        <v>333</v>
      </c>
      <c r="S579" s="428">
        <v>499.5</v>
      </c>
    </row>
    <row r="580" spans="1:19" x14ac:dyDescent="0.3">
      <c r="A580" s="775" t="s">
        <v>477</v>
      </c>
      <c r="B580" s="225" t="s">
        <v>59</v>
      </c>
      <c r="C580" s="4">
        <v>95910</v>
      </c>
      <c r="D580" s="331">
        <v>960</v>
      </c>
      <c r="E580" s="7">
        <v>724.53</v>
      </c>
      <c r="F580" s="618">
        <f t="shared" si="9"/>
        <v>362.26499999999999</v>
      </c>
      <c r="G580" s="588" t="s">
        <v>25</v>
      </c>
      <c r="H580" s="588" t="s">
        <v>25</v>
      </c>
      <c r="I580" s="588" t="s">
        <v>25</v>
      </c>
      <c r="J580" s="588" t="s">
        <v>25</v>
      </c>
      <c r="K580" s="588" t="s">
        <v>25</v>
      </c>
      <c r="L580" s="588" t="s">
        <v>25</v>
      </c>
      <c r="M580" s="588" t="s">
        <v>25</v>
      </c>
      <c r="N580" s="588"/>
      <c r="O580" s="588" t="s">
        <v>25</v>
      </c>
      <c r="P580" s="588" t="s">
        <v>25</v>
      </c>
      <c r="Q580" s="588" t="s">
        <v>25</v>
      </c>
      <c r="R580" s="428">
        <v>0</v>
      </c>
      <c r="S580" s="428">
        <v>0</v>
      </c>
    </row>
    <row r="581" spans="1:19" x14ac:dyDescent="0.3">
      <c r="A581" s="745"/>
      <c r="B581" s="229" t="s">
        <v>26</v>
      </c>
      <c r="C581" s="4">
        <v>95910</v>
      </c>
      <c r="D581" s="344">
        <v>922</v>
      </c>
      <c r="E581" s="8">
        <v>581</v>
      </c>
      <c r="F581" s="618">
        <f t="shared" si="9"/>
        <v>290.5</v>
      </c>
      <c r="G581" s="588" t="s">
        <v>25</v>
      </c>
      <c r="H581" s="588" t="s">
        <v>25</v>
      </c>
      <c r="I581" s="588" t="s">
        <v>25</v>
      </c>
      <c r="J581" s="588" t="s">
        <v>25</v>
      </c>
      <c r="K581" s="588" t="s">
        <v>25</v>
      </c>
      <c r="L581" s="588" t="s">
        <v>25</v>
      </c>
      <c r="M581" s="588">
        <v>435.75</v>
      </c>
      <c r="N581" s="588"/>
      <c r="O581" s="588" t="s">
        <v>25</v>
      </c>
      <c r="P581" s="428">
        <v>435.75</v>
      </c>
      <c r="Q581" s="420">
        <v>290.5</v>
      </c>
      <c r="R581" s="428">
        <v>290.5</v>
      </c>
      <c r="S581" s="428">
        <v>435.75</v>
      </c>
    </row>
    <row r="582" spans="1:19" x14ac:dyDescent="0.3">
      <c r="A582" s="781" t="s">
        <v>478</v>
      </c>
      <c r="B582" s="247" t="s">
        <v>59</v>
      </c>
      <c r="C582" s="26">
        <v>95911</v>
      </c>
      <c r="D582" s="331">
        <v>960</v>
      </c>
      <c r="E582" s="12">
        <v>1008</v>
      </c>
      <c r="F582" s="618">
        <f t="shared" si="9"/>
        <v>504</v>
      </c>
      <c r="G582" s="588" t="s">
        <v>25</v>
      </c>
      <c r="H582" s="588" t="s">
        <v>25</v>
      </c>
      <c r="I582" s="588" t="s">
        <v>25</v>
      </c>
      <c r="J582" s="588" t="s">
        <v>25</v>
      </c>
      <c r="K582" s="588" t="s">
        <v>25</v>
      </c>
      <c r="L582" s="588" t="s">
        <v>25</v>
      </c>
      <c r="M582" s="588" t="s">
        <v>25</v>
      </c>
      <c r="N582" s="588"/>
      <c r="O582" s="588" t="s">
        <v>25</v>
      </c>
      <c r="P582" s="588" t="s">
        <v>25</v>
      </c>
      <c r="Q582" s="588" t="s">
        <v>25</v>
      </c>
      <c r="R582" s="428">
        <v>0</v>
      </c>
      <c r="S582" s="428">
        <v>0</v>
      </c>
    </row>
    <row r="583" spans="1:19" x14ac:dyDescent="0.3">
      <c r="A583" s="780"/>
      <c r="B583" s="237" t="s">
        <v>26</v>
      </c>
      <c r="C583" s="25">
        <v>95911</v>
      </c>
      <c r="D583" s="11">
        <v>922</v>
      </c>
      <c r="E583" s="13">
        <v>644.34</v>
      </c>
      <c r="F583" s="618">
        <f t="shared" si="9"/>
        <v>322.17</v>
      </c>
      <c r="G583" s="588" t="s">
        <v>25</v>
      </c>
      <c r="H583" s="588" t="s">
        <v>25</v>
      </c>
      <c r="I583" s="588" t="s">
        <v>25</v>
      </c>
      <c r="J583" s="588" t="s">
        <v>25</v>
      </c>
      <c r="K583" s="588" t="s">
        <v>25</v>
      </c>
      <c r="L583" s="588" t="s">
        <v>25</v>
      </c>
      <c r="M583" s="588">
        <v>483.255</v>
      </c>
      <c r="N583" s="588"/>
      <c r="O583" s="588" t="s">
        <v>25</v>
      </c>
      <c r="P583" s="428">
        <v>483.255</v>
      </c>
      <c r="Q583" s="420">
        <v>322.17</v>
      </c>
      <c r="R583" s="428">
        <v>322.17</v>
      </c>
      <c r="S583" s="428">
        <v>483.255</v>
      </c>
    </row>
    <row r="584" spans="1:19" x14ac:dyDescent="0.3">
      <c r="A584" s="775" t="s">
        <v>479</v>
      </c>
      <c r="B584" s="225" t="s">
        <v>59</v>
      </c>
      <c r="C584" s="4">
        <v>95913</v>
      </c>
      <c r="D584" s="331">
        <v>960</v>
      </c>
      <c r="E584" s="7">
        <v>1118</v>
      </c>
      <c r="F584" s="618">
        <f t="shared" si="9"/>
        <v>559</v>
      </c>
      <c r="G584" s="588" t="s">
        <v>25</v>
      </c>
      <c r="H584" s="588" t="s">
        <v>25</v>
      </c>
      <c r="I584" s="588" t="s">
        <v>25</v>
      </c>
      <c r="J584" s="588" t="s">
        <v>25</v>
      </c>
      <c r="K584" s="588" t="s">
        <v>25</v>
      </c>
      <c r="L584" s="588" t="s">
        <v>25</v>
      </c>
      <c r="M584" s="588" t="s">
        <v>25</v>
      </c>
      <c r="N584" s="588"/>
      <c r="O584" s="588" t="s">
        <v>25</v>
      </c>
      <c r="P584" s="588" t="s">
        <v>25</v>
      </c>
      <c r="Q584" s="588" t="s">
        <v>25</v>
      </c>
      <c r="R584" s="428">
        <v>0</v>
      </c>
      <c r="S584" s="428">
        <v>0</v>
      </c>
    </row>
    <row r="585" spans="1:19" x14ac:dyDescent="0.3">
      <c r="A585" s="745"/>
      <c r="B585" s="229" t="s">
        <v>26</v>
      </c>
      <c r="C585" s="5">
        <v>95913</v>
      </c>
      <c r="D585" s="345">
        <v>922</v>
      </c>
      <c r="E585" s="8">
        <v>600</v>
      </c>
      <c r="F585" s="618">
        <f t="shared" si="9"/>
        <v>300</v>
      </c>
      <c r="G585" s="588" t="s">
        <v>25</v>
      </c>
      <c r="H585" s="588" t="s">
        <v>25</v>
      </c>
      <c r="I585" s="588" t="s">
        <v>25</v>
      </c>
      <c r="J585" s="588" t="s">
        <v>25</v>
      </c>
      <c r="K585" s="588" t="s">
        <v>25</v>
      </c>
      <c r="L585" s="588" t="s">
        <v>25</v>
      </c>
      <c r="M585" s="588">
        <v>450</v>
      </c>
      <c r="N585" s="588"/>
      <c r="O585" s="588" t="s">
        <v>25</v>
      </c>
      <c r="P585" s="428">
        <v>450</v>
      </c>
      <c r="Q585" s="420">
        <v>300</v>
      </c>
      <c r="R585" s="428">
        <v>300</v>
      </c>
      <c r="S585" s="428">
        <v>450</v>
      </c>
    </row>
    <row r="586" spans="1:19" x14ac:dyDescent="0.3">
      <c r="A586" s="775" t="s">
        <v>316</v>
      </c>
      <c r="B586" s="225" t="s">
        <v>59</v>
      </c>
      <c r="C586" s="4">
        <v>96372</v>
      </c>
      <c r="D586" s="331">
        <v>960</v>
      </c>
      <c r="E586" s="7">
        <v>79</v>
      </c>
      <c r="F586" s="618">
        <f t="shared" si="9"/>
        <v>39.5</v>
      </c>
      <c r="G586" s="588" t="s">
        <v>25</v>
      </c>
      <c r="H586" s="588" t="s">
        <v>25</v>
      </c>
      <c r="I586" s="588" t="s">
        <v>25</v>
      </c>
      <c r="J586" s="588" t="s">
        <v>25</v>
      </c>
      <c r="K586" s="588" t="s">
        <v>25</v>
      </c>
      <c r="L586" s="588" t="s">
        <v>25</v>
      </c>
      <c r="M586" s="588" t="s">
        <v>25</v>
      </c>
      <c r="N586" s="588"/>
      <c r="O586" s="588" t="s">
        <v>25</v>
      </c>
      <c r="P586" s="588" t="s">
        <v>25</v>
      </c>
      <c r="Q586" s="588" t="s">
        <v>25</v>
      </c>
      <c r="R586" s="428">
        <v>0</v>
      </c>
      <c r="S586" s="428">
        <v>0</v>
      </c>
    </row>
    <row r="587" spans="1:19" x14ac:dyDescent="0.3">
      <c r="A587" s="780"/>
      <c r="B587" s="237" t="s">
        <v>26</v>
      </c>
      <c r="C587" s="25">
        <v>96372</v>
      </c>
      <c r="D587" s="11">
        <v>260</v>
      </c>
      <c r="E587" s="13">
        <v>260.39999999999998</v>
      </c>
      <c r="F587" s="618">
        <f t="shared" si="9"/>
        <v>130.19999999999999</v>
      </c>
      <c r="G587" s="588" t="s">
        <v>25</v>
      </c>
      <c r="H587" s="588" t="s">
        <v>25</v>
      </c>
      <c r="I587" s="588" t="s">
        <v>25</v>
      </c>
      <c r="J587" s="588" t="s">
        <v>25</v>
      </c>
      <c r="K587" s="588" t="s">
        <v>25</v>
      </c>
      <c r="L587" s="588" t="s">
        <v>25</v>
      </c>
      <c r="M587" s="588">
        <v>195.29999999999998</v>
      </c>
      <c r="N587" s="588"/>
      <c r="O587" s="588" t="s">
        <v>25</v>
      </c>
      <c r="P587" s="428">
        <v>195.29999999999998</v>
      </c>
      <c r="Q587" s="420">
        <v>130.19999999999999</v>
      </c>
      <c r="R587" s="428">
        <v>130.19999999999999</v>
      </c>
      <c r="S587" s="428">
        <v>195.29999999999998</v>
      </c>
    </row>
    <row r="588" spans="1:19" ht="28.8" x14ac:dyDescent="0.3">
      <c r="A588" s="619" t="s">
        <v>480</v>
      </c>
      <c r="B588" s="238" t="s">
        <v>26</v>
      </c>
      <c r="C588" s="5">
        <v>96413</v>
      </c>
      <c r="D588" s="345">
        <v>335</v>
      </c>
      <c r="E588" s="8">
        <v>632.78</v>
      </c>
      <c r="F588" s="618">
        <f t="shared" si="9"/>
        <v>316.39</v>
      </c>
      <c r="G588" s="588" t="s">
        <v>25</v>
      </c>
      <c r="H588" s="588" t="s">
        <v>25</v>
      </c>
      <c r="I588" s="588" t="s">
        <v>25</v>
      </c>
      <c r="J588" s="588" t="s">
        <v>25</v>
      </c>
      <c r="K588" s="588" t="s">
        <v>25</v>
      </c>
      <c r="L588" s="588" t="s">
        <v>25</v>
      </c>
      <c r="M588" s="588">
        <v>474.58499999999998</v>
      </c>
      <c r="N588" s="588"/>
      <c r="O588" s="588" t="s">
        <v>25</v>
      </c>
      <c r="P588" s="428">
        <v>474.58499999999998</v>
      </c>
      <c r="Q588" s="420">
        <v>316.39</v>
      </c>
      <c r="R588" s="428">
        <v>316.39</v>
      </c>
      <c r="S588" s="428">
        <v>474.58499999999998</v>
      </c>
    </row>
    <row r="589" spans="1:19" x14ac:dyDescent="0.3">
      <c r="A589" s="781" t="s">
        <v>317</v>
      </c>
      <c r="B589" s="247" t="s">
        <v>59</v>
      </c>
      <c r="C589" s="777" t="s">
        <v>318</v>
      </c>
      <c r="D589" s="778"/>
      <c r="E589" s="779"/>
      <c r="F589" s="618" t="s">
        <v>25</v>
      </c>
      <c r="G589" s="588" t="s">
        <v>25</v>
      </c>
      <c r="H589" s="588" t="s">
        <v>25</v>
      </c>
      <c r="I589" s="588" t="s">
        <v>25</v>
      </c>
      <c r="J589" s="588" t="s">
        <v>25</v>
      </c>
      <c r="K589" s="588" t="s">
        <v>25</v>
      </c>
      <c r="L589" s="588" t="s">
        <v>25</v>
      </c>
      <c r="M589" s="588" t="s">
        <v>25</v>
      </c>
      <c r="N589" s="588"/>
      <c r="O589" s="588" t="s">
        <v>25</v>
      </c>
      <c r="P589" s="428">
        <v>0</v>
      </c>
      <c r="Q589" s="420">
        <v>0</v>
      </c>
      <c r="R589" s="428">
        <v>0</v>
      </c>
      <c r="S589" s="428">
        <v>0</v>
      </c>
    </row>
    <row r="590" spans="1:19" x14ac:dyDescent="0.3">
      <c r="A590" s="780"/>
      <c r="B590" s="237" t="s">
        <v>26</v>
      </c>
      <c r="C590" s="25">
        <v>97110</v>
      </c>
      <c r="D590" s="345">
        <v>430</v>
      </c>
      <c r="E590" s="13">
        <v>281</v>
      </c>
      <c r="F590" s="618">
        <f t="shared" si="9"/>
        <v>140.5</v>
      </c>
      <c r="G590" s="588" t="s">
        <v>25</v>
      </c>
      <c r="H590" s="588" t="s">
        <v>25</v>
      </c>
      <c r="I590" s="588" t="s">
        <v>25</v>
      </c>
      <c r="J590" s="588" t="s">
        <v>25</v>
      </c>
      <c r="K590" s="588" t="s">
        <v>25</v>
      </c>
      <c r="L590" s="588" t="s">
        <v>25</v>
      </c>
      <c r="M590" s="588">
        <v>210.75</v>
      </c>
      <c r="N590" s="588"/>
      <c r="O590" s="588" t="s">
        <v>25</v>
      </c>
      <c r="P590" s="428">
        <v>210.75</v>
      </c>
      <c r="Q590" s="420">
        <v>140.5</v>
      </c>
      <c r="R590" s="428">
        <v>140.5</v>
      </c>
      <c r="S590" s="428">
        <v>210.75</v>
      </c>
    </row>
    <row r="591" spans="1:19" x14ac:dyDescent="0.3">
      <c r="A591" s="775" t="s">
        <v>319</v>
      </c>
      <c r="B591" s="225" t="s">
        <v>59</v>
      </c>
      <c r="C591" s="777" t="s">
        <v>318</v>
      </c>
      <c r="D591" s="778"/>
      <c r="E591" s="779"/>
      <c r="F591" s="618" t="s">
        <v>25</v>
      </c>
      <c r="G591" s="588" t="s">
        <v>25</v>
      </c>
      <c r="H591" s="588" t="s">
        <v>25</v>
      </c>
      <c r="I591" s="588" t="s">
        <v>25</v>
      </c>
      <c r="J591" s="588" t="s">
        <v>25</v>
      </c>
      <c r="K591" s="588" t="s">
        <v>25</v>
      </c>
      <c r="L591" s="588" t="s">
        <v>25</v>
      </c>
      <c r="M591" s="588" t="s">
        <v>25</v>
      </c>
      <c r="N591" s="588"/>
      <c r="O591" s="588" t="s">
        <v>25</v>
      </c>
      <c r="P591" s="428">
        <v>0</v>
      </c>
      <c r="Q591" s="420">
        <v>0</v>
      </c>
      <c r="R591" s="428">
        <v>0</v>
      </c>
      <c r="S591" s="428">
        <v>0</v>
      </c>
    </row>
    <row r="592" spans="1:19" x14ac:dyDescent="0.3">
      <c r="A592" s="745"/>
      <c r="B592" s="229" t="s">
        <v>26</v>
      </c>
      <c r="C592" s="5">
        <v>97112</v>
      </c>
      <c r="D592" s="345">
        <v>430</v>
      </c>
      <c r="E592" s="8">
        <v>232</v>
      </c>
      <c r="F592" s="618">
        <f t="shared" si="9"/>
        <v>116</v>
      </c>
      <c r="G592" s="588" t="s">
        <v>25</v>
      </c>
      <c r="H592" s="588" t="s">
        <v>25</v>
      </c>
      <c r="I592" s="588" t="s">
        <v>25</v>
      </c>
      <c r="J592" s="588" t="s">
        <v>25</v>
      </c>
      <c r="K592" s="588" t="s">
        <v>25</v>
      </c>
      <c r="L592" s="588" t="s">
        <v>25</v>
      </c>
      <c r="M592" s="588">
        <v>174</v>
      </c>
      <c r="N592" s="588"/>
      <c r="O592" s="588" t="s">
        <v>25</v>
      </c>
      <c r="P592" s="428">
        <v>174</v>
      </c>
      <c r="Q592" s="420">
        <v>116</v>
      </c>
      <c r="R592" s="428">
        <v>116</v>
      </c>
      <c r="S592" s="428">
        <v>174</v>
      </c>
    </row>
    <row r="593" spans="1:19" x14ac:dyDescent="0.3">
      <c r="A593" s="775" t="s">
        <v>481</v>
      </c>
      <c r="B593" s="225" t="s">
        <v>59</v>
      </c>
      <c r="C593" s="777" t="s">
        <v>318</v>
      </c>
      <c r="D593" s="778"/>
      <c r="E593" s="779"/>
      <c r="F593" s="618" t="s">
        <v>25</v>
      </c>
      <c r="G593" s="588" t="s">
        <v>25</v>
      </c>
      <c r="H593" s="588" t="s">
        <v>25</v>
      </c>
      <c r="I593" s="588" t="s">
        <v>25</v>
      </c>
      <c r="J593" s="588" t="s">
        <v>25</v>
      </c>
      <c r="K593" s="588" t="s">
        <v>25</v>
      </c>
      <c r="L593" s="588" t="s">
        <v>25</v>
      </c>
      <c r="M593" s="588" t="s">
        <v>25</v>
      </c>
      <c r="N593" s="588"/>
      <c r="O593" s="588" t="s">
        <v>25</v>
      </c>
      <c r="P593" s="428">
        <v>0</v>
      </c>
      <c r="Q593" s="420">
        <v>0</v>
      </c>
      <c r="R593" s="428">
        <v>0</v>
      </c>
      <c r="S593" s="428">
        <v>0</v>
      </c>
    </row>
    <row r="594" spans="1:19" x14ac:dyDescent="0.3">
      <c r="A594" s="745"/>
      <c r="B594" s="229" t="s">
        <v>26</v>
      </c>
      <c r="C594" s="5">
        <v>97113</v>
      </c>
      <c r="D594" s="345">
        <v>430</v>
      </c>
      <c r="E594" s="8">
        <v>178</v>
      </c>
      <c r="F594" s="618">
        <f t="shared" si="9"/>
        <v>89</v>
      </c>
      <c r="G594" s="588" t="s">
        <v>25</v>
      </c>
      <c r="H594" s="588" t="s">
        <v>25</v>
      </c>
      <c r="I594" s="588" t="s">
        <v>25</v>
      </c>
      <c r="J594" s="588" t="s">
        <v>25</v>
      </c>
      <c r="K594" s="588" t="s">
        <v>25</v>
      </c>
      <c r="L594" s="588" t="s">
        <v>25</v>
      </c>
      <c r="M594" s="588">
        <v>133.5</v>
      </c>
      <c r="N594" s="588"/>
      <c r="O594" s="588" t="s">
        <v>25</v>
      </c>
      <c r="P594" s="428">
        <v>133.5</v>
      </c>
      <c r="Q594" s="420">
        <v>89</v>
      </c>
      <c r="R594" s="428">
        <v>89</v>
      </c>
      <c r="S594" s="428">
        <v>133.5</v>
      </c>
    </row>
    <row r="595" spans="1:19" x14ac:dyDescent="0.3">
      <c r="A595" s="775" t="s">
        <v>320</v>
      </c>
      <c r="B595" s="225" t="s">
        <v>59</v>
      </c>
      <c r="C595" s="777" t="s">
        <v>318</v>
      </c>
      <c r="D595" s="778"/>
      <c r="E595" s="779"/>
      <c r="F595" s="618" t="s">
        <v>25</v>
      </c>
      <c r="G595" s="588" t="s">
        <v>25</v>
      </c>
      <c r="H595" s="588" t="s">
        <v>25</v>
      </c>
      <c r="I595" s="588" t="s">
        <v>25</v>
      </c>
      <c r="J595" s="588" t="s">
        <v>25</v>
      </c>
      <c r="K595" s="588" t="s">
        <v>25</v>
      </c>
      <c r="L595" s="588" t="s">
        <v>25</v>
      </c>
      <c r="M595" s="588" t="s">
        <v>25</v>
      </c>
      <c r="N595" s="588"/>
      <c r="O595" s="588" t="s">
        <v>25</v>
      </c>
      <c r="P595" s="428">
        <v>0</v>
      </c>
      <c r="Q595" s="420">
        <v>0</v>
      </c>
      <c r="R595" s="428">
        <v>0</v>
      </c>
      <c r="S595" s="428">
        <v>0</v>
      </c>
    </row>
    <row r="596" spans="1:19" x14ac:dyDescent="0.3">
      <c r="A596" s="745"/>
      <c r="B596" s="229" t="s">
        <v>26</v>
      </c>
      <c r="C596" s="5">
        <v>97116</v>
      </c>
      <c r="D596" s="345">
        <v>430</v>
      </c>
      <c r="E596" s="8">
        <v>259</v>
      </c>
      <c r="F596" s="618">
        <f t="shared" si="9"/>
        <v>129.5</v>
      </c>
      <c r="G596" s="588" t="s">
        <v>25</v>
      </c>
      <c r="H596" s="588" t="s">
        <v>25</v>
      </c>
      <c r="I596" s="588" t="s">
        <v>25</v>
      </c>
      <c r="J596" s="588" t="s">
        <v>25</v>
      </c>
      <c r="K596" s="588" t="s">
        <v>25</v>
      </c>
      <c r="L596" s="588" t="s">
        <v>25</v>
      </c>
      <c r="M596" s="588">
        <v>194.25</v>
      </c>
      <c r="N596" s="588"/>
      <c r="O596" s="588" t="s">
        <v>25</v>
      </c>
      <c r="P596" s="428">
        <v>194.25</v>
      </c>
      <c r="Q596" s="420">
        <v>129.5</v>
      </c>
      <c r="R596" s="428">
        <v>129.5</v>
      </c>
      <c r="S596" s="428">
        <v>194.25</v>
      </c>
    </row>
    <row r="597" spans="1:19" x14ac:dyDescent="0.3">
      <c r="A597" s="775" t="s">
        <v>321</v>
      </c>
      <c r="B597" s="225" t="s">
        <v>59</v>
      </c>
      <c r="C597" s="777" t="s">
        <v>318</v>
      </c>
      <c r="D597" s="778"/>
      <c r="E597" s="779"/>
      <c r="F597" s="618" t="s">
        <v>25</v>
      </c>
      <c r="G597" s="588" t="s">
        <v>25</v>
      </c>
      <c r="H597" s="588" t="s">
        <v>25</v>
      </c>
      <c r="I597" s="588" t="s">
        <v>25</v>
      </c>
      <c r="J597" s="588" t="s">
        <v>25</v>
      </c>
      <c r="K597" s="588" t="s">
        <v>25</v>
      </c>
      <c r="L597" s="588" t="s">
        <v>25</v>
      </c>
      <c r="M597" s="588" t="s">
        <v>25</v>
      </c>
      <c r="N597" s="588"/>
      <c r="O597" s="588" t="s">
        <v>25</v>
      </c>
      <c r="P597" s="428">
        <v>0</v>
      </c>
      <c r="Q597" s="420">
        <v>0</v>
      </c>
      <c r="R597" s="428">
        <v>0</v>
      </c>
      <c r="S597" s="428">
        <v>0</v>
      </c>
    </row>
    <row r="598" spans="1:19" x14ac:dyDescent="0.3">
      <c r="A598" s="745"/>
      <c r="B598" s="229" t="s">
        <v>26</v>
      </c>
      <c r="C598" s="5">
        <v>97124</v>
      </c>
      <c r="D598" s="345">
        <v>430</v>
      </c>
      <c r="E598" s="8">
        <v>26</v>
      </c>
      <c r="F598" s="618">
        <f t="shared" si="9"/>
        <v>13</v>
      </c>
      <c r="G598" s="588" t="s">
        <v>25</v>
      </c>
      <c r="H598" s="588" t="s">
        <v>25</v>
      </c>
      <c r="I598" s="588" t="s">
        <v>25</v>
      </c>
      <c r="J598" s="588" t="s">
        <v>25</v>
      </c>
      <c r="K598" s="588" t="s">
        <v>25</v>
      </c>
      <c r="L598" s="588" t="s">
        <v>25</v>
      </c>
      <c r="M598" s="588">
        <v>19.5</v>
      </c>
      <c r="N598" s="588"/>
      <c r="O598" s="588" t="s">
        <v>25</v>
      </c>
      <c r="P598" s="428">
        <v>19.5</v>
      </c>
      <c r="Q598" s="420">
        <v>13</v>
      </c>
      <c r="R598" s="428">
        <v>13</v>
      </c>
      <c r="S598" s="428">
        <v>19.5</v>
      </c>
    </row>
    <row r="599" spans="1:19" x14ac:dyDescent="0.3">
      <c r="A599" s="775" t="s">
        <v>322</v>
      </c>
      <c r="B599" s="225" t="s">
        <v>59</v>
      </c>
      <c r="C599" s="777" t="s">
        <v>318</v>
      </c>
      <c r="D599" s="778"/>
      <c r="E599" s="779"/>
      <c r="F599" s="618" t="s">
        <v>25</v>
      </c>
      <c r="G599" s="588" t="s">
        <v>25</v>
      </c>
      <c r="H599" s="588" t="s">
        <v>25</v>
      </c>
      <c r="I599" s="588" t="s">
        <v>25</v>
      </c>
      <c r="J599" s="588" t="s">
        <v>25</v>
      </c>
      <c r="K599" s="588" t="s">
        <v>25</v>
      </c>
      <c r="L599" s="588" t="s">
        <v>25</v>
      </c>
      <c r="M599" s="588" t="s">
        <v>25</v>
      </c>
      <c r="N599" s="588"/>
      <c r="O599" s="588" t="s">
        <v>25</v>
      </c>
      <c r="P599" s="428">
        <v>0</v>
      </c>
      <c r="Q599" s="420">
        <v>0</v>
      </c>
      <c r="R599" s="428">
        <v>0</v>
      </c>
      <c r="S599" s="428">
        <v>0</v>
      </c>
    </row>
    <row r="600" spans="1:19" x14ac:dyDescent="0.3">
      <c r="A600" s="745"/>
      <c r="B600" s="229" t="s">
        <v>26</v>
      </c>
      <c r="C600" s="5">
        <v>97129</v>
      </c>
      <c r="D600" s="345">
        <v>430</v>
      </c>
      <c r="E600" s="8">
        <v>171.4</v>
      </c>
      <c r="F600" s="618">
        <f t="shared" si="9"/>
        <v>85.7</v>
      </c>
      <c r="G600" s="588" t="s">
        <v>25</v>
      </c>
      <c r="H600" s="588" t="s">
        <v>25</v>
      </c>
      <c r="I600" s="588" t="s">
        <v>25</v>
      </c>
      <c r="J600" s="588" t="s">
        <v>25</v>
      </c>
      <c r="K600" s="588" t="s">
        <v>25</v>
      </c>
      <c r="L600" s="588" t="s">
        <v>25</v>
      </c>
      <c r="M600" s="588">
        <v>128.55000000000001</v>
      </c>
      <c r="N600" s="588"/>
      <c r="O600" s="588" t="s">
        <v>25</v>
      </c>
      <c r="P600" s="428">
        <v>128.55000000000001</v>
      </c>
      <c r="Q600" s="420">
        <v>85.7</v>
      </c>
      <c r="R600" s="428">
        <v>85.7</v>
      </c>
      <c r="S600" s="428">
        <v>128.55000000000001</v>
      </c>
    </row>
    <row r="601" spans="1:19" ht="28.95" customHeight="1" x14ac:dyDescent="0.3">
      <c r="A601" s="775" t="s">
        <v>323</v>
      </c>
      <c r="B601" s="225" t="s">
        <v>59</v>
      </c>
      <c r="C601" s="777" t="s">
        <v>318</v>
      </c>
      <c r="D601" s="778"/>
      <c r="E601" s="779"/>
      <c r="F601" s="618" t="s">
        <v>25</v>
      </c>
      <c r="G601" s="588" t="s">
        <v>25</v>
      </c>
      <c r="H601" s="588" t="s">
        <v>25</v>
      </c>
      <c r="I601" s="588" t="s">
        <v>25</v>
      </c>
      <c r="J601" s="588" t="s">
        <v>25</v>
      </c>
      <c r="K601" s="588" t="s">
        <v>25</v>
      </c>
      <c r="L601" s="588" t="s">
        <v>25</v>
      </c>
      <c r="M601" s="588" t="s">
        <v>25</v>
      </c>
      <c r="N601" s="588"/>
      <c r="O601" s="588" t="s">
        <v>25</v>
      </c>
      <c r="P601" s="428">
        <v>0</v>
      </c>
      <c r="Q601" s="420">
        <v>0</v>
      </c>
      <c r="R601" s="428">
        <v>0</v>
      </c>
      <c r="S601" s="428">
        <v>0</v>
      </c>
    </row>
    <row r="602" spans="1:19" x14ac:dyDescent="0.3">
      <c r="A602" s="745"/>
      <c r="B602" s="229" t="s">
        <v>26</v>
      </c>
      <c r="C602" s="5">
        <v>97130</v>
      </c>
      <c r="D602" s="345">
        <v>430</v>
      </c>
      <c r="E602" s="8">
        <v>85.7</v>
      </c>
      <c r="F602" s="618">
        <f t="shared" si="9"/>
        <v>42.85</v>
      </c>
      <c r="G602" s="588" t="s">
        <v>25</v>
      </c>
      <c r="H602" s="588" t="s">
        <v>25</v>
      </c>
      <c r="I602" s="588" t="s">
        <v>25</v>
      </c>
      <c r="J602" s="588" t="s">
        <v>25</v>
      </c>
      <c r="K602" s="588" t="s">
        <v>25</v>
      </c>
      <c r="L602" s="588" t="s">
        <v>25</v>
      </c>
      <c r="M602" s="588">
        <v>64.275000000000006</v>
      </c>
      <c r="N602" s="588"/>
      <c r="O602" s="588" t="s">
        <v>25</v>
      </c>
      <c r="P602" s="428">
        <v>64.275000000000006</v>
      </c>
      <c r="Q602" s="420">
        <v>42.85</v>
      </c>
      <c r="R602" s="428">
        <v>42.85</v>
      </c>
      <c r="S602" s="428">
        <v>64.275000000000006</v>
      </c>
    </row>
    <row r="603" spans="1:19" x14ac:dyDescent="0.3">
      <c r="A603" s="775" t="s">
        <v>324</v>
      </c>
      <c r="B603" s="225" t="s">
        <v>59</v>
      </c>
      <c r="C603" s="777" t="s">
        <v>318</v>
      </c>
      <c r="D603" s="778"/>
      <c r="E603" s="779"/>
      <c r="F603" s="618" t="s">
        <v>25</v>
      </c>
      <c r="G603" s="588" t="s">
        <v>25</v>
      </c>
      <c r="H603" s="588" t="s">
        <v>25</v>
      </c>
      <c r="I603" s="588" t="s">
        <v>25</v>
      </c>
      <c r="J603" s="588" t="s">
        <v>25</v>
      </c>
      <c r="K603" s="588" t="s">
        <v>25</v>
      </c>
      <c r="L603" s="588" t="s">
        <v>25</v>
      </c>
      <c r="M603" s="588" t="s">
        <v>25</v>
      </c>
      <c r="N603" s="588"/>
      <c r="O603" s="588" t="s">
        <v>25</v>
      </c>
      <c r="P603" s="428">
        <v>0</v>
      </c>
      <c r="Q603" s="420">
        <v>0</v>
      </c>
      <c r="R603" s="428">
        <v>0</v>
      </c>
      <c r="S603" s="428">
        <v>0</v>
      </c>
    </row>
    <row r="604" spans="1:19" x14ac:dyDescent="0.3">
      <c r="A604" s="745"/>
      <c r="B604" s="229" t="s">
        <v>26</v>
      </c>
      <c r="C604" s="5">
        <v>97140</v>
      </c>
      <c r="D604" s="345">
        <v>420</v>
      </c>
      <c r="E604" s="8">
        <v>207</v>
      </c>
      <c r="F604" s="618">
        <f t="shared" si="9"/>
        <v>103.5</v>
      </c>
      <c r="G604" s="588" t="s">
        <v>25</v>
      </c>
      <c r="H604" s="588" t="s">
        <v>25</v>
      </c>
      <c r="I604" s="588" t="s">
        <v>25</v>
      </c>
      <c r="J604" s="588" t="s">
        <v>25</v>
      </c>
      <c r="K604" s="588" t="s">
        <v>25</v>
      </c>
      <c r="L604" s="588" t="s">
        <v>25</v>
      </c>
      <c r="M604" s="588">
        <v>155.25</v>
      </c>
      <c r="N604" s="588"/>
      <c r="O604" s="588" t="s">
        <v>25</v>
      </c>
      <c r="P604" s="428">
        <v>155.25</v>
      </c>
      <c r="Q604" s="420">
        <v>103.5</v>
      </c>
      <c r="R604" s="428">
        <v>103.5</v>
      </c>
      <c r="S604" s="428">
        <v>155.25</v>
      </c>
    </row>
    <row r="605" spans="1:19" ht="28.95" customHeight="1" x14ac:dyDescent="0.3">
      <c r="A605" s="769" t="s">
        <v>325</v>
      </c>
      <c r="B605" s="225" t="s">
        <v>59</v>
      </c>
      <c r="C605" s="777" t="s">
        <v>318</v>
      </c>
      <c r="D605" s="778"/>
      <c r="E605" s="779"/>
      <c r="F605" s="618" t="s">
        <v>25</v>
      </c>
      <c r="G605" s="588" t="s">
        <v>25</v>
      </c>
      <c r="H605" s="588" t="s">
        <v>25</v>
      </c>
      <c r="I605" s="588" t="s">
        <v>25</v>
      </c>
      <c r="J605" s="588" t="s">
        <v>25</v>
      </c>
      <c r="K605" s="588" t="s">
        <v>25</v>
      </c>
      <c r="L605" s="588" t="s">
        <v>25</v>
      </c>
      <c r="M605" s="588" t="s">
        <v>25</v>
      </c>
      <c r="N605" s="588"/>
      <c r="O605" s="588" t="s">
        <v>25</v>
      </c>
      <c r="P605" s="428">
        <v>0</v>
      </c>
      <c r="Q605" s="420">
        <v>0</v>
      </c>
      <c r="R605" s="428">
        <v>0</v>
      </c>
      <c r="S605" s="428">
        <v>0</v>
      </c>
    </row>
    <row r="606" spans="1:19" x14ac:dyDescent="0.3">
      <c r="A606" s="771"/>
      <c r="B606" s="229" t="s">
        <v>26</v>
      </c>
      <c r="C606" s="5">
        <v>97161</v>
      </c>
      <c r="D606" s="345">
        <v>420</v>
      </c>
      <c r="E606" s="8">
        <v>569</v>
      </c>
      <c r="F606" s="618">
        <f t="shared" si="9"/>
        <v>284.5</v>
      </c>
      <c r="G606" s="588" t="s">
        <v>25</v>
      </c>
      <c r="H606" s="588" t="s">
        <v>25</v>
      </c>
      <c r="I606" s="588" t="s">
        <v>25</v>
      </c>
      <c r="J606" s="588" t="s">
        <v>25</v>
      </c>
      <c r="K606" s="588" t="s">
        <v>25</v>
      </c>
      <c r="L606" s="588" t="s">
        <v>25</v>
      </c>
      <c r="M606" s="588">
        <v>426.75</v>
      </c>
      <c r="N606" s="588"/>
      <c r="O606" s="588" t="s">
        <v>25</v>
      </c>
      <c r="P606" s="428">
        <v>426.75</v>
      </c>
      <c r="Q606" s="420">
        <v>284.5</v>
      </c>
      <c r="R606" s="428">
        <v>284.5</v>
      </c>
      <c r="S606" s="428">
        <v>426.75</v>
      </c>
    </row>
    <row r="607" spans="1:19" ht="28.95" customHeight="1" x14ac:dyDescent="0.3">
      <c r="A607" s="769" t="s">
        <v>326</v>
      </c>
      <c r="B607" s="225" t="s">
        <v>59</v>
      </c>
      <c r="C607" s="777" t="s">
        <v>318</v>
      </c>
      <c r="D607" s="778"/>
      <c r="E607" s="779"/>
      <c r="F607" s="618" t="s">
        <v>25</v>
      </c>
      <c r="G607" s="588" t="s">
        <v>25</v>
      </c>
      <c r="H607" s="588" t="s">
        <v>25</v>
      </c>
      <c r="I607" s="588" t="s">
        <v>25</v>
      </c>
      <c r="J607" s="588" t="s">
        <v>25</v>
      </c>
      <c r="K607" s="588" t="s">
        <v>25</v>
      </c>
      <c r="L607" s="588" t="s">
        <v>25</v>
      </c>
      <c r="M607" s="588" t="s">
        <v>25</v>
      </c>
      <c r="N607" s="588"/>
      <c r="O607" s="588" t="s">
        <v>25</v>
      </c>
      <c r="P607" s="428">
        <v>0</v>
      </c>
      <c r="Q607" s="420">
        <v>0</v>
      </c>
      <c r="R607" s="428">
        <v>0</v>
      </c>
      <c r="S607" s="428">
        <v>0</v>
      </c>
    </row>
    <row r="608" spans="1:19" x14ac:dyDescent="0.3">
      <c r="A608" s="771"/>
      <c r="B608" s="229" t="s">
        <v>26</v>
      </c>
      <c r="C608" s="5">
        <v>97162</v>
      </c>
      <c r="D608" s="345">
        <v>420</v>
      </c>
      <c r="E608" s="8">
        <v>447</v>
      </c>
      <c r="F608" s="618">
        <f t="shared" si="9"/>
        <v>223.5</v>
      </c>
      <c r="G608" s="588" t="s">
        <v>25</v>
      </c>
      <c r="H608" s="588" t="s">
        <v>25</v>
      </c>
      <c r="I608" s="588" t="s">
        <v>25</v>
      </c>
      <c r="J608" s="588" t="s">
        <v>25</v>
      </c>
      <c r="K608" s="588" t="s">
        <v>25</v>
      </c>
      <c r="L608" s="588" t="s">
        <v>25</v>
      </c>
      <c r="M608" s="588">
        <v>335.25</v>
      </c>
      <c r="N608" s="588"/>
      <c r="O608" s="588" t="s">
        <v>25</v>
      </c>
      <c r="P608" s="428">
        <v>335.25</v>
      </c>
      <c r="Q608" s="420">
        <v>223.5</v>
      </c>
      <c r="R608" s="428">
        <v>223.5</v>
      </c>
      <c r="S608" s="428">
        <v>335.25</v>
      </c>
    </row>
    <row r="609" spans="1:19" ht="28.95" customHeight="1" x14ac:dyDescent="0.3">
      <c r="A609" s="769" t="s">
        <v>326</v>
      </c>
      <c r="B609" s="225" t="s">
        <v>59</v>
      </c>
      <c r="C609" s="777" t="s">
        <v>318</v>
      </c>
      <c r="D609" s="778"/>
      <c r="E609" s="779"/>
      <c r="F609" s="618" t="s">
        <v>25</v>
      </c>
      <c r="G609" s="588" t="s">
        <v>25</v>
      </c>
      <c r="H609" s="588" t="s">
        <v>25</v>
      </c>
      <c r="I609" s="588" t="s">
        <v>25</v>
      </c>
      <c r="J609" s="588" t="s">
        <v>25</v>
      </c>
      <c r="K609" s="588" t="s">
        <v>25</v>
      </c>
      <c r="L609" s="588" t="s">
        <v>25</v>
      </c>
      <c r="M609" s="588" t="s">
        <v>25</v>
      </c>
      <c r="N609" s="588"/>
      <c r="O609" s="588" t="s">
        <v>25</v>
      </c>
      <c r="P609" s="428">
        <v>0</v>
      </c>
      <c r="Q609" s="420">
        <v>0</v>
      </c>
      <c r="R609" s="428">
        <v>0</v>
      </c>
      <c r="S609" s="428">
        <v>0</v>
      </c>
    </row>
    <row r="610" spans="1:19" x14ac:dyDescent="0.3">
      <c r="A610" s="771"/>
      <c r="B610" s="229" t="s">
        <v>26</v>
      </c>
      <c r="C610" s="5">
        <v>97163</v>
      </c>
      <c r="D610" s="345">
        <v>420</v>
      </c>
      <c r="E610" s="8">
        <v>497</v>
      </c>
      <c r="F610" s="618">
        <f t="shared" si="9"/>
        <v>248.5</v>
      </c>
      <c r="G610" s="588" t="s">
        <v>25</v>
      </c>
      <c r="H610" s="588" t="s">
        <v>25</v>
      </c>
      <c r="I610" s="588" t="s">
        <v>25</v>
      </c>
      <c r="J610" s="588" t="s">
        <v>25</v>
      </c>
      <c r="K610" s="588" t="s">
        <v>25</v>
      </c>
      <c r="L610" s="588" t="s">
        <v>25</v>
      </c>
      <c r="M610" s="588">
        <v>372.75</v>
      </c>
      <c r="N610" s="588"/>
      <c r="O610" s="588" t="s">
        <v>25</v>
      </c>
      <c r="P610" s="428">
        <v>372.75</v>
      </c>
      <c r="Q610" s="420">
        <v>248.5</v>
      </c>
      <c r="R610" s="428">
        <v>248.5</v>
      </c>
      <c r="S610" s="428">
        <v>372.75</v>
      </c>
    </row>
    <row r="611" spans="1:19" ht="28.95" customHeight="1" x14ac:dyDescent="0.3">
      <c r="A611" s="769" t="s">
        <v>328</v>
      </c>
      <c r="B611" s="225" t="s">
        <v>59</v>
      </c>
      <c r="C611" s="777" t="s">
        <v>318</v>
      </c>
      <c r="D611" s="778"/>
      <c r="E611" s="779"/>
      <c r="F611" s="618" t="s">
        <v>25</v>
      </c>
      <c r="G611" s="588" t="s">
        <v>25</v>
      </c>
      <c r="H611" s="588" t="s">
        <v>25</v>
      </c>
      <c r="I611" s="588" t="s">
        <v>25</v>
      </c>
      <c r="J611" s="588" t="s">
        <v>25</v>
      </c>
      <c r="K611" s="588" t="s">
        <v>25</v>
      </c>
      <c r="L611" s="588" t="s">
        <v>25</v>
      </c>
      <c r="M611" s="588" t="s">
        <v>25</v>
      </c>
      <c r="N611" s="588"/>
      <c r="O611" s="588" t="s">
        <v>25</v>
      </c>
      <c r="P611" s="428">
        <v>0</v>
      </c>
      <c r="Q611" s="420">
        <v>0</v>
      </c>
      <c r="R611" s="428">
        <v>0</v>
      </c>
      <c r="S611" s="428">
        <v>0</v>
      </c>
    </row>
    <row r="612" spans="1:19" x14ac:dyDescent="0.3">
      <c r="A612" s="771"/>
      <c r="B612" s="229" t="s">
        <v>26</v>
      </c>
      <c r="C612" s="5">
        <v>97165</v>
      </c>
      <c r="D612" s="345">
        <v>430</v>
      </c>
      <c r="E612" s="8">
        <v>360.18</v>
      </c>
      <c r="F612" s="618">
        <f t="shared" si="9"/>
        <v>180.09</v>
      </c>
      <c r="G612" s="588" t="s">
        <v>25</v>
      </c>
      <c r="H612" s="588" t="s">
        <v>25</v>
      </c>
      <c r="I612" s="588" t="s">
        <v>25</v>
      </c>
      <c r="J612" s="588" t="s">
        <v>25</v>
      </c>
      <c r="K612" s="588" t="s">
        <v>25</v>
      </c>
      <c r="L612" s="588" t="s">
        <v>25</v>
      </c>
      <c r="M612" s="588">
        <v>270.13499999999999</v>
      </c>
      <c r="N612" s="588"/>
      <c r="O612" s="588" t="s">
        <v>25</v>
      </c>
      <c r="P612" s="428">
        <v>270.13499999999999</v>
      </c>
      <c r="Q612" s="420">
        <v>180.09</v>
      </c>
      <c r="R612" s="428">
        <v>180.09</v>
      </c>
      <c r="S612" s="428">
        <v>270.13499999999999</v>
      </c>
    </row>
    <row r="613" spans="1:19" ht="28.95" customHeight="1" x14ac:dyDescent="0.3">
      <c r="A613" s="769" t="s">
        <v>329</v>
      </c>
      <c r="B613" s="225" t="s">
        <v>59</v>
      </c>
      <c r="C613" s="777" t="s">
        <v>318</v>
      </c>
      <c r="D613" s="778"/>
      <c r="E613" s="779"/>
      <c r="F613" s="618" t="s">
        <v>25</v>
      </c>
      <c r="G613" s="588" t="s">
        <v>25</v>
      </c>
      <c r="H613" s="588" t="s">
        <v>25</v>
      </c>
      <c r="I613" s="588" t="s">
        <v>25</v>
      </c>
      <c r="J613" s="588" t="s">
        <v>25</v>
      </c>
      <c r="K613" s="588" t="s">
        <v>25</v>
      </c>
      <c r="L613" s="588" t="s">
        <v>25</v>
      </c>
      <c r="M613" s="588" t="s">
        <v>25</v>
      </c>
      <c r="N613" s="588"/>
      <c r="O613" s="588" t="s">
        <v>25</v>
      </c>
      <c r="P613" s="428">
        <v>0</v>
      </c>
      <c r="Q613" s="420">
        <v>0</v>
      </c>
      <c r="R613" s="428">
        <v>0</v>
      </c>
      <c r="S613" s="428">
        <v>0</v>
      </c>
    </row>
    <row r="614" spans="1:19" x14ac:dyDescent="0.3">
      <c r="A614" s="771"/>
      <c r="B614" s="229" t="s">
        <v>26</v>
      </c>
      <c r="C614" s="5">
        <v>97166</v>
      </c>
      <c r="D614" s="345">
        <v>430</v>
      </c>
      <c r="E614" s="8">
        <v>389.55</v>
      </c>
      <c r="F614" s="618">
        <f t="shared" si="9"/>
        <v>194.77500000000001</v>
      </c>
      <c r="G614" s="588" t="s">
        <v>25</v>
      </c>
      <c r="H614" s="588" t="s">
        <v>25</v>
      </c>
      <c r="I614" s="588" t="s">
        <v>25</v>
      </c>
      <c r="J614" s="588" t="s">
        <v>25</v>
      </c>
      <c r="K614" s="588" t="s">
        <v>25</v>
      </c>
      <c r="L614" s="588" t="s">
        <v>25</v>
      </c>
      <c r="M614" s="588">
        <v>292.16250000000002</v>
      </c>
      <c r="N614" s="588"/>
      <c r="O614" s="588" t="s">
        <v>25</v>
      </c>
      <c r="P614" s="428">
        <v>292.16250000000002</v>
      </c>
      <c r="Q614" s="420">
        <v>194.77500000000001</v>
      </c>
      <c r="R614" s="428">
        <v>194.77500000000001</v>
      </c>
      <c r="S614" s="428">
        <v>292.16250000000002</v>
      </c>
    </row>
    <row r="615" spans="1:19" ht="28.95" customHeight="1" x14ac:dyDescent="0.3">
      <c r="A615" s="769" t="s">
        <v>330</v>
      </c>
      <c r="B615" s="225" t="s">
        <v>59</v>
      </c>
      <c r="C615" s="777" t="s">
        <v>318</v>
      </c>
      <c r="D615" s="778"/>
      <c r="E615" s="779"/>
      <c r="F615" s="618" t="s">
        <v>25</v>
      </c>
      <c r="G615" s="588" t="s">
        <v>25</v>
      </c>
      <c r="H615" s="588" t="s">
        <v>25</v>
      </c>
      <c r="I615" s="588" t="s">
        <v>25</v>
      </c>
      <c r="J615" s="588" t="s">
        <v>25</v>
      </c>
      <c r="K615" s="588" t="s">
        <v>25</v>
      </c>
      <c r="L615" s="588" t="s">
        <v>25</v>
      </c>
      <c r="M615" s="588" t="s">
        <v>25</v>
      </c>
      <c r="N615" s="588"/>
      <c r="O615" s="588" t="s">
        <v>25</v>
      </c>
      <c r="P615" s="428">
        <v>0</v>
      </c>
      <c r="Q615" s="420">
        <v>0</v>
      </c>
      <c r="R615" s="428">
        <v>0</v>
      </c>
      <c r="S615" s="428">
        <v>0</v>
      </c>
    </row>
    <row r="616" spans="1:19" x14ac:dyDescent="0.3">
      <c r="A616" s="771"/>
      <c r="B616" s="229" t="s">
        <v>26</v>
      </c>
      <c r="C616" s="5">
        <v>97167</v>
      </c>
      <c r="D616" s="345">
        <v>430</v>
      </c>
      <c r="E616" s="8">
        <v>483</v>
      </c>
      <c r="F616" s="618">
        <f t="shared" si="9"/>
        <v>241.5</v>
      </c>
      <c r="G616" s="588" t="s">
        <v>25</v>
      </c>
      <c r="H616" s="588" t="s">
        <v>25</v>
      </c>
      <c r="I616" s="588" t="s">
        <v>25</v>
      </c>
      <c r="J616" s="588" t="s">
        <v>25</v>
      </c>
      <c r="K616" s="588" t="s">
        <v>25</v>
      </c>
      <c r="L616" s="588" t="s">
        <v>25</v>
      </c>
      <c r="M616" s="588">
        <v>362.25</v>
      </c>
      <c r="N616" s="588"/>
      <c r="O616" s="588" t="s">
        <v>25</v>
      </c>
      <c r="P616" s="428">
        <v>362.25</v>
      </c>
      <c r="Q616" s="420">
        <v>241.5</v>
      </c>
      <c r="R616" s="428">
        <v>241.5</v>
      </c>
      <c r="S616" s="428">
        <v>362.25</v>
      </c>
    </row>
    <row r="617" spans="1:19" ht="57.6" customHeight="1" x14ac:dyDescent="0.3">
      <c r="A617" s="770" t="s">
        <v>332</v>
      </c>
      <c r="B617" s="247" t="s">
        <v>59</v>
      </c>
      <c r="C617" s="777" t="s">
        <v>318</v>
      </c>
      <c r="D617" s="778"/>
      <c r="E617" s="779"/>
      <c r="F617" s="618" t="s">
        <v>25</v>
      </c>
      <c r="G617" s="588" t="s">
        <v>25</v>
      </c>
      <c r="H617" s="588" t="s">
        <v>25</v>
      </c>
      <c r="I617" s="588" t="s">
        <v>25</v>
      </c>
      <c r="J617" s="588" t="s">
        <v>25</v>
      </c>
      <c r="K617" s="588" t="s">
        <v>25</v>
      </c>
      <c r="L617" s="588" t="s">
        <v>25</v>
      </c>
      <c r="M617" s="588" t="s">
        <v>25</v>
      </c>
      <c r="N617" s="588"/>
      <c r="O617" s="588" t="s">
        <v>25</v>
      </c>
      <c r="P617" s="428">
        <v>0</v>
      </c>
      <c r="Q617" s="420">
        <v>0</v>
      </c>
      <c r="R617" s="428">
        <v>0</v>
      </c>
      <c r="S617" s="428">
        <v>0</v>
      </c>
    </row>
    <row r="618" spans="1:19" x14ac:dyDescent="0.3">
      <c r="A618" s="771"/>
      <c r="B618" s="237" t="s">
        <v>26</v>
      </c>
      <c r="C618" s="22">
        <v>97530</v>
      </c>
      <c r="D618" s="11">
        <v>420</v>
      </c>
      <c r="E618" s="13">
        <v>268</v>
      </c>
      <c r="F618" s="618">
        <f t="shared" si="9"/>
        <v>134</v>
      </c>
      <c r="G618" s="588" t="s">
        <v>25</v>
      </c>
      <c r="H618" s="588" t="s">
        <v>25</v>
      </c>
      <c r="I618" s="588" t="s">
        <v>25</v>
      </c>
      <c r="J618" s="588" t="s">
        <v>25</v>
      </c>
      <c r="K618" s="588" t="s">
        <v>25</v>
      </c>
      <c r="L618" s="588" t="s">
        <v>25</v>
      </c>
      <c r="M618" s="588">
        <v>201</v>
      </c>
      <c r="N618" s="588"/>
      <c r="O618" s="588" t="s">
        <v>25</v>
      </c>
      <c r="P618" s="428">
        <v>201</v>
      </c>
      <c r="Q618" s="420">
        <v>134</v>
      </c>
      <c r="R618" s="428">
        <v>134</v>
      </c>
      <c r="S618" s="428">
        <v>201</v>
      </c>
    </row>
    <row r="619" spans="1:19" ht="115.2" customHeight="1" x14ac:dyDescent="0.3">
      <c r="A619" s="769" t="s">
        <v>333</v>
      </c>
      <c r="B619" s="225" t="s">
        <v>59</v>
      </c>
      <c r="C619" s="777" t="s">
        <v>318</v>
      </c>
      <c r="D619" s="778"/>
      <c r="E619" s="779"/>
      <c r="F619" s="618" t="s">
        <v>25</v>
      </c>
      <c r="G619" s="588" t="s">
        <v>25</v>
      </c>
      <c r="H619" s="588" t="s">
        <v>25</v>
      </c>
      <c r="I619" s="588" t="s">
        <v>25</v>
      </c>
      <c r="J619" s="588" t="s">
        <v>25</v>
      </c>
      <c r="K619" s="588" t="s">
        <v>25</v>
      </c>
      <c r="L619" s="588" t="s">
        <v>25</v>
      </c>
      <c r="M619" s="588" t="s">
        <v>25</v>
      </c>
      <c r="N619" s="588"/>
      <c r="O619" s="588" t="s">
        <v>25</v>
      </c>
      <c r="P619" s="428">
        <v>0</v>
      </c>
      <c r="Q619" s="420">
        <v>0</v>
      </c>
      <c r="R619" s="428">
        <v>0</v>
      </c>
      <c r="S619" s="428">
        <v>0</v>
      </c>
    </row>
    <row r="620" spans="1:19" x14ac:dyDescent="0.3">
      <c r="A620" s="771"/>
      <c r="B620" s="229" t="s">
        <v>26</v>
      </c>
      <c r="C620" s="4">
        <v>97535</v>
      </c>
      <c r="D620" s="344">
        <v>420</v>
      </c>
      <c r="E620" s="8">
        <v>258</v>
      </c>
      <c r="F620" s="618">
        <f t="shared" si="9"/>
        <v>129</v>
      </c>
      <c r="G620" s="588" t="s">
        <v>25</v>
      </c>
      <c r="H620" s="588" t="s">
        <v>25</v>
      </c>
      <c r="I620" s="588" t="s">
        <v>25</v>
      </c>
      <c r="J620" s="588" t="s">
        <v>25</v>
      </c>
      <c r="K620" s="588" t="s">
        <v>25</v>
      </c>
      <c r="L620" s="588" t="s">
        <v>25</v>
      </c>
      <c r="M620" s="588">
        <v>193.5</v>
      </c>
      <c r="N620" s="588"/>
      <c r="O620" s="588" t="s">
        <v>25</v>
      </c>
      <c r="P620" s="428">
        <v>193.5</v>
      </c>
      <c r="Q620" s="420">
        <v>129</v>
      </c>
      <c r="R620" s="428">
        <v>129</v>
      </c>
      <c r="S620" s="428">
        <v>193.5</v>
      </c>
    </row>
    <row r="621" spans="1:19" x14ac:dyDescent="0.3">
      <c r="A621" s="769" t="s">
        <v>334</v>
      </c>
      <c r="B621" s="213" t="s">
        <v>59</v>
      </c>
      <c r="C621" s="113">
        <v>99202</v>
      </c>
      <c r="D621" s="331">
        <v>960</v>
      </c>
      <c r="E621" s="7">
        <v>275.04000000000002</v>
      </c>
      <c r="F621" s="618">
        <f t="shared" si="9"/>
        <v>137.52000000000001</v>
      </c>
      <c r="G621" s="588" t="s">
        <v>25</v>
      </c>
      <c r="H621" s="588" t="s">
        <v>25</v>
      </c>
      <c r="I621" s="588" t="s">
        <v>25</v>
      </c>
      <c r="J621" s="588" t="s">
        <v>25</v>
      </c>
      <c r="K621" s="588" t="s">
        <v>25</v>
      </c>
      <c r="L621" s="588" t="s">
        <v>25</v>
      </c>
      <c r="M621" s="588" t="s">
        <v>25</v>
      </c>
      <c r="N621" s="588"/>
      <c r="O621" s="588" t="s">
        <v>25</v>
      </c>
      <c r="P621" s="588" t="s">
        <v>25</v>
      </c>
      <c r="Q621" s="588" t="s">
        <v>25</v>
      </c>
      <c r="R621" s="428">
        <v>0</v>
      </c>
      <c r="S621" s="428">
        <v>0</v>
      </c>
    </row>
    <row r="622" spans="1:19" x14ac:dyDescent="0.3">
      <c r="A622" s="771"/>
      <c r="B622" s="214" t="s">
        <v>26</v>
      </c>
      <c r="C622" s="114">
        <v>99202</v>
      </c>
      <c r="D622" s="337">
        <v>510</v>
      </c>
      <c r="E622" s="8">
        <v>464</v>
      </c>
      <c r="F622" s="618">
        <f t="shared" si="9"/>
        <v>232</v>
      </c>
      <c r="G622" s="588" t="s">
        <v>25</v>
      </c>
      <c r="H622" s="588" t="s">
        <v>25</v>
      </c>
      <c r="I622" s="588" t="s">
        <v>25</v>
      </c>
      <c r="J622" s="588" t="s">
        <v>25</v>
      </c>
      <c r="K622" s="588" t="s">
        <v>25</v>
      </c>
      <c r="L622" s="588" t="s">
        <v>25</v>
      </c>
      <c r="M622" s="588">
        <v>348</v>
      </c>
      <c r="N622" s="588"/>
      <c r="O622" s="588" t="s">
        <v>25</v>
      </c>
      <c r="P622" s="428">
        <v>348</v>
      </c>
      <c r="Q622" s="420">
        <v>232</v>
      </c>
      <c r="R622" s="428">
        <v>232</v>
      </c>
      <c r="S622" s="428">
        <v>348</v>
      </c>
    </row>
    <row r="623" spans="1:19" x14ac:dyDescent="0.3">
      <c r="A623" s="769" t="s">
        <v>335</v>
      </c>
      <c r="B623" s="213" t="s">
        <v>59</v>
      </c>
      <c r="C623" s="113">
        <v>99203</v>
      </c>
      <c r="D623" s="331">
        <v>960</v>
      </c>
      <c r="E623" s="7">
        <v>384.87</v>
      </c>
      <c r="F623" s="618">
        <f t="shared" si="9"/>
        <v>192.435</v>
      </c>
      <c r="G623" s="588" t="s">
        <v>25</v>
      </c>
      <c r="H623" s="588" t="s">
        <v>25</v>
      </c>
      <c r="I623" s="588" t="s">
        <v>25</v>
      </c>
      <c r="J623" s="588" t="s">
        <v>25</v>
      </c>
      <c r="K623" s="588" t="s">
        <v>25</v>
      </c>
      <c r="L623" s="588" t="s">
        <v>25</v>
      </c>
      <c r="M623" s="588" t="s">
        <v>25</v>
      </c>
      <c r="N623" s="588"/>
      <c r="O623" s="588" t="s">
        <v>25</v>
      </c>
      <c r="P623" s="588" t="s">
        <v>25</v>
      </c>
      <c r="Q623" s="588" t="s">
        <v>25</v>
      </c>
      <c r="R623" s="428">
        <v>0</v>
      </c>
      <c r="S623" s="428">
        <v>0</v>
      </c>
    </row>
    <row r="624" spans="1:19" x14ac:dyDescent="0.3">
      <c r="A624" s="771"/>
      <c r="B624" s="214" t="s">
        <v>26</v>
      </c>
      <c r="C624" s="114">
        <v>99203</v>
      </c>
      <c r="D624" s="337">
        <v>510</v>
      </c>
      <c r="E624" s="8">
        <v>464</v>
      </c>
      <c r="F624" s="618">
        <f t="shared" si="9"/>
        <v>232</v>
      </c>
      <c r="G624" s="588" t="s">
        <v>25</v>
      </c>
      <c r="H624" s="588" t="s">
        <v>25</v>
      </c>
      <c r="I624" s="588" t="s">
        <v>25</v>
      </c>
      <c r="J624" s="588" t="s">
        <v>25</v>
      </c>
      <c r="K624" s="588" t="s">
        <v>25</v>
      </c>
      <c r="L624" s="588" t="s">
        <v>25</v>
      </c>
      <c r="M624" s="588">
        <v>348</v>
      </c>
      <c r="N624" s="588"/>
      <c r="O624" s="588" t="s">
        <v>25</v>
      </c>
      <c r="P624" s="428">
        <v>348</v>
      </c>
      <c r="Q624" s="420">
        <v>232</v>
      </c>
      <c r="R624" s="428">
        <v>232</v>
      </c>
      <c r="S624" s="428">
        <v>348</v>
      </c>
    </row>
    <row r="625" spans="1:19" x14ac:dyDescent="0.3">
      <c r="A625" s="769" t="s">
        <v>336</v>
      </c>
      <c r="B625" s="213" t="s">
        <v>59</v>
      </c>
      <c r="C625" s="113">
        <v>99204</v>
      </c>
      <c r="D625" s="331">
        <v>960</v>
      </c>
      <c r="E625" s="7">
        <v>577.08000000000004</v>
      </c>
      <c r="F625" s="618">
        <f t="shared" si="9"/>
        <v>288.54000000000002</v>
      </c>
      <c r="G625" s="588" t="s">
        <v>25</v>
      </c>
      <c r="H625" s="588" t="s">
        <v>25</v>
      </c>
      <c r="I625" s="588" t="s">
        <v>25</v>
      </c>
      <c r="J625" s="588" t="s">
        <v>25</v>
      </c>
      <c r="K625" s="588" t="s">
        <v>25</v>
      </c>
      <c r="L625" s="588" t="s">
        <v>25</v>
      </c>
      <c r="M625" s="588" t="s">
        <v>25</v>
      </c>
      <c r="N625" s="588"/>
      <c r="O625" s="588" t="s">
        <v>25</v>
      </c>
      <c r="P625" s="588" t="s">
        <v>25</v>
      </c>
      <c r="Q625" s="588" t="s">
        <v>25</v>
      </c>
      <c r="R625" s="428">
        <v>0</v>
      </c>
      <c r="S625" s="428">
        <v>0</v>
      </c>
    </row>
    <row r="626" spans="1:19" x14ac:dyDescent="0.3">
      <c r="A626" s="771"/>
      <c r="B626" s="214" t="s">
        <v>26</v>
      </c>
      <c r="C626" s="114">
        <v>99204</v>
      </c>
      <c r="D626" s="337">
        <v>510</v>
      </c>
      <c r="E626" s="8">
        <v>464</v>
      </c>
      <c r="F626" s="618">
        <f t="shared" si="9"/>
        <v>232</v>
      </c>
      <c r="G626" s="588" t="s">
        <v>25</v>
      </c>
      <c r="H626" s="588" t="s">
        <v>25</v>
      </c>
      <c r="I626" s="588" t="s">
        <v>25</v>
      </c>
      <c r="J626" s="588" t="s">
        <v>25</v>
      </c>
      <c r="K626" s="588" t="s">
        <v>25</v>
      </c>
      <c r="L626" s="588" t="s">
        <v>25</v>
      </c>
      <c r="M626" s="588">
        <v>348</v>
      </c>
      <c r="N626" s="588"/>
      <c r="O626" s="588" t="s">
        <v>25</v>
      </c>
      <c r="P626" s="428">
        <v>348</v>
      </c>
      <c r="Q626" s="420">
        <v>232</v>
      </c>
      <c r="R626" s="428">
        <v>232</v>
      </c>
      <c r="S626" s="428">
        <v>348</v>
      </c>
    </row>
    <row r="627" spans="1:19" x14ac:dyDescent="0.3">
      <c r="A627" s="770" t="s">
        <v>482</v>
      </c>
      <c r="B627" s="215" t="s">
        <v>59</v>
      </c>
      <c r="C627" s="115">
        <v>99205</v>
      </c>
      <c r="D627" s="331">
        <v>960</v>
      </c>
      <c r="E627" s="12">
        <v>721.68</v>
      </c>
      <c r="F627" s="618">
        <f t="shared" si="9"/>
        <v>360.84</v>
      </c>
      <c r="G627" s="588" t="s">
        <v>25</v>
      </c>
      <c r="H627" s="588" t="s">
        <v>25</v>
      </c>
      <c r="I627" s="588" t="s">
        <v>25</v>
      </c>
      <c r="J627" s="588" t="s">
        <v>25</v>
      </c>
      <c r="K627" s="588" t="s">
        <v>25</v>
      </c>
      <c r="L627" s="588" t="s">
        <v>25</v>
      </c>
      <c r="M627" s="588" t="s">
        <v>25</v>
      </c>
      <c r="N627" s="588"/>
      <c r="O627" s="588" t="s">
        <v>25</v>
      </c>
      <c r="P627" s="588" t="s">
        <v>25</v>
      </c>
      <c r="Q627" s="588" t="s">
        <v>25</v>
      </c>
      <c r="R627" s="428">
        <v>0</v>
      </c>
      <c r="S627" s="428">
        <v>0</v>
      </c>
    </row>
    <row r="628" spans="1:19" x14ac:dyDescent="0.3">
      <c r="A628" s="771"/>
      <c r="B628" s="217" t="s">
        <v>26</v>
      </c>
      <c r="C628" s="116">
        <v>99205</v>
      </c>
      <c r="D628" s="337">
        <v>510</v>
      </c>
      <c r="E628" s="13">
        <v>464</v>
      </c>
      <c r="F628" s="618">
        <f t="shared" si="9"/>
        <v>232</v>
      </c>
      <c r="G628" s="588" t="s">
        <v>25</v>
      </c>
      <c r="H628" s="588" t="s">
        <v>25</v>
      </c>
      <c r="I628" s="588" t="s">
        <v>25</v>
      </c>
      <c r="J628" s="588" t="s">
        <v>25</v>
      </c>
      <c r="K628" s="588" t="s">
        <v>25</v>
      </c>
      <c r="L628" s="588" t="s">
        <v>25</v>
      </c>
      <c r="M628" s="588">
        <v>348</v>
      </c>
      <c r="N628" s="588"/>
      <c r="O628" s="588" t="s">
        <v>25</v>
      </c>
      <c r="P628" s="428">
        <v>348</v>
      </c>
      <c r="Q628" s="420">
        <v>232</v>
      </c>
      <c r="R628" s="428">
        <v>232</v>
      </c>
      <c r="S628" s="428">
        <v>348</v>
      </c>
    </row>
    <row r="629" spans="1:19" x14ac:dyDescent="0.3">
      <c r="A629" s="769" t="s">
        <v>337</v>
      </c>
      <c r="B629" s="213" t="s">
        <v>59</v>
      </c>
      <c r="C629" s="113">
        <v>99211</v>
      </c>
      <c r="D629" s="331">
        <v>960</v>
      </c>
      <c r="E629" s="7">
        <v>85.83</v>
      </c>
      <c r="F629" s="618">
        <f t="shared" si="9"/>
        <v>42.914999999999999</v>
      </c>
      <c r="G629" s="588" t="s">
        <v>25</v>
      </c>
      <c r="H629" s="588" t="s">
        <v>25</v>
      </c>
      <c r="I629" s="588" t="s">
        <v>25</v>
      </c>
      <c r="J629" s="588" t="s">
        <v>25</v>
      </c>
      <c r="K629" s="588" t="s">
        <v>25</v>
      </c>
      <c r="L629" s="588" t="s">
        <v>25</v>
      </c>
      <c r="M629" s="588" t="s">
        <v>25</v>
      </c>
      <c r="N629" s="588"/>
      <c r="O629" s="588" t="s">
        <v>25</v>
      </c>
      <c r="P629" s="588" t="s">
        <v>25</v>
      </c>
      <c r="Q629" s="588" t="s">
        <v>25</v>
      </c>
      <c r="R629" s="428">
        <v>0</v>
      </c>
      <c r="S629" s="428">
        <v>0</v>
      </c>
    </row>
    <row r="630" spans="1:19" x14ac:dyDescent="0.3">
      <c r="A630" s="771"/>
      <c r="B630" s="214" t="s">
        <v>26</v>
      </c>
      <c r="C630" s="114">
        <v>99211</v>
      </c>
      <c r="D630" s="337">
        <v>510</v>
      </c>
      <c r="E630" s="8">
        <v>464</v>
      </c>
      <c r="F630" s="618">
        <f t="shared" si="9"/>
        <v>232</v>
      </c>
      <c r="G630" s="588" t="s">
        <v>25</v>
      </c>
      <c r="H630" s="588" t="s">
        <v>25</v>
      </c>
      <c r="I630" s="588" t="s">
        <v>25</v>
      </c>
      <c r="J630" s="588" t="s">
        <v>25</v>
      </c>
      <c r="K630" s="588" t="s">
        <v>25</v>
      </c>
      <c r="L630" s="588" t="s">
        <v>25</v>
      </c>
      <c r="M630" s="588">
        <v>348</v>
      </c>
      <c r="N630" s="588"/>
      <c r="O630" s="588" t="s">
        <v>25</v>
      </c>
      <c r="P630" s="428">
        <v>348</v>
      </c>
      <c r="Q630" s="420">
        <v>232</v>
      </c>
      <c r="R630" s="428">
        <v>232</v>
      </c>
      <c r="S630" s="428">
        <v>348</v>
      </c>
    </row>
    <row r="631" spans="1:19" x14ac:dyDescent="0.3">
      <c r="A631" s="769" t="s">
        <v>338</v>
      </c>
      <c r="B631" s="213" t="s">
        <v>59</v>
      </c>
      <c r="C631" s="113">
        <v>99212</v>
      </c>
      <c r="D631" s="331">
        <v>960</v>
      </c>
      <c r="E631" s="7">
        <v>165.06</v>
      </c>
      <c r="F631" s="618">
        <f t="shared" si="9"/>
        <v>82.53</v>
      </c>
      <c r="G631" s="588" t="s">
        <v>25</v>
      </c>
      <c r="H631" s="588" t="s">
        <v>25</v>
      </c>
      <c r="I631" s="588" t="s">
        <v>25</v>
      </c>
      <c r="J631" s="588" t="s">
        <v>25</v>
      </c>
      <c r="K631" s="588" t="s">
        <v>25</v>
      </c>
      <c r="L631" s="588" t="s">
        <v>25</v>
      </c>
      <c r="M631" s="588" t="s">
        <v>25</v>
      </c>
      <c r="N631" s="588"/>
      <c r="O631" s="588" t="s">
        <v>25</v>
      </c>
      <c r="P631" s="588" t="s">
        <v>25</v>
      </c>
      <c r="Q631" s="588" t="s">
        <v>25</v>
      </c>
      <c r="R631" s="428">
        <v>0</v>
      </c>
      <c r="S631" s="428">
        <v>0</v>
      </c>
    </row>
    <row r="632" spans="1:19" x14ac:dyDescent="0.3">
      <c r="A632" s="771"/>
      <c r="B632" s="214" t="s">
        <v>26</v>
      </c>
      <c r="C632" s="114">
        <v>99212</v>
      </c>
      <c r="D632" s="337">
        <v>510</v>
      </c>
      <c r="E632" s="8">
        <v>464</v>
      </c>
      <c r="F632" s="618">
        <f t="shared" si="9"/>
        <v>232</v>
      </c>
      <c r="G632" s="588" t="s">
        <v>25</v>
      </c>
      <c r="H632" s="588" t="s">
        <v>25</v>
      </c>
      <c r="I632" s="588" t="s">
        <v>25</v>
      </c>
      <c r="J632" s="588" t="s">
        <v>25</v>
      </c>
      <c r="K632" s="588" t="s">
        <v>25</v>
      </c>
      <c r="L632" s="588" t="s">
        <v>25</v>
      </c>
      <c r="M632" s="588">
        <v>348</v>
      </c>
      <c r="N632" s="588"/>
      <c r="O632" s="588" t="s">
        <v>25</v>
      </c>
      <c r="P632" s="428">
        <v>348</v>
      </c>
      <c r="Q632" s="420">
        <v>232</v>
      </c>
      <c r="R632" s="428">
        <v>232</v>
      </c>
      <c r="S632" s="428">
        <v>348</v>
      </c>
    </row>
    <row r="633" spans="1:19" x14ac:dyDescent="0.3">
      <c r="A633" s="770" t="s">
        <v>339</v>
      </c>
      <c r="B633" s="215" t="s">
        <v>59</v>
      </c>
      <c r="C633" s="115">
        <v>99213</v>
      </c>
      <c r="D633" s="331">
        <v>960</v>
      </c>
      <c r="E633" s="12">
        <v>266.33999999999997</v>
      </c>
      <c r="F633" s="618">
        <f t="shared" si="9"/>
        <v>133.16999999999999</v>
      </c>
      <c r="G633" s="588" t="s">
        <v>25</v>
      </c>
      <c r="H633" s="588" t="s">
        <v>25</v>
      </c>
      <c r="I633" s="588" t="s">
        <v>25</v>
      </c>
      <c r="J633" s="588" t="s">
        <v>25</v>
      </c>
      <c r="K633" s="588" t="s">
        <v>25</v>
      </c>
      <c r="L633" s="588" t="s">
        <v>25</v>
      </c>
      <c r="M633" s="588" t="s">
        <v>25</v>
      </c>
      <c r="N633" s="588"/>
      <c r="O633" s="588" t="s">
        <v>25</v>
      </c>
      <c r="P633" s="588" t="s">
        <v>25</v>
      </c>
      <c r="Q633" s="588" t="s">
        <v>25</v>
      </c>
      <c r="R633" s="428">
        <v>0</v>
      </c>
      <c r="S633" s="428">
        <v>0</v>
      </c>
    </row>
    <row r="634" spans="1:19" x14ac:dyDescent="0.3">
      <c r="A634" s="771"/>
      <c r="B634" s="217" t="s">
        <v>26</v>
      </c>
      <c r="C634" s="116">
        <v>99213</v>
      </c>
      <c r="D634" s="337">
        <v>510</v>
      </c>
      <c r="E634" s="13">
        <v>464</v>
      </c>
      <c r="F634" s="618">
        <f t="shared" si="9"/>
        <v>232</v>
      </c>
      <c r="G634" s="588" t="s">
        <v>25</v>
      </c>
      <c r="H634" s="588" t="s">
        <v>25</v>
      </c>
      <c r="I634" s="588" t="s">
        <v>25</v>
      </c>
      <c r="J634" s="588" t="s">
        <v>25</v>
      </c>
      <c r="K634" s="588" t="s">
        <v>25</v>
      </c>
      <c r="L634" s="588" t="s">
        <v>25</v>
      </c>
      <c r="M634" s="588">
        <v>348</v>
      </c>
      <c r="N634" s="588"/>
      <c r="O634" s="588" t="s">
        <v>25</v>
      </c>
      <c r="P634" s="428">
        <v>348</v>
      </c>
      <c r="Q634" s="420">
        <v>232</v>
      </c>
      <c r="R634" s="428">
        <v>232</v>
      </c>
      <c r="S634" s="428">
        <v>348</v>
      </c>
    </row>
    <row r="635" spans="1:19" x14ac:dyDescent="0.3">
      <c r="A635" s="769" t="s">
        <v>340</v>
      </c>
      <c r="B635" s="213" t="s">
        <v>59</v>
      </c>
      <c r="C635" s="113">
        <v>99214</v>
      </c>
      <c r="D635" s="331">
        <v>960</v>
      </c>
      <c r="E635" s="7">
        <v>484</v>
      </c>
      <c r="F635" s="618">
        <f t="shared" si="9"/>
        <v>242</v>
      </c>
      <c r="G635" s="588" t="s">
        <v>25</v>
      </c>
      <c r="H635" s="588" t="s">
        <v>25</v>
      </c>
      <c r="I635" s="588" t="s">
        <v>25</v>
      </c>
      <c r="J635" s="588" t="s">
        <v>25</v>
      </c>
      <c r="K635" s="588" t="s">
        <v>25</v>
      </c>
      <c r="L635" s="588" t="s">
        <v>25</v>
      </c>
      <c r="M635" s="588" t="s">
        <v>25</v>
      </c>
      <c r="N635" s="588"/>
      <c r="O635" s="588" t="s">
        <v>25</v>
      </c>
      <c r="P635" s="588" t="s">
        <v>25</v>
      </c>
      <c r="Q635" s="588" t="s">
        <v>25</v>
      </c>
      <c r="R635" s="428">
        <v>0</v>
      </c>
      <c r="S635" s="428">
        <v>0</v>
      </c>
    </row>
    <row r="636" spans="1:19" x14ac:dyDescent="0.3">
      <c r="A636" s="771"/>
      <c r="B636" s="214" t="s">
        <v>26</v>
      </c>
      <c r="C636" s="114">
        <v>99214</v>
      </c>
      <c r="D636" s="337">
        <v>510</v>
      </c>
      <c r="E636" s="8">
        <v>464</v>
      </c>
      <c r="F636" s="618">
        <f t="shared" si="9"/>
        <v>232</v>
      </c>
      <c r="G636" s="588" t="s">
        <v>25</v>
      </c>
      <c r="H636" s="588" t="s">
        <v>25</v>
      </c>
      <c r="I636" s="588" t="s">
        <v>25</v>
      </c>
      <c r="J636" s="588" t="s">
        <v>25</v>
      </c>
      <c r="K636" s="588" t="s">
        <v>25</v>
      </c>
      <c r="L636" s="588" t="s">
        <v>25</v>
      </c>
      <c r="M636" s="588">
        <v>348</v>
      </c>
      <c r="N636" s="588"/>
      <c r="O636" s="588" t="s">
        <v>25</v>
      </c>
      <c r="P636" s="428">
        <v>348</v>
      </c>
      <c r="Q636" s="420">
        <v>232</v>
      </c>
      <c r="R636" s="428">
        <v>232</v>
      </c>
      <c r="S636" s="428">
        <v>348</v>
      </c>
    </row>
    <row r="637" spans="1:19" x14ac:dyDescent="0.3">
      <c r="A637" s="770" t="s">
        <v>483</v>
      </c>
      <c r="B637" s="215" t="s">
        <v>59</v>
      </c>
      <c r="C637" s="115">
        <v>99215</v>
      </c>
      <c r="D637" s="331">
        <v>960</v>
      </c>
      <c r="E637" s="12">
        <v>515.64</v>
      </c>
      <c r="F637" s="618">
        <f t="shared" si="9"/>
        <v>257.82</v>
      </c>
      <c r="G637" s="588" t="s">
        <v>25</v>
      </c>
      <c r="H637" s="588" t="s">
        <v>25</v>
      </c>
      <c r="I637" s="588" t="s">
        <v>25</v>
      </c>
      <c r="J637" s="588" t="s">
        <v>25</v>
      </c>
      <c r="K637" s="588" t="s">
        <v>25</v>
      </c>
      <c r="L637" s="588" t="s">
        <v>25</v>
      </c>
      <c r="M637" s="588" t="s">
        <v>25</v>
      </c>
      <c r="N637" s="588"/>
      <c r="O637" s="588" t="s">
        <v>25</v>
      </c>
      <c r="P637" s="588" t="s">
        <v>25</v>
      </c>
      <c r="Q637" s="588" t="s">
        <v>25</v>
      </c>
      <c r="R637" s="428">
        <v>0</v>
      </c>
      <c r="S637" s="428">
        <v>0</v>
      </c>
    </row>
    <row r="638" spans="1:19" x14ac:dyDescent="0.3">
      <c r="A638" s="771"/>
      <c r="B638" s="217" t="s">
        <v>26</v>
      </c>
      <c r="C638" s="116">
        <v>99215</v>
      </c>
      <c r="D638" s="337">
        <v>510</v>
      </c>
      <c r="E638" s="13">
        <v>464</v>
      </c>
      <c r="F638" s="618">
        <f t="shared" si="9"/>
        <v>232</v>
      </c>
      <c r="G638" s="588" t="s">
        <v>25</v>
      </c>
      <c r="H638" s="588" t="s">
        <v>25</v>
      </c>
      <c r="I638" s="588" t="s">
        <v>25</v>
      </c>
      <c r="J638" s="588" t="s">
        <v>25</v>
      </c>
      <c r="K638" s="588" t="s">
        <v>25</v>
      </c>
      <c r="L638" s="588" t="s">
        <v>25</v>
      </c>
      <c r="M638" s="588">
        <v>348</v>
      </c>
      <c r="N638" s="588"/>
      <c r="O638" s="588" t="s">
        <v>25</v>
      </c>
      <c r="P638" s="428">
        <v>348</v>
      </c>
      <c r="Q638" s="420">
        <v>232</v>
      </c>
      <c r="R638" s="428">
        <v>232</v>
      </c>
      <c r="S638" s="428">
        <v>348</v>
      </c>
    </row>
    <row r="639" spans="1:19" x14ac:dyDescent="0.3">
      <c r="A639" s="769" t="s">
        <v>341</v>
      </c>
      <c r="B639" s="213" t="s">
        <v>59</v>
      </c>
      <c r="C639" s="113">
        <v>99281</v>
      </c>
      <c r="D639" s="331">
        <v>960</v>
      </c>
      <c r="E639" s="7">
        <v>123</v>
      </c>
      <c r="F639" s="618">
        <f t="shared" si="9"/>
        <v>61.5</v>
      </c>
      <c r="G639" s="588" t="s">
        <v>25</v>
      </c>
      <c r="H639" s="588" t="s">
        <v>25</v>
      </c>
      <c r="I639" s="588" t="s">
        <v>25</v>
      </c>
      <c r="J639" s="588" t="s">
        <v>25</v>
      </c>
      <c r="K639" s="588" t="s">
        <v>25</v>
      </c>
      <c r="L639" s="588" t="s">
        <v>25</v>
      </c>
      <c r="M639" s="588" t="s">
        <v>25</v>
      </c>
      <c r="N639" s="588"/>
      <c r="O639" s="588" t="s">
        <v>25</v>
      </c>
      <c r="P639" s="588" t="s">
        <v>25</v>
      </c>
      <c r="Q639" s="588" t="s">
        <v>25</v>
      </c>
      <c r="R639" s="428">
        <v>0</v>
      </c>
      <c r="S639" s="428">
        <v>0</v>
      </c>
    </row>
    <row r="640" spans="1:19" x14ac:dyDescent="0.3">
      <c r="A640" s="771"/>
      <c r="B640" s="214" t="s">
        <v>26</v>
      </c>
      <c r="C640" s="114">
        <v>99281</v>
      </c>
      <c r="D640" s="337">
        <v>450</v>
      </c>
      <c r="E640" s="8">
        <v>624</v>
      </c>
      <c r="F640" s="618">
        <f t="shared" si="9"/>
        <v>312</v>
      </c>
      <c r="G640" s="588">
        <v>468</v>
      </c>
      <c r="H640" s="588" t="s">
        <v>25</v>
      </c>
      <c r="I640" s="588">
        <v>299.52</v>
      </c>
      <c r="J640" s="588">
        <v>293.27999999999997</v>
      </c>
      <c r="K640" s="588" t="s">
        <v>25</v>
      </c>
      <c r="L640" s="588">
        <v>468</v>
      </c>
      <c r="M640" s="588">
        <v>468</v>
      </c>
      <c r="N640" s="588"/>
      <c r="O640" s="588" t="s">
        <v>25</v>
      </c>
      <c r="P640" s="428">
        <v>468</v>
      </c>
      <c r="Q640" s="420">
        <v>312</v>
      </c>
      <c r="R640" s="428">
        <v>293.27999999999997</v>
      </c>
      <c r="S640" s="428">
        <v>468</v>
      </c>
    </row>
    <row r="641" spans="1:19" x14ac:dyDescent="0.3">
      <c r="A641" s="769" t="s">
        <v>342</v>
      </c>
      <c r="B641" s="213" t="s">
        <v>59</v>
      </c>
      <c r="C641" s="113">
        <v>99282</v>
      </c>
      <c r="D641" s="331">
        <v>960</v>
      </c>
      <c r="E641" s="7">
        <v>231</v>
      </c>
      <c r="F641" s="618">
        <f t="shared" ref="F641:F704" si="10">E641*0.5</f>
        <v>115.5</v>
      </c>
      <c r="G641" s="588" t="s">
        <v>25</v>
      </c>
      <c r="H641" s="588" t="s">
        <v>25</v>
      </c>
      <c r="I641" s="588" t="s">
        <v>25</v>
      </c>
      <c r="J641" s="588" t="s">
        <v>25</v>
      </c>
      <c r="K641" s="588" t="s">
        <v>25</v>
      </c>
      <c r="L641" s="588" t="s">
        <v>25</v>
      </c>
      <c r="M641" s="588" t="s">
        <v>25</v>
      </c>
      <c r="N641" s="588"/>
      <c r="O641" s="588" t="s">
        <v>25</v>
      </c>
      <c r="P641" s="588" t="s">
        <v>25</v>
      </c>
      <c r="Q641" s="588" t="s">
        <v>25</v>
      </c>
      <c r="R641" s="428">
        <v>0</v>
      </c>
      <c r="S641" s="428">
        <v>0</v>
      </c>
    </row>
    <row r="642" spans="1:19" x14ac:dyDescent="0.3">
      <c r="A642" s="771"/>
      <c r="B642" s="214" t="s">
        <v>26</v>
      </c>
      <c r="C642" s="114">
        <v>99282</v>
      </c>
      <c r="D642" s="337">
        <v>450</v>
      </c>
      <c r="E642" s="8">
        <v>1062</v>
      </c>
      <c r="F642" s="618">
        <f t="shared" si="10"/>
        <v>531</v>
      </c>
      <c r="G642" s="588">
        <v>796.5</v>
      </c>
      <c r="H642" s="588" t="s">
        <v>25</v>
      </c>
      <c r="I642" s="588">
        <v>509.76</v>
      </c>
      <c r="J642" s="588">
        <v>499.14</v>
      </c>
      <c r="K642" s="588" t="s">
        <v>25</v>
      </c>
      <c r="L642" s="588">
        <v>796.5</v>
      </c>
      <c r="M642" s="588">
        <v>796.5</v>
      </c>
      <c r="N642" s="588"/>
      <c r="O642" s="588" t="s">
        <v>25</v>
      </c>
      <c r="P642" s="428">
        <v>796.5</v>
      </c>
      <c r="Q642" s="420">
        <v>531</v>
      </c>
      <c r="R642" s="428">
        <v>499.14</v>
      </c>
      <c r="S642" s="428">
        <v>796.5</v>
      </c>
    </row>
    <row r="643" spans="1:19" x14ac:dyDescent="0.3">
      <c r="A643" s="769" t="s">
        <v>343</v>
      </c>
      <c r="B643" s="213" t="s">
        <v>59</v>
      </c>
      <c r="C643" s="113">
        <v>99283</v>
      </c>
      <c r="D643" s="331">
        <v>960</v>
      </c>
      <c r="E643" s="7">
        <v>393</v>
      </c>
      <c r="F643" s="618">
        <f t="shared" si="10"/>
        <v>196.5</v>
      </c>
      <c r="G643" s="588" t="s">
        <v>25</v>
      </c>
      <c r="H643" s="588" t="s">
        <v>25</v>
      </c>
      <c r="I643" s="588" t="s">
        <v>25</v>
      </c>
      <c r="J643" s="588" t="s">
        <v>25</v>
      </c>
      <c r="K643" s="588" t="s">
        <v>25</v>
      </c>
      <c r="L643" s="588" t="s">
        <v>25</v>
      </c>
      <c r="M643" s="588" t="s">
        <v>25</v>
      </c>
      <c r="N643" s="588"/>
      <c r="O643" s="588" t="s">
        <v>25</v>
      </c>
      <c r="P643" s="588" t="s">
        <v>25</v>
      </c>
      <c r="Q643" s="588" t="s">
        <v>25</v>
      </c>
      <c r="R643" s="428">
        <v>0</v>
      </c>
      <c r="S643" s="428">
        <v>0</v>
      </c>
    </row>
    <row r="644" spans="1:19" x14ac:dyDescent="0.3">
      <c r="A644" s="771"/>
      <c r="B644" s="214" t="s">
        <v>26</v>
      </c>
      <c r="C644" s="114">
        <v>99283</v>
      </c>
      <c r="D644" s="337">
        <v>450</v>
      </c>
      <c r="E644" s="8">
        <v>1738</v>
      </c>
      <c r="F644" s="618">
        <f t="shared" si="10"/>
        <v>869</v>
      </c>
      <c r="G644" s="588">
        <v>1303.5</v>
      </c>
      <c r="H644" s="588" t="s">
        <v>25</v>
      </c>
      <c r="I644" s="588">
        <v>834.24</v>
      </c>
      <c r="J644" s="588">
        <v>816.8599999999999</v>
      </c>
      <c r="K644" s="588" t="s">
        <v>25</v>
      </c>
      <c r="L644" s="588">
        <v>1303.5</v>
      </c>
      <c r="M644" s="588">
        <v>1303.5</v>
      </c>
      <c r="N644" s="588"/>
      <c r="O644" s="588" t="s">
        <v>25</v>
      </c>
      <c r="P644" s="428">
        <v>1303.5</v>
      </c>
      <c r="Q644" s="420">
        <v>869</v>
      </c>
      <c r="R644" s="428">
        <v>816.8599999999999</v>
      </c>
      <c r="S644" s="428">
        <v>1303.5</v>
      </c>
    </row>
    <row r="645" spans="1:19" x14ac:dyDescent="0.3">
      <c r="A645" s="769" t="s">
        <v>344</v>
      </c>
      <c r="B645" s="213" t="s">
        <v>59</v>
      </c>
      <c r="C645" s="113">
        <v>99284</v>
      </c>
      <c r="D645" s="331">
        <v>960</v>
      </c>
      <c r="E645" s="7">
        <v>536</v>
      </c>
      <c r="F645" s="618">
        <f t="shared" si="10"/>
        <v>268</v>
      </c>
      <c r="G645" s="588" t="s">
        <v>25</v>
      </c>
      <c r="H645" s="588" t="s">
        <v>25</v>
      </c>
      <c r="I645" s="588" t="s">
        <v>25</v>
      </c>
      <c r="J645" s="588" t="s">
        <v>25</v>
      </c>
      <c r="K645" s="588" t="s">
        <v>25</v>
      </c>
      <c r="L645" s="588" t="s">
        <v>25</v>
      </c>
      <c r="M645" s="588" t="s">
        <v>25</v>
      </c>
      <c r="N645" s="588"/>
      <c r="O645" s="588" t="s">
        <v>25</v>
      </c>
      <c r="P645" s="588" t="s">
        <v>25</v>
      </c>
      <c r="Q645" s="588" t="s">
        <v>25</v>
      </c>
      <c r="R645" s="428">
        <v>0</v>
      </c>
      <c r="S645" s="428">
        <v>0</v>
      </c>
    </row>
    <row r="646" spans="1:19" x14ac:dyDescent="0.3">
      <c r="A646" s="771"/>
      <c r="B646" s="214" t="s">
        <v>26</v>
      </c>
      <c r="C646" s="114">
        <v>99284</v>
      </c>
      <c r="D646" s="337">
        <v>450</v>
      </c>
      <c r="E646" s="8">
        <v>3325</v>
      </c>
      <c r="F646" s="618">
        <f t="shared" si="10"/>
        <v>1662.5</v>
      </c>
      <c r="G646" s="588">
        <v>2493.75</v>
      </c>
      <c r="H646" s="588" t="s">
        <v>25</v>
      </c>
      <c r="I646" s="588">
        <v>1596</v>
      </c>
      <c r="J646" s="588">
        <v>1562.75</v>
      </c>
      <c r="K646" s="588" t="s">
        <v>25</v>
      </c>
      <c r="L646" s="588">
        <v>2493.75</v>
      </c>
      <c r="M646" s="588">
        <v>2493.75</v>
      </c>
      <c r="N646" s="588"/>
      <c r="O646" s="588" t="s">
        <v>25</v>
      </c>
      <c r="P646" s="428">
        <v>2493.75</v>
      </c>
      <c r="Q646" s="420">
        <v>1662.5</v>
      </c>
      <c r="R646" s="428">
        <v>1562.75</v>
      </c>
      <c r="S646" s="428">
        <v>2493.75</v>
      </c>
    </row>
    <row r="647" spans="1:19" x14ac:dyDescent="0.3">
      <c r="A647" s="769" t="s">
        <v>345</v>
      </c>
      <c r="B647" s="213" t="s">
        <v>59</v>
      </c>
      <c r="C647" s="113">
        <v>99285</v>
      </c>
      <c r="D647" s="331">
        <v>960</v>
      </c>
      <c r="E647" s="7">
        <v>791</v>
      </c>
      <c r="F647" s="618">
        <f t="shared" si="10"/>
        <v>395.5</v>
      </c>
      <c r="G647" s="588" t="s">
        <v>25</v>
      </c>
      <c r="H647" s="588" t="s">
        <v>25</v>
      </c>
      <c r="I647" s="588" t="s">
        <v>25</v>
      </c>
      <c r="J647" s="588" t="s">
        <v>25</v>
      </c>
      <c r="K647" s="588" t="s">
        <v>25</v>
      </c>
      <c r="L647" s="588" t="s">
        <v>25</v>
      </c>
      <c r="M647" s="588" t="s">
        <v>25</v>
      </c>
      <c r="N647" s="588"/>
      <c r="O647" s="588" t="s">
        <v>25</v>
      </c>
      <c r="P647" s="588" t="s">
        <v>25</v>
      </c>
      <c r="Q647" s="588" t="s">
        <v>25</v>
      </c>
      <c r="R647" s="428">
        <v>0</v>
      </c>
      <c r="S647" s="428">
        <v>0</v>
      </c>
    </row>
    <row r="648" spans="1:19" x14ac:dyDescent="0.3">
      <c r="A648" s="771"/>
      <c r="B648" s="214" t="s">
        <v>26</v>
      </c>
      <c r="C648" s="114">
        <v>99285</v>
      </c>
      <c r="D648" s="337">
        <v>450</v>
      </c>
      <c r="E648" s="8">
        <v>4587</v>
      </c>
      <c r="F648" s="618">
        <f t="shared" si="10"/>
        <v>2293.5</v>
      </c>
      <c r="G648" s="588">
        <v>3440.25</v>
      </c>
      <c r="H648" s="588" t="s">
        <v>25</v>
      </c>
      <c r="I648" s="588">
        <v>2201.7599999999998</v>
      </c>
      <c r="J648" s="588">
        <v>2155.89</v>
      </c>
      <c r="K648" s="588" t="s">
        <v>25</v>
      </c>
      <c r="L648" s="588">
        <v>3440.25</v>
      </c>
      <c r="M648" s="588">
        <v>3440.25</v>
      </c>
      <c r="N648" s="588"/>
      <c r="O648" s="588" t="s">
        <v>25</v>
      </c>
      <c r="P648" s="428">
        <v>3440.25</v>
      </c>
      <c r="Q648" s="420">
        <v>2293.5</v>
      </c>
      <c r="R648" s="428">
        <v>2155.89</v>
      </c>
      <c r="S648" s="428">
        <v>3440.25</v>
      </c>
    </row>
    <row r="649" spans="1:19" ht="129.6" customHeight="1" x14ac:dyDescent="0.3">
      <c r="A649" s="770" t="s">
        <v>484</v>
      </c>
      <c r="B649" s="215" t="s">
        <v>59</v>
      </c>
      <c r="C649" s="127">
        <v>99385</v>
      </c>
      <c r="D649" s="331">
        <v>960</v>
      </c>
      <c r="E649" s="88">
        <v>398</v>
      </c>
      <c r="F649" s="618">
        <f t="shared" si="10"/>
        <v>199</v>
      </c>
      <c r="G649" s="588" t="s">
        <v>25</v>
      </c>
      <c r="H649" s="588" t="s">
        <v>25</v>
      </c>
      <c r="I649" s="588" t="s">
        <v>25</v>
      </c>
      <c r="J649" s="588" t="s">
        <v>25</v>
      </c>
      <c r="K649" s="588" t="s">
        <v>25</v>
      </c>
      <c r="L649" s="588" t="s">
        <v>25</v>
      </c>
      <c r="M649" s="588" t="s">
        <v>25</v>
      </c>
      <c r="N649" s="588"/>
      <c r="O649" s="588" t="s">
        <v>25</v>
      </c>
      <c r="P649" s="588" t="s">
        <v>25</v>
      </c>
      <c r="Q649" s="588" t="s">
        <v>25</v>
      </c>
      <c r="R649" s="428">
        <v>0</v>
      </c>
      <c r="S649" s="428">
        <v>0</v>
      </c>
    </row>
    <row r="650" spans="1:19" x14ac:dyDescent="0.3">
      <c r="A650" s="781"/>
      <c r="B650" s="133" t="s">
        <v>26</v>
      </c>
      <c r="C650" s="117">
        <v>99385</v>
      </c>
      <c r="D650" s="341">
        <v>510</v>
      </c>
      <c r="E650" s="100">
        <v>464</v>
      </c>
      <c r="F650" s="618">
        <f t="shared" si="10"/>
        <v>232</v>
      </c>
      <c r="G650" s="588" t="s">
        <v>25</v>
      </c>
      <c r="H650" s="588" t="s">
        <v>25</v>
      </c>
      <c r="I650" s="588" t="s">
        <v>25</v>
      </c>
      <c r="J650" s="588" t="s">
        <v>25</v>
      </c>
      <c r="K650" s="588" t="s">
        <v>25</v>
      </c>
      <c r="L650" s="588" t="s">
        <v>25</v>
      </c>
      <c r="M650" s="588">
        <v>348</v>
      </c>
      <c r="N650" s="588"/>
      <c r="O650" s="588" t="s">
        <v>25</v>
      </c>
      <c r="P650" s="428">
        <v>348</v>
      </c>
      <c r="Q650" s="420">
        <v>232</v>
      </c>
      <c r="R650" s="428">
        <v>232</v>
      </c>
      <c r="S650" s="428">
        <v>348</v>
      </c>
    </row>
    <row r="651" spans="1:19" x14ac:dyDescent="0.3">
      <c r="A651" s="709" t="s">
        <v>350</v>
      </c>
      <c r="B651" s="249"/>
      <c r="C651" s="11">
        <v>3600000001</v>
      </c>
      <c r="D651" s="294">
        <v>360</v>
      </c>
      <c r="E651" s="458">
        <v>4386</v>
      </c>
      <c r="F651" s="618">
        <f t="shared" si="10"/>
        <v>2193</v>
      </c>
      <c r="G651" s="588" t="s">
        <v>25</v>
      </c>
      <c r="H651" s="588" t="s">
        <v>25</v>
      </c>
      <c r="I651" s="588">
        <v>2105.2799999999997</v>
      </c>
      <c r="J651" s="588">
        <v>2061.42</v>
      </c>
      <c r="K651" s="588" t="s">
        <v>25</v>
      </c>
      <c r="L651" s="588">
        <v>3289.5</v>
      </c>
      <c r="M651" s="588">
        <v>3289.5</v>
      </c>
      <c r="N651" s="588"/>
      <c r="O651" s="588" t="s">
        <v>25</v>
      </c>
      <c r="P651" s="428">
        <v>3289.5</v>
      </c>
      <c r="Q651" s="420">
        <v>2193</v>
      </c>
      <c r="R651" s="428">
        <v>2061.42</v>
      </c>
      <c r="S651" s="428">
        <v>3289.5</v>
      </c>
    </row>
    <row r="652" spans="1:19" x14ac:dyDescent="0.3">
      <c r="A652" s="677" t="s">
        <v>351</v>
      </c>
      <c r="B652" s="250"/>
      <c r="C652" s="356">
        <v>3600000002</v>
      </c>
      <c r="D652" s="141">
        <v>360</v>
      </c>
      <c r="E652" s="458">
        <v>6183</v>
      </c>
      <c r="F652" s="618">
        <f t="shared" si="10"/>
        <v>3091.5</v>
      </c>
      <c r="G652" s="588" t="s">
        <v>25</v>
      </c>
      <c r="H652" s="588" t="s">
        <v>25</v>
      </c>
      <c r="I652" s="588">
        <v>2967.8399999999997</v>
      </c>
      <c r="J652" s="588">
        <v>2906.0099999999998</v>
      </c>
      <c r="K652" s="588" t="s">
        <v>25</v>
      </c>
      <c r="L652" s="588">
        <v>4637.25</v>
      </c>
      <c r="M652" s="588">
        <v>4637.25</v>
      </c>
      <c r="N652" s="588"/>
      <c r="O652" s="588" t="s">
        <v>25</v>
      </c>
      <c r="P652" s="428">
        <v>4637.25</v>
      </c>
      <c r="Q652" s="420">
        <v>3091.5</v>
      </c>
      <c r="R652" s="428">
        <v>2906.0099999999998</v>
      </c>
      <c r="S652" s="428">
        <v>4637.25</v>
      </c>
    </row>
    <row r="653" spans="1:19" x14ac:dyDescent="0.3">
      <c r="A653" s="677" t="s">
        <v>353</v>
      </c>
      <c r="B653" s="250"/>
      <c r="C653" s="356">
        <v>3600000003</v>
      </c>
      <c r="D653" s="141">
        <v>360</v>
      </c>
      <c r="E653" s="458">
        <v>7519</v>
      </c>
      <c r="F653" s="618">
        <f t="shared" si="10"/>
        <v>3759.5</v>
      </c>
      <c r="G653" s="588" t="s">
        <v>25</v>
      </c>
      <c r="H653" s="588" t="s">
        <v>25</v>
      </c>
      <c r="I653" s="588">
        <v>3609.12</v>
      </c>
      <c r="J653" s="588">
        <v>3533.93</v>
      </c>
      <c r="K653" s="588" t="s">
        <v>25</v>
      </c>
      <c r="L653" s="588">
        <v>5639.25</v>
      </c>
      <c r="M653" s="588">
        <v>5639.25</v>
      </c>
      <c r="N653" s="588"/>
      <c r="O653" s="588" t="s">
        <v>25</v>
      </c>
      <c r="P653" s="428">
        <v>5639.25</v>
      </c>
      <c r="Q653" s="420">
        <v>3759.5</v>
      </c>
      <c r="R653" s="428">
        <v>3533.93</v>
      </c>
      <c r="S653" s="428">
        <v>5639.25</v>
      </c>
    </row>
    <row r="654" spans="1:19" x14ac:dyDescent="0.3">
      <c r="A654" s="677" t="s">
        <v>355</v>
      </c>
      <c r="B654" s="250"/>
      <c r="C654" s="356">
        <v>3600000005</v>
      </c>
      <c r="D654" s="141">
        <v>360</v>
      </c>
      <c r="E654" s="458">
        <v>118</v>
      </c>
      <c r="F654" s="618">
        <f t="shared" si="10"/>
        <v>59</v>
      </c>
      <c r="G654" s="588" t="s">
        <v>25</v>
      </c>
      <c r="H654" s="588" t="s">
        <v>25</v>
      </c>
      <c r="I654" s="588">
        <v>56.64</v>
      </c>
      <c r="J654" s="588">
        <v>55.459999999999994</v>
      </c>
      <c r="K654" s="588" t="s">
        <v>25</v>
      </c>
      <c r="L654" s="588">
        <v>88.5</v>
      </c>
      <c r="M654" s="588">
        <v>88.5</v>
      </c>
      <c r="N654" s="588"/>
      <c r="O654" s="588" t="s">
        <v>25</v>
      </c>
      <c r="P654" s="428">
        <v>88.5</v>
      </c>
      <c r="Q654" s="420">
        <v>59</v>
      </c>
      <c r="R654" s="428">
        <v>55.459999999999994</v>
      </c>
      <c r="S654" s="428">
        <v>88.5</v>
      </c>
    </row>
    <row r="655" spans="1:19" x14ac:dyDescent="0.3">
      <c r="A655" s="677" t="s">
        <v>356</v>
      </c>
      <c r="B655" s="250"/>
      <c r="C655" s="356">
        <v>3600000006</v>
      </c>
      <c r="D655" s="141">
        <v>360</v>
      </c>
      <c r="E655" s="458">
        <v>124</v>
      </c>
      <c r="F655" s="618">
        <f t="shared" si="10"/>
        <v>62</v>
      </c>
      <c r="G655" s="588" t="s">
        <v>25</v>
      </c>
      <c r="H655" s="588" t="s">
        <v>25</v>
      </c>
      <c r="I655" s="588">
        <v>59.519999999999996</v>
      </c>
      <c r="J655" s="588">
        <v>58.279999999999994</v>
      </c>
      <c r="K655" s="588" t="s">
        <v>25</v>
      </c>
      <c r="L655" s="588">
        <v>93</v>
      </c>
      <c r="M655" s="588">
        <v>93</v>
      </c>
      <c r="N655" s="588"/>
      <c r="O655" s="588" t="s">
        <v>25</v>
      </c>
      <c r="P655" s="428">
        <v>93</v>
      </c>
      <c r="Q655" s="420">
        <v>62</v>
      </c>
      <c r="R655" s="428">
        <v>58.279999999999994</v>
      </c>
      <c r="S655" s="428">
        <v>93</v>
      </c>
    </row>
    <row r="656" spans="1:19" x14ac:dyDescent="0.3">
      <c r="A656" s="677" t="s">
        <v>358</v>
      </c>
      <c r="B656" s="250"/>
      <c r="C656" s="356">
        <v>3600000007</v>
      </c>
      <c r="D656" s="141">
        <v>360</v>
      </c>
      <c r="E656" s="458">
        <v>149</v>
      </c>
      <c r="F656" s="618">
        <f t="shared" si="10"/>
        <v>74.5</v>
      </c>
      <c r="G656" s="588" t="s">
        <v>25</v>
      </c>
      <c r="H656" s="588" t="s">
        <v>25</v>
      </c>
      <c r="I656" s="588">
        <v>71.52</v>
      </c>
      <c r="J656" s="588">
        <v>70.03</v>
      </c>
      <c r="K656" s="588" t="s">
        <v>25</v>
      </c>
      <c r="L656" s="588">
        <v>111.75</v>
      </c>
      <c r="M656" s="588">
        <v>111.75</v>
      </c>
      <c r="N656" s="588"/>
      <c r="O656" s="588" t="s">
        <v>25</v>
      </c>
      <c r="P656" s="428">
        <v>111.75</v>
      </c>
      <c r="Q656" s="420">
        <v>74.5</v>
      </c>
      <c r="R656" s="428">
        <v>70.03</v>
      </c>
      <c r="S656" s="428">
        <v>111.75</v>
      </c>
    </row>
    <row r="657" spans="1:19" x14ac:dyDescent="0.3">
      <c r="A657" s="677" t="s">
        <v>485</v>
      </c>
      <c r="B657" s="250"/>
      <c r="C657" s="356">
        <v>7200000001</v>
      </c>
      <c r="D657" s="20">
        <v>720</v>
      </c>
      <c r="E657" s="458">
        <v>4887</v>
      </c>
      <c r="F657" s="618">
        <f t="shared" si="10"/>
        <v>2443.5</v>
      </c>
      <c r="G657" s="588" t="s">
        <v>25</v>
      </c>
      <c r="H657" s="588" t="s">
        <v>25</v>
      </c>
      <c r="I657" s="588" t="s">
        <v>25</v>
      </c>
      <c r="J657" s="588" t="s">
        <v>25</v>
      </c>
      <c r="K657" s="588" t="s">
        <v>25</v>
      </c>
      <c r="L657" s="588" t="s">
        <v>25</v>
      </c>
      <c r="M657" s="588">
        <v>3665.25</v>
      </c>
      <c r="N657" s="588"/>
      <c r="O657" s="588" t="s">
        <v>25</v>
      </c>
      <c r="P657" s="428">
        <v>3665.25</v>
      </c>
      <c r="Q657" s="420">
        <v>2443.5</v>
      </c>
      <c r="R657" s="428">
        <v>2443.5</v>
      </c>
      <c r="S657" s="428">
        <v>3665.25</v>
      </c>
    </row>
    <row r="658" spans="1:19" x14ac:dyDescent="0.3">
      <c r="A658" s="677" t="s">
        <v>486</v>
      </c>
      <c r="B658" s="250"/>
      <c r="C658" s="356">
        <v>7200000002</v>
      </c>
      <c r="D658" s="26">
        <v>720</v>
      </c>
      <c r="E658" s="458">
        <v>3628</v>
      </c>
      <c r="F658" s="618">
        <f t="shared" si="10"/>
        <v>1814</v>
      </c>
      <c r="G658" s="588" t="s">
        <v>25</v>
      </c>
      <c r="H658" s="588" t="s">
        <v>25</v>
      </c>
      <c r="I658" s="588" t="s">
        <v>25</v>
      </c>
      <c r="J658" s="588" t="s">
        <v>25</v>
      </c>
      <c r="K658" s="588" t="s">
        <v>25</v>
      </c>
      <c r="L658" s="588" t="s">
        <v>25</v>
      </c>
      <c r="M658" s="588">
        <v>2721</v>
      </c>
      <c r="N658" s="588"/>
      <c r="O658" s="588" t="s">
        <v>25</v>
      </c>
      <c r="P658" s="428">
        <v>2721</v>
      </c>
      <c r="Q658" s="420">
        <v>1814</v>
      </c>
      <c r="R658" s="428">
        <v>1814</v>
      </c>
      <c r="S658" s="428">
        <v>2721</v>
      </c>
    </row>
    <row r="659" spans="1:19" x14ac:dyDescent="0.3">
      <c r="A659" s="677" t="s">
        <v>487</v>
      </c>
      <c r="B659" s="251" t="s">
        <v>26</v>
      </c>
      <c r="C659" s="710">
        <v>2060000002</v>
      </c>
      <c r="D659" s="340">
        <v>206</v>
      </c>
      <c r="E659" s="457">
        <v>11733</v>
      </c>
      <c r="F659" s="618">
        <f t="shared" si="10"/>
        <v>5866.5</v>
      </c>
      <c r="G659" s="588" t="s">
        <v>25</v>
      </c>
      <c r="H659" s="588" t="s">
        <v>25</v>
      </c>
      <c r="I659" s="588">
        <v>2257</v>
      </c>
      <c r="J659" s="588">
        <v>5514.5099999999993</v>
      </c>
      <c r="K659" s="588" t="s">
        <v>25</v>
      </c>
      <c r="L659" s="588" t="s">
        <v>25</v>
      </c>
      <c r="M659" s="457">
        <v>7535</v>
      </c>
      <c r="N659" s="332"/>
      <c r="O659" s="588" t="s">
        <v>25</v>
      </c>
      <c r="P659" s="428">
        <v>8799.75</v>
      </c>
      <c r="Q659" s="420">
        <v>5866.5</v>
      </c>
      <c r="R659" s="428">
        <v>2257</v>
      </c>
      <c r="S659" s="428">
        <v>8799.75</v>
      </c>
    </row>
    <row r="660" spans="1:19" x14ac:dyDescent="0.3">
      <c r="A660" s="677" t="s">
        <v>488</v>
      </c>
      <c r="B660" s="251" t="s">
        <v>26</v>
      </c>
      <c r="C660" s="128">
        <v>2060000003</v>
      </c>
      <c r="D660" s="361">
        <v>206</v>
      </c>
      <c r="E660" s="457">
        <v>11733</v>
      </c>
      <c r="F660" s="618">
        <f t="shared" si="10"/>
        <v>5866.5</v>
      </c>
      <c r="G660" s="588" t="s">
        <v>25</v>
      </c>
      <c r="H660" s="588" t="s">
        <v>25</v>
      </c>
      <c r="I660" s="588">
        <v>2257</v>
      </c>
      <c r="J660" s="588">
        <v>5514.5099999999993</v>
      </c>
      <c r="K660" s="588" t="s">
        <v>25</v>
      </c>
      <c r="L660" s="588" t="s">
        <v>25</v>
      </c>
      <c r="M660" s="457">
        <v>7535</v>
      </c>
      <c r="N660" s="332"/>
      <c r="O660" s="588" t="s">
        <v>25</v>
      </c>
      <c r="P660" s="428">
        <v>8799.75</v>
      </c>
      <c r="Q660" s="420">
        <v>5866.5</v>
      </c>
      <c r="R660" s="428">
        <v>2257</v>
      </c>
      <c r="S660" s="428">
        <v>8799.75</v>
      </c>
    </row>
    <row r="661" spans="1:19" x14ac:dyDescent="0.3">
      <c r="A661" s="677" t="s">
        <v>489</v>
      </c>
      <c r="B661" s="251" t="s">
        <v>26</v>
      </c>
      <c r="C661" s="128">
        <v>1110000001</v>
      </c>
      <c r="D661" s="606">
        <v>111</v>
      </c>
      <c r="E661" s="457">
        <v>7263</v>
      </c>
      <c r="F661" s="618">
        <f t="shared" si="10"/>
        <v>3631.5</v>
      </c>
      <c r="G661" s="588" t="s">
        <v>25</v>
      </c>
      <c r="H661" s="588" t="s">
        <v>25</v>
      </c>
      <c r="I661" s="588" t="s">
        <v>25</v>
      </c>
      <c r="J661" s="588" t="s">
        <v>25</v>
      </c>
      <c r="K661" s="588" t="s">
        <v>25</v>
      </c>
      <c r="L661" s="588" t="s">
        <v>25</v>
      </c>
      <c r="M661" s="588" t="s">
        <v>25</v>
      </c>
      <c r="N661" s="588"/>
      <c r="O661" s="588" t="s">
        <v>25</v>
      </c>
      <c r="P661" s="428">
        <v>5447.25</v>
      </c>
      <c r="Q661" s="420">
        <v>3631.5</v>
      </c>
      <c r="R661" s="428">
        <v>3631.5</v>
      </c>
      <c r="S661" s="428">
        <v>5447.25</v>
      </c>
    </row>
    <row r="662" spans="1:19" x14ac:dyDescent="0.3">
      <c r="A662" s="711" t="s">
        <v>490</v>
      </c>
      <c r="B662" s="311" t="s">
        <v>26</v>
      </c>
      <c r="C662" s="312">
        <v>1210000001</v>
      </c>
      <c r="D662" s="362">
        <v>121</v>
      </c>
      <c r="E662" s="459">
        <v>6363</v>
      </c>
      <c r="F662" s="618">
        <f t="shared" si="10"/>
        <v>3181.5</v>
      </c>
      <c r="G662" s="588" t="s">
        <v>25</v>
      </c>
      <c r="H662" s="588" t="s">
        <v>25</v>
      </c>
      <c r="I662" s="588" t="s">
        <v>25</v>
      </c>
      <c r="J662" s="588" t="s">
        <v>25</v>
      </c>
      <c r="K662" s="588" t="s">
        <v>25</v>
      </c>
      <c r="L662" s="588" t="s">
        <v>25</v>
      </c>
      <c r="M662" s="588">
        <v>4772.25</v>
      </c>
      <c r="N662" s="588"/>
      <c r="O662" s="588" t="s">
        <v>25</v>
      </c>
      <c r="P662" s="428">
        <v>4772.25</v>
      </c>
      <c r="Q662" s="420">
        <v>3181.5</v>
      </c>
      <c r="R662" s="428">
        <v>3181.5</v>
      </c>
      <c r="S662" s="428">
        <v>4772.25</v>
      </c>
    </row>
    <row r="663" spans="1:19" ht="30" customHeight="1" x14ac:dyDescent="0.3">
      <c r="A663" s="784" t="s">
        <v>360</v>
      </c>
      <c r="B663" s="202" t="s">
        <v>361</v>
      </c>
      <c r="C663" s="300" t="s">
        <v>362</v>
      </c>
      <c r="D663" s="300"/>
      <c r="E663" s="324">
        <v>36315</v>
      </c>
      <c r="F663" s="618">
        <f t="shared" si="10"/>
        <v>18157.5</v>
      </c>
      <c r="G663" s="588">
        <v>151335.26</v>
      </c>
      <c r="H663" s="588" t="s">
        <v>25</v>
      </c>
      <c r="I663" s="588" t="s">
        <v>25</v>
      </c>
      <c r="J663" s="588" t="s">
        <v>25</v>
      </c>
      <c r="K663" s="588" t="s">
        <v>25</v>
      </c>
      <c r="L663" s="588" t="s">
        <v>25</v>
      </c>
      <c r="M663" s="588" t="s">
        <v>25</v>
      </c>
      <c r="N663" s="588" t="s">
        <v>25</v>
      </c>
      <c r="O663" s="588" t="s">
        <v>25</v>
      </c>
      <c r="P663" s="588" t="s">
        <v>25</v>
      </c>
      <c r="Q663" s="588" t="s">
        <v>25</v>
      </c>
      <c r="R663" s="588" t="s">
        <v>25</v>
      </c>
      <c r="S663" s="588" t="s">
        <v>25</v>
      </c>
    </row>
    <row r="664" spans="1:19" x14ac:dyDescent="0.3">
      <c r="A664" s="785"/>
      <c r="B664" s="239" t="s">
        <v>363</v>
      </c>
      <c r="C664" s="125" t="s">
        <v>362</v>
      </c>
      <c r="D664" s="125"/>
      <c r="E664" s="325">
        <v>57035</v>
      </c>
      <c r="F664" s="618">
        <f t="shared" si="10"/>
        <v>28517.5</v>
      </c>
      <c r="G664" s="594" t="s">
        <v>364</v>
      </c>
      <c r="H664" s="588" t="s">
        <v>25</v>
      </c>
      <c r="I664" s="588" t="s">
        <v>25</v>
      </c>
      <c r="J664" s="588" t="s">
        <v>25</v>
      </c>
      <c r="K664" s="588" t="s">
        <v>25</v>
      </c>
      <c r="L664" s="588" t="s">
        <v>25</v>
      </c>
      <c r="M664" s="588" t="s">
        <v>25</v>
      </c>
      <c r="N664" s="588" t="s">
        <v>25</v>
      </c>
      <c r="O664" s="588" t="s">
        <v>25</v>
      </c>
      <c r="P664" s="588" t="s">
        <v>25</v>
      </c>
      <c r="Q664" s="588" t="s">
        <v>25</v>
      </c>
      <c r="R664" s="588" t="s">
        <v>25</v>
      </c>
      <c r="S664" s="588" t="s">
        <v>25</v>
      </c>
    </row>
    <row r="665" spans="1:19" x14ac:dyDescent="0.3">
      <c r="A665" s="785"/>
      <c r="B665" s="239" t="s">
        <v>365</v>
      </c>
      <c r="C665" s="125" t="s">
        <v>362</v>
      </c>
      <c r="D665" s="125"/>
      <c r="E665" s="325">
        <v>8910.9</v>
      </c>
      <c r="F665" s="618">
        <f t="shared" si="10"/>
        <v>4455.45</v>
      </c>
      <c r="G665" s="594" t="s">
        <v>364</v>
      </c>
      <c r="H665" s="588" t="s">
        <v>25</v>
      </c>
      <c r="I665" s="588" t="s">
        <v>25</v>
      </c>
      <c r="J665" s="588" t="s">
        <v>25</v>
      </c>
      <c r="K665" s="588" t="s">
        <v>25</v>
      </c>
      <c r="L665" s="588" t="s">
        <v>25</v>
      </c>
      <c r="M665" s="588" t="s">
        <v>25</v>
      </c>
      <c r="N665" s="588" t="s">
        <v>25</v>
      </c>
      <c r="O665" s="588" t="s">
        <v>25</v>
      </c>
      <c r="P665" s="588" t="s">
        <v>25</v>
      </c>
      <c r="Q665" s="588" t="s">
        <v>25</v>
      </c>
      <c r="R665" s="588" t="s">
        <v>25</v>
      </c>
      <c r="S665" s="588" t="s">
        <v>25</v>
      </c>
    </row>
    <row r="666" spans="1:19" x14ac:dyDescent="0.3">
      <c r="A666" s="785"/>
      <c r="B666" s="239" t="s">
        <v>377</v>
      </c>
      <c r="C666" s="125" t="s">
        <v>362</v>
      </c>
      <c r="D666" s="125"/>
      <c r="E666" s="325">
        <v>2500</v>
      </c>
      <c r="F666" s="618">
        <f t="shared" si="10"/>
        <v>1250</v>
      </c>
      <c r="G666" s="594" t="s">
        <v>364</v>
      </c>
      <c r="H666" s="588" t="s">
        <v>25</v>
      </c>
      <c r="I666" s="588" t="s">
        <v>25</v>
      </c>
      <c r="J666" s="588" t="s">
        <v>25</v>
      </c>
      <c r="K666" s="588" t="s">
        <v>25</v>
      </c>
      <c r="L666" s="588" t="s">
        <v>25</v>
      </c>
      <c r="M666" s="588" t="s">
        <v>25</v>
      </c>
      <c r="N666" s="588" t="s">
        <v>25</v>
      </c>
      <c r="O666" s="588" t="s">
        <v>25</v>
      </c>
      <c r="P666" s="588" t="s">
        <v>25</v>
      </c>
      <c r="Q666" s="588" t="s">
        <v>25</v>
      </c>
      <c r="R666" s="588" t="s">
        <v>25</v>
      </c>
      <c r="S666" s="588" t="s">
        <v>25</v>
      </c>
    </row>
    <row r="667" spans="1:19" x14ac:dyDescent="0.3">
      <c r="A667" s="785"/>
      <c r="B667" s="239" t="s">
        <v>367</v>
      </c>
      <c r="C667" s="125" t="s">
        <v>362</v>
      </c>
      <c r="D667" s="125"/>
      <c r="E667" s="325">
        <v>7459.03</v>
      </c>
      <c r="F667" s="618">
        <f t="shared" si="10"/>
        <v>3729.5149999999999</v>
      </c>
      <c r="G667" s="594" t="s">
        <v>364</v>
      </c>
      <c r="H667" s="588" t="s">
        <v>25</v>
      </c>
      <c r="I667" s="588" t="s">
        <v>25</v>
      </c>
      <c r="J667" s="588" t="s">
        <v>25</v>
      </c>
      <c r="K667" s="588" t="s">
        <v>25</v>
      </c>
      <c r="L667" s="588" t="s">
        <v>25</v>
      </c>
      <c r="M667" s="588" t="s">
        <v>25</v>
      </c>
      <c r="N667" s="588" t="s">
        <v>25</v>
      </c>
      <c r="O667" s="588" t="s">
        <v>25</v>
      </c>
      <c r="P667" s="588" t="s">
        <v>25</v>
      </c>
      <c r="Q667" s="588" t="s">
        <v>25</v>
      </c>
      <c r="R667" s="588" t="s">
        <v>25</v>
      </c>
      <c r="S667" s="588" t="s">
        <v>25</v>
      </c>
    </row>
    <row r="668" spans="1:19" x14ac:dyDescent="0.3">
      <c r="A668" s="785"/>
      <c r="B668" s="239" t="s">
        <v>368</v>
      </c>
      <c r="C668" s="125" t="s">
        <v>362</v>
      </c>
      <c r="D668" s="125"/>
      <c r="E668" s="325">
        <v>39456.239999999998</v>
      </c>
      <c r="F668" s="618">
        <f t="shared" si="10"/>
        <v>19728.12</v>
      </c>
      <c r="G668" s="594" t="s">
        <v>364</v>
      </c>
      <c r="H668" s="588" t="s">
        <v>25</v>
      </c>
      <c r="I668" s="588" t="s">
        <v>25</v>
      </c>
      <c r="J668" s="588" t="s">
        <v>25</v>
      </c>
      <c r="K668" s="588" t="s">
        <v>25</v>
      </c>
      <c r="L668" s="588" t="s">
        <v>25</v>
      </c>
      <c r="M668" s="588" t="s">
        <v>25</v>
      </c>
      <c r="N668" s="588" t="s">
        <v>25</v>
      </c>
      <c r="O668" s="588" t="s">
        <v>25</v>
      </c>
      <c r="P668" s="588" t="s">
        <v>25</v>
      </c>
      <c r="Q668" s="588" t="s">
        <v>25</v>
      </c>
      <c r="R668" s="588" t="s">
        <v>25</v>
      </c>
      <c r="S668" s="588" t="s">
        <v>25</v>
      </c>
    </row>
    <row r="669" spans="1:19" x14ac:dyDescent="0.3">
      <c r="A669" s="785"/>
      <c r="B669" s="239" t="s">
        <v>369</v>
      </c>
      <c r="C669" s="125" t="s">
        <v>362</v>
      </c>
      <c r="D669" s="125"/>
      <c r="E669" s="325">
        <v>3577.28</v>
      </c>
      <c r="F669" s="618">
        <f t="shared" si="10"/>
        <v>1788.64</v>
      </c>
      <c r="G669" s="594" t="s">
        <v>364</v>
      </c>
      <c r="H669" s="588" t="s">
        <v>25</v>
      </c>
      <c r="I669" s="588" t="s">
        <v>25</v>
      </c>
      <c r="J669" s="588" t="s">
        <v>25</v>
      </c>
      <c r="K669" s="588" t="s">
        <v>25</v>
      </c>
      <c r="L669" s="588" t="s">
        <v>25</v>
      </c>
      <c r="M669" s="588" t="s">
        <v>25</v>
      </c>
      <c r="N669" s="588" t="s">
        <v>25</v>
      </c>
      <c r="O669" s="588" t="s">
        <v>25</v>
      </c>
      <c r="P669" s="588" t="s">
        <v>25</v>
      </c>
      <c r="Q669" s="588" t="s">
        <v>25</v>
      </c>
      <c r="R669" s="588" t="s">
        <v>25</v>
      </c>
      <c r="S669" s="588" t="s">
        <v>25</v>
      </c>
    </row>
    <row r="670" spans="1:19" x14ac:dyDescent="0.3">
      <c r="A670" s="785"/>
      <c r="B670" s="239" t="s">
        <v>370</v>
      </c>
      <c r="C670" s="125" t="s">
        <v>362</v>
      </c>
      <c r="D670" s="125"/>
      <c r="E670" s="325">
        <v>7124</v>
      </c>
      <c r="F670" s="618">
        <f t="shared" si="10"/>
        <v>3562</v>
      </c>
      <c r="G670" s="594" t="s">
        <v>364</v>
      </c>
      <c r="H670" s="588" t="s">
        <v>25</v>
      </c>
      <c r="I670" s="588" t="s">
        <v>25</v>
      </c>
      <c r="J670" s="588" t="s">
        <v>25</v>
      </c>
      <c r="K670" s="588" t="s">
        <v>25</v>
      </c>
      <c r="L670" s="588" t="s">
        <v>25</v>
      </c>
      <c r="M670" s="588" t="s">
        <v>25</v>
      </c>
      <c r="N670" s="588" t="s">
        <v>25</v>
      </c>
      <c r="O670" s="588" t="s">
        <v>25</v>
      </c>
      <c r="P670" s="588" t="s">
        <v>25</v>
      </c>
      <c r="Q670" s="588" t="s">
        <v>25</v>
      </c>
      <c r="R670" s="588" t="s">
        <v>25</v>
      </c>
      <c r="S670" s="588" t="s">
        <v>25</v>
      </c>
    </row>
    <row r="671" spans="1:19" x14ac:dyDescent="0.3">
      <c r="A671" s="785"/>
      <c r="B671" s="239" t="s">
        <v>371</v>
      </c>
      <c r="C671" s="125" t="s">
        <v>362</v>
      </c>
      <c r="D671" s="125"/>
      <c r="E671" s="325">
        <v>3550</v>
      </c>
      <c r="F671" s="618">
        <f t="shared" si="10"/>
        <v>1775</v>
      </c>
      <c r="G671" s="594" t="s">
        <v>364</v>
      </c>
      <c r="H671" s="588" t="s">
        <v>25</v>
      </c>
      <c r="I671" s="588" t="s">
        <v>25</v>
      </c>
      <c r="J671" s="588" t="s">
        <v>25</v>
      </c>
      <c r="K671" s="588" t="s">
        <v>25</v>
      </c>
      <c r="L671" s="588" t="s">
        <v>25</v>
      </c>
      <c r="M671" s="588" t="s">
        <v>25</v>
      </c>
      <c r="N671" s="588" t="s">
        <v>25</v>
      </c>
      <c r="O671" s="588" t="s">
        <v>25</v>
      </c>
      <c r="P671" s="588" t="s">
        <v>25</v>
      </c>
      <c r="Q671" s="588" t="s">
        <v>25</v>
      </c>
      <c r="R671" s="588" t="s">
        <v>25</v>
      </c>
      <c r="S671" s="588" t="s">
        <v>25</v>
      </c>
    </row>
    <row r="672" spans="1:19" x14ac:dyDescent="0.3">
      <c r="A672" s="785"/>
      <c r="B672" s="239" t="s">
        <v>372</v>
      </c>
      <c r="C672" s="125" t="s">
        <v>362</v>
      </c>
      <c r="D672" s="125"/>
      <c r="E672" s="325">
        <v>11962.65</v>
      </c>
      <c r="F672" s="618">
        <f t="shared" si="10"/>
        <v>5981.3249999999998</v>
      </c>
      <c r="G672" s="588" t="s">
        <v>25</v>
      </c>
      <c r="H672" s="588" t="s">
        <v>25</v>
      </c>
      <c r="I672" s="588" t="s">
        <v>25</v>
      </c>
      <c r="J672" s="588" t="s">
        <v>25</v>
      </c>
      <c r="K672" s="588" t="s">
        <v>25</v>
      </c>
      <c r="L672" s="588" t="s">
        <v>25</v>
      </c>
      <c r="M672" s="588" t="s">
        <v>25</v>
      </c>
      <c r="N672" s="588" t="s">
        <v>25</v>
      </c>
      <c r="O672" s="588" t="s">
        <v>25</v>
      </c>
      <c r="P672" s="588" t="s">
        <v>25</v>
      </c>
      <c r="Q672" s="588" t="s">
        <v>25</v>
      </c>
      <c r="R672" s="588" t="s">
        <v>25</v>
      </c>
      <c r="S672" s="588" t="s">
        <v>25</v>
      </c>
    </row>
    <row r="673" spans="1:19" x14ac:dyDescent="0.3">
      <c r="A673" s="785"/>
      <c r="B673" s="134" t="s">
        <v>82</v>
      </c>
      <c r="C673" s="125" t="s">
        <v>362</v>
      </c>
      <c r="D673" s="343"/>
      <c r="E673" s="325">
        <v>1026.8399999999999</v>
      </c>
      <c r="F673" s="618">
        <f t="shared" si="10"/>
        <v>513.41999999999996</v>
      </c>
      <c r="G673" s="588" t="s">
        <v>25</v>
      </c>
      <c r="H673" s="588" t="s">
        <v>25</v>
      </c>
      <c r="I673" s="588" t="s">
        <v>25</v>
      </c>
      <c r="J673" s="588" t="s">
        <v>25</v>
      </c>
      <c r="K673" s="588" t="s">
        <v>25</v>
      </c>
      <c r="L673" s="588" t="s">
        <v>25</v>
      </c>
      <c r="M673" s="588" t="s">
        <v>25</v>
      </c>
      <c r="N673" s="588" t="s">
        <v>25</v>
      </c>
      <c r="O673" s="588" t="s">
        <v>25</v>
      </c>
      <c r="P673" s="588" t="s">
        <v>25</v>
      </c>
      <c r="Q673" s="588" t="s">
        <v>25</v>
      </c>
      <c r="R673" s="588" t="s">
        <v>25</v>
      </c>
      <c r="S673" s="588" t="s">
        <v>25</v>
      </c>
    </row>
    <row r="674" spans="1:19" x14ac:dyDescent="0.3">
      <c r="A674" s="786"/>
      <c r="B674" s="245" t="s">
        <v>373</v>
      </c>
      <c r="C674" s="298" t="s">
        <v>362</v>
      </c>
      <c r="D674" s="298"/>
      <c r="E674" s="326">
        <v>1462.7</v>
      </c>
      <c r="F674" s="618">
        <f t="shared" si="10"/>
        <v>731.35</v>
      </c>
      <c r="G674" s="588" t="s">
        <v>25</v>
      </c>
      <c r="H674" s="588" t="s">
        <v>25</v>
      </c>
      <c r="I674" s="588" t="s">
        <v>25</v>
      </c>
      <c r="J674" s="588" t="s">
        <v>25</v>
      </c>
      <c r="K674" s="588" t="s">
        <v>25</v>
      </c>
      <c r="L674" s="588" t="s">
        <v>25</v>
      </c>
      <c r="M674" s="588" t="s">
        <v>25</v>
      </c>
      <c r="N674" s="588" t="s">
        <v>25</v>
      </c>
      <c r="O674" s="588" t="s">
        <v>25</v>
      </c>
      <c r="P674" s="588" t="s">
        <v>25</v>
      </c>
      <c r="Q674" s="588" t="s">
        <v>25</v>
      </c>
      <c r="R674" s="588" t="s">
        <v>25</v>
      </c>
      <c r="S674" s="588" t="s">
        <v>25</v>
      </c>
    </row>
    <row r="675" spans="1:19" ht="30" customHeight="1" x14ac:dyDescent="0.3">
      <c r="A675" s="784" t="s">
        <v>374</v>
      </c>
      <c r="B675" s="202" t="s">
        <v>375</v>
      </c>
      <c r="C675" s="300" t="s">
        <v>376</v>
      </c>
      <c r="D675" s="300"/>
      <c r="E675" s="324">
        <v>31900</v>
      </c>
      <c r="F675" s="618">
        <f t="shared" si="10"/>
        <v>15950</v>
      </c>
      <c r="G675" s="588">
        <v>82184.980273961701</v>
      </c>
      <c r="H675" s="588" t="s">
        <v>25</v>
      </c>
      <c r="I675" s="588" t="s">
        <v>25</v>
      </c>
      <c r="J675" s="588" t="s">
        <v>25</v>
      </c>
      <c r="K675" s="588" t="s">
        <v>25</v>
      </c>
      <c r="L675" s="588" t="s">
        <v>25</v>
      </c>
      <c r="M675" s="588" t="s">
        <v>25</v>
      </c>
      <c r="N675" s="588" t="s">
        <v>25</v>
      </c>
      <c r="O675" s="588" t="s">
        <v>25</v>
      </c>
      <c r="P675" s="588" t="s">
        <v>25</v>
      </c>
      <c r="Q675" s="588" t="s">
        <v>25</v>
      </c>
      <c r="R675" s="588" t="s">
        <v>25</v>
      </c>
      <c r="S675" s="588" t="s">
        <v>25</v>
      </c>
    </row>
    <row r="676" spans="1:19" x14ac:dyDescent="0.3">
      <c r="A676" s="785"/>
      <c r="B676" s="239" t="s">
        <v>363</v>
      </c>
      <c r="C676" s="125" t="s">
        <v>376</v>
      </c>
      <c r="D676" s="125"/>
      <c r="E676" s="325">
        <v>20870</v>
      </c>
      <c r="F676" s="618">
        <f t="shared" si="10"/>
        <v>10435</v>
      </c>
      <c r="G676" s="594" t="s">
        <v>364</v>
      </c>
      <c r="H676" s="588" t="s">
        <v>25</v>
      </c>
      <c r="I676" s="588" t="s">
        <v>25</v>
      </c>
      <c r="J676" s="588" t="s">
        <v>25</v>
      </c>
      <c r="K676" s="588" t="s">
        <v>25</v>
      </c>
      <c r="L676" s="588" t="s">
        <v>25</v>
      </c>
      <c r="M676" s="588" t="s">
        <v>25</v>
      </c>
      <c r="N676" s="588" t="s">
        <v>25</v>
      </c>
      <c r="O676" s="588" t="s">
        <v>25</v>
      </c>
      <c r="P676" s="588" t="s">
        <v>25</v>
      </c>
      <c r="Q676" s="588" t="s">
        <v>25</v>
      </c>
      <c r="R676" s="588" t="s">
        <v>25</v>
      </c>
      <c r="S676" s="588" t="s">
        <v>25</v>
      </c>
    </row>
    <row r="677" spans="1:19" x14ac:dyDescent="0.3">
      <c r="A677" s="785"/>
      <c r="B677" s="239" t="s">
        <v>365</v>
      </c>
      <c r="C677" s="125" t="s">
        <v>376</v>
      </c>
      <c r="D677" s="125"/>
      <c r="E677" s="325">
        <v>3280</v>
      </c>
      <c r="F677" s="618">
        <f t="shared" si="10"/>
        <v>1640</v>
      </c>
      <c r="G677" s="594" t="s">
        <v>364</v>
      </c>
      <c r="H677" s="588" t="s">
        <v>25</v>
      </c>
      <c r="I677" s="588" t="s">
        <v>25</v>
      </c>
      <c r="J677" s="588" t="s">
        <v>25</v>
      </c>
      <c r="K677" s="588" t="s">
        <v>25</v>
      </c>
      <c r="L677" s="588" t="s">
        <v>25</v>
      </c>
      <c r="M677" s="588" t="s">
        <v>25</v>
      </c>
      <c r="N677" s="588" t="s">
        <v>25</v>
      </c>
      <c r="O677" s="588" t="s">
        <v>25</v>
      </c>
      <c r="P677" s="588" t="s">
        <v>25</v>
      </c>
      <c r="Q677" s="588" t="s">
        <v>25</v>
      </c>
      <c r="R677" s="588" t="s">
        <v>25</v>
      </c>
      <c r="S677" s="588" t="s">
        <v>25</v>
      </c>
    </row>
    <row r="678" spans="1:19" x14ac:dyDescent="0.3">
      <c r="A678" s="785"/>
      <c r="B678" s="239" t="s">
        <v>377</v>
      </c>
      <c r="C678" s="125" t="s">
        <v>376</v>
      </c>
      <c r="D678" s="125"/>
      <c r="E678" s="325">
        <v>3750</v>
      </c>
      <c r="F678" s="618">
        <f t="shared" si="10"/>
        <v>1875</v>
      </c>
      <c r="G678" s="594" t="s">
        <v>364</v>
      </c>
      <c r="H678" s="588" t="s">
        <v>25</v>
      </c>
      <c r="I678" s="588" t="s">
        <v>25</v>
      </c>
      <c r="J678" s="588" t="s">
        <v>25</v>
      </c>
      <c r="K678" s="588" t="s">
        <v>25</v>
      </c>
      <c r="L678" s="588" t="s">
        <v>25</v>
      </c>
      <c r="M678" s="588" t="s">
        <v>25</v>
      </c>
      <c r="N678" s="588" t="s">
        <v>25</v>
      </c>
      <c r="O678" s="588" t="s">
        <v>25</v>
      </c>
      <c r="P678" s="588" t="s">
        <v>25</v>
      </c>
      <c r="Q678" s="588" t="s">
        <v>25</v>
      </c>
      <c r="R678" s="588" t="s">
        <v>25</v>
      </c>
      <c r="S678" s="588" t="s">
        <v>25</v>
      </c>
    </row>
    <row r="679" spans="1:19" x14ac:dyDescent="0.3">
      <c r="A679" s="785"/>
      <c r="B679" s="239" t="s">
        <v>367</v>
      </c>
      <c r="C679" s="125" t="s">
        <v>376</v>
      </c>
      <c r="D679" s="125"/>
      <c r="E679" s="325">
        <v>6494.88</v>
      </c>
      <c r="F679" s="618">
        <f t="shared" si="10"/>
        <v>3247.44</v>
      </c>
      <c r="G679" s="594" t="s">
        <v>364</v>
      </c>
      <c r="H679" s="588" t="s">
        <v>25</v>
      </c>
      <c r="I679" s="588" t="s">
        <v>25</v>
      </c>
      <c r="J679" s="588" t="s">
        <v>25</v>
      </c>
      <c r="K679" s="588" t="s">
        <v>25</v>
      </c>
      <c r="L679" s="588" t="s">
        <v>25</v>
      </c>
      <c r="M679" s="588" t="s">
        <v>25</v>
      </c>
      <c r="N679" s="588" t="s">
        <v>25</v>
      </c>
      <c r="O679" s="588" t="s">
        <v>25</v>
      </c>
      <c r="P679" s="588" t="s">
        <v>25</v>
      </c>
      <c r="Q679" s="588" t="s">
        <v>25</v>
      </c>
      <c r="R679" s="588" t="s">
        <v>25</v>
      </c>
      <c r="S679" s="588" t="s">
        <v>25</v>
      </c>
    </row>
    <row r="680" spans="1:19" x14ac:dyDescent="0.3">
      <c r="A680" s="785"/>
      <c r="B680" s="239" t="s">
        <v>368</v>
      </c>
      <c r="C680" s="125" t="s">
        <v>376</v>
      </c>
      <c r="D680" s="125"/>
      <c r="E680" s="325">
        <v>12648.43</v>
      </c>
      <c r="F680" s="618">
        <f t="shared" si="10"/>
        <v>6324.2150000000001</v>
      </c>
      <c r="G680" s="594" t="s">
        <v>364</v>
      </c>
      <c r="H680" s="588" t="s">
        <v>25</v>
      </c>
      <c r="I680" s="588" t="s">
        <v>25</v>
      </c>
      <c r="J680" s="588" t="s">
        <v>25</v>
      </c>
      <c r="K680" s="588" t="s">
        <v>25</v>
      </c>
      <c r="L680" s="588" t="s">
        <v>25</v>
      </c>
      <c r="M680" s="588" t="s">
        <v>25</v>
      </c>
      <c r="N680" s="588" t="s">
        <v>25</v>
      </c>
      <c r="O680" s="588" t="s">
        <v>25</v>
      </c>
      <c r="P680" s="588" t="s">
        <v>25</v>
      </c>
      <c r="Q680" s="588" t="s">
        <v>25</v>
      </c>
      <c r="R680" s="588" t="s">
        <v>25</v>
      </c>
      <c r="S680" s="588" t="s">
        <v>25</v>
      </c>
    </row>
    <row r="681" spans="1:19" x14ac:dyDescent="0.3">
      <c r="A681" s="785"/>
      <c r="B681" s="239" t="s">
        <v>369</v>
      </c>
      <c r="C681" s="125" t="s">
        <v>376</v>
      </c>
      <c r="D681" s="125"/>
      <c r="E681" s="325">
        <v>11043.77</v>
      </c>
      <c r="F681" s="618">
        <f t="shared" si="10"/>
        <v>5521.8850000000002</v>
      </c>
      <c r="G681" s="594" t="s">
        <v>364</v>
      </c>
      <c r="H681" s="588" t="s">
        <v>25</v>
      </c>
      <c r="I681" s="588" t="s">
        <v>25</v>
      </c>
      <c r="J681" s="588" t="s">
        <v>25</v>
      </c>
      <c r="K681" s="588" t="s">
        <v>25</v>
      </c>
      <c r="L681" s="588" t="s">
        <v>25</v>
      </c>
      <c r="M681" s="588" t="s">
        <v>25</v>
      </c>
      <c r="N681" s="588" t="s">
        <v>25</v>
      </c>
      <c r="O681" s="588" t="s">
        <v>25</v>
      </c>
      <c r="P681" s="588" t="s">
        <v>25</v>
      </c>
      <c r="Q681" s="588" t="s">
        <v>25</v>
      </c>
      <c r="R681" s="588" t="s">
        <v>25</v>
      </c>
      <c r="S681" s="588" t="s">
        <v>25</v>
      </c>
    </row>
    <row r="682" spans="1:19" x14ac:dyDescent="0.3">
      <c r="A682" s="785"/>
      <c r="B682" s="239" t="s">
        <v>370</v>
      </c>
      <c r="C682" s="125" t="s">
        <v>376</v>
      </c>
      <c r="D682" s="125"/>
      <c r="E682" s="325">
        <v>16933</v>
      </c>
      <c r="F682" s="618">
        <f t="shared" si="10"/>
        <v>8466.5</v>
      </c>
      <c r="G682" s="594" t="s">
        <v>364</v>
      </c>
      <c r="H682" s="588" t="s">
        <v>25</v>
      </c>
      <c r="I682" s="588" t="s">
        <v>25</v>
      </c>
      <c r="J682" s="588" t="s">
        <v>25</v>
      </c>
      <c r="K682" s="588" t="s">
        <v>25</v>
      </c>
      <c r="L682" s="588" t="s">
        <v>25</v>
      </c>
      <c r="M682" s="588" t="s">
        <v>25</v>
      </c>
      <c r="N682" s="588" t="s">
        <v>25</v>
      </c>
      <c r="O682" s="588" t="s">
        <v>25</v>
      </c>
      <c r="P682" s="588" t="s">
        <v>25</v>
      </c>
      <c r="Q682" s="588" t="s">
        <v>25</v>
      </c>
      <c r="R682" s="588" t="s">
        <v>25</v>
      </c>
      <c r="S682" s="588" t="s">
        <v>25</v>
      </c>
    </row>
    <row r="683" spans="1:19" x14ac:dyDescent="0.3">
      <c r="A683" s="785"/>
      <c r="B683" s="239" t="s">
        <v>371</v>
      </c>
      <c r="C683" s="125" t="s">
        <v>376</v>
      </c>
      <c r="D683" s="125"/>
      <c r="E683" s="325">
        <v>3543</v>
      </c>
      <c r="F683" s="618">
        <f t="shared" si="10"/>
        <v>1771.5</v>
      </c>
      <c r="G683" s="594" t="s">
        <v>364</v>
      </c>
      <c r="H683" s="588" t="s">
        <v>25</v>
      </c>
      <c r="I683" s="588" t="s">
        <v>25</v>
      </c>
      <c r="J683" s="588" t="s">
        <v>25</v>
      </c>
      <c r="K683" s="588" t="s">
        <v>25</v>
      </c>
      <c r="L683" s="588" t="s">
        <v>25</v>
      </c>
      <c r="M683" s="588" t="s">
        <v>25</v>
      </c>
      <c r="N683" s="588" t="s">
        <v>25</v>
      </c>
      <c r="O683" s="588" t="s">
        <v>25</v>
      </c>
      <c r="P683" s="588" t="s">
        <v>25</v>
      </c>
      <c r="Q683" s="588" t="s">
        <v>25</v>
      </c>
      <c r="R683" s="588" t="s">
        <v>25</v>
      </c>
      <c r="S683" s="588" t="s">
        <v>25</v>
      </c>
    </row>
    <row r="684" spans="1:19" x14ac:dyDescent="0.3">
      <c r="A684" s="785"/>
      <c r="B684" s="239" t="s">
        <v>372</v>
      </c>
      <c r="C684" s="125" t="s">
        <v>376</v>
      </c>
      <c r="D684" s="125"/>
      <c r="E684" s="325">
        <v>2901.81</v>
      </c>
      <c r="F684" s="618">
        <f t="shared" si="10"/>
        <v>1450.905</v>
      </c>
      <c r="G684" s="588" t="s">
        <v>25</v>
      </c>
      <c r="H684" s="588" t="s">
        <v>25</v>
      </c>
      <c r="I684" s="588" t="s">
        <v>25</v>
      </c>
      <c r="J684" s="588" t="s">
        <v>25</v>
      </c>
      <c r="K684" s="588" t="s">
        <v>25</v>
      </c>
      <c r="L684" s="588" t="s">
        <v>25</v>
      </c>
      <c r="M684" s="588" t="s">
        <v>25</v>
      </c>
      <c r="N684" s="588" t="s">
        <v>25</v>
      </c>
      <c r="O684" s="588" t="s">
        <v>25</v>
      </c>
      <c r="P684" s="588" t="s">
        <v>25</v>
      </c>
      <c r="Q684" s="588" t="s">
        <v>25</v>
      </c>
      <c r="R684" s="588" t="s">
        <v>25</v>
      </c>
      <c r="S684" s="588" t="s">
        <v>25</v>
      </c>
    </row>
    <row r="685" spans="1:19" x14ac:dyDescent="0.3">
      <c r="A685" s="785"/>
      <c r="B685" s="134" t="s">
        <v>82</v>
      </c>
      <c r="C685" s="125" t="s">
        <v>376</v>
      </c>
      <c r="D685" s="343"/>
      <c r="E685" s="325">
        <v>890.2</v>
      </c>
      <c r="F685" s="618">
        <f t="shared" si="10"/>
        <v>445.1</v>
      </c>
      <c r="G685" s="588" t="s">
        <v>25</v>
      </c>
      <c r="H685" s="588" t="s">
        <v>25</v>
      </c>
      <c r="I685" s="588" t="s">
        <v>25</v>
      </c>
      <c r="J685" s="588" t="s">
        <v>25</v>
      </c>
      <c r="K685" s="588" t="s">
        <v>25</v>
      </c>
      <c r="L685" s="588" t="s">
        <v>25</v>
      </c>
      <c r="M685" s="588" t="s">
        <v>25</v>
      </c>
      <c r="N685" s="588" t="s">
        <v>25</v>
      </c>
      <c r="O685" s="588" t="s">
        <v>25</v>
      </c>
      <c r="P685" s="588" t="s">
        <v>25</v>
      </c>
      <c r="Q685" s="588" t="s">
        <v>25</v>
      </c>
      <c r="R685" s="588" t="s">
        <v>25</v>
      </c>
      <c r="S685" s="588" t="s">
        <v>25</v>
      </c>
    </row>
    <row r="686" spans="1:19" x14ac:dyDescent="0.3">
      <c r="A686" s="786"/>
      <c r="B686" s="245" t="s">
        <v>373</v>
      </c>
      <c r="C686" s="298" t="s">
        <v>376</v>
      </c>
      <c r="D686" s="298"/>
      <c r="E686" s="326">
        <v>3317.95</v>
      </c>
      <c r="F686" s="618">
        <f t="shared" si="10"/>
        <v>1658.9749999999999</v>
      </c>
      <c r="G686" s="588" t="s">
        <v>25</v>
      </c>
      <c r="H686" s="588" t="s">
        <v>25</v>
      </c>
      <c r="I686" s="588" t="s">
        <v>25</v>
      </c>
      <c r="J686" s="588" t="s">
        <v>25</v>
      </c>
      <c r="K686" s="588" t="s">
        <v>25</v>
      </c>
      <c r="L686" s="588" t="s">
        <v>25</v>
      </c>
      <c r="M686" s="588" t="s">
        <v>25</v>
      </c>
      <c r="N686" s="588" t="s">
        <v>25</v>
      </c>
      <c r="O686" s="588" t="s">
        <v>25</v>
      </c>
      <c r="P686" s="588" t="s">
        <v>25</v>
      </c>
      <c r="Q686" s="588" t="s">
        <v>25</v>
      </c>
      <c r="R686" s="588" t="s">
        <v>25</v>
      </c>
      <c r="S686" s="588" t="s">
        <v>25</v>
      </c>
    </row>
    <row r="687" spans="1:19" ht="30" customHeight="1" x14ac:dyDescent="0.3">
      <c r="A687" s="784" t="s">
        <v>378</v>
      </c>
      <c r="B687" s="202" t="s">
        <v>379</v>
      </c>
      <c r="C687" s="327" t="s">
        <v>380</v>
      </c>
      <c r="D687" s="300"/>
      <c r="E687" s="324">
        <v>21789</v>
      </c>
      <c r="F687" s="618">
        <f t="shared" si="10"/>
        <v>10894.5</v>
      </c>
      <c r="G687" s="588">
        <v>103966.22974558797</v>
      </c>
      <c r="H687" s="588" t="s">
        <v>25</v>
      </c>
      <c r="I687" s="588" t="s">
        <v>25</v>
      </c>
      <c r="J687" s="588" t="s">
        <v>25</v>
      </c>
      <c r="K687" s="588" t="s">
        <v>25</v>
      </c>
      <c r="L687" s="588" t="s">
        <v>25</v>
      </c>
      <c r="M687" s="588" t="s">
        <v>25</v>
      </c>
      <c r="N687" s="588" t="s">
        <v>25</v>
      </c>
      <c r="O687" s="588" t="s">
        <v>25</v>
      </c>
      <c r="P687" s="588" t="s">
        <v>25</v>
      </c>
      <c r="Q687" s="588" t="s">
        <v>25</v>
      </c>
      <c r="R687" s="588" t="s">
        <v>25</v>
      </c>
      <c r="S687" s="588" t="s">
        <v>25</v>
      </c>
    </row>
    <row r="688" spans="1:19" x14ac:dyDescent="0.3">
      <c r="A688" s="785"/>
      <c r="B688" s="239" t="s">
        <v>363</v>
      </c>
      <c r="C688" s="328" t="s">
        <v>380</v>
      </c>
      <c r="D688" s="125"/>
      <c r="E688" s="325">
        <v>29075.5</v>
      </c>
      <c r="F688" s="618">
        <f t="shared" si="10"/>
        <v>14537.75</v>
      </c>
      <c r="G688" s="594" t="s">
        <v>364</v>
      </c>
      <c r="H688" s="588" t="s">
        <v>25</v>
      </c>
      <c r="I688" s="588" t="s">
        <v>25</v>
      </c>
      <c r="J688" s="588" t="s">
        <v>25</v>
      </c>
      <c r="K688" s="588" t="s">
        <v>25</v>
      </c>
      <c r="L688" s="588" t="s">
        <v>25</v>
      </c>
      <c r="M688" s="588" t="s">
        <v>25</v>
      </c>
      <c r="N688" s="588" t="s">
        <v>25</v>
      </c>
      <c r="O688" s="588" t="s">
        <v>25</v>
      </c>
      <c r="P688" s="588" t="s">
        <v>25</v>
      </c>
      <c r="Q688" s="588" t="s">
        <v>25</v>
      </c>
      <c r="R688" s="588" t="s">
        <v>25</v>
      </c>
      <c r="S688" s="588" t="s">
        <v>25</v>
      </c>
    </row>
    <row r="689" spans="1:19" x14ac:dyDescent="0.3">
      <c r="A689" s="785"/>
      <c r="B689" s="239" t="s">
        <v>365</v>
      </c>
      <c r="C689" s="328" t="s">
        <v>380</v>
      </c>
      <c r="D689" s="125"/>
      <c r="E689" s="325">
        <v>4930</v>
      </c>
      <c r="F689" s="618">
        <f t="shared" si="10"/>
        <v>2465</v>
      </c>
      <c r="G689" s="594" t="s">
        <v>364</v>
      </c>
      <c r="H689" s="588" t="s">
        <v>25</v>
      </c>
      <c r="I689" s="588" t="s">
        <v>25</v>
      </c>
      <c r="J689" s="588" t="s">
        <v>25</v>
      </c>
      <c r="K689" s="588" t="s">
        <v>25</v>
      </c>
      <c r="L689" s="588" t="s">
        <v>25</v>
      </c>
      <c r="M689" s="588" t="s">
        <v>25</v>
      </c>
      <c r="N689" s="588" t="s">
        <v>25</v>
      </c>
      <c r="O689" s="588" t="s">
        <v>25</v>
      </c>
      <c r="P689" s="588" t="s">
        <v>25</v>
      </c>
      <c r="Q689" s="588" t="s">
        <v>25</v>
      </c>
      <c r="R689" s="588" t="s">
        <v>25</v>
      </c>
      <c r="S689" s="588" t="s">
        <v>25</v>
      </c>
    </row>
    <row r="690" spans="1:19" x14ac:dyDescent="0.3">
      <c r="A690" s="785"/>
      <c r="B690" s="239" t="s">
        <v>377</v>
      </c>
      <c r="C690" s="328" t="s">
        <v>380</v>
      </c>
      <c r="D690" s="125"/>
      <c r="E690" s="325">
        <v>4140</v>
      </c>
      <c r="F690" s="618">
        <f t="shared" si="10"/>
        <v>2070</v>
      </c>
      <c r="G690" s="594" t="s">
        <v>364</v>
      </c>
      <c r="H690" s="588" t="s">
        <v>25</v>
      </c>
      <c r="I690" s="588" t="s">
        <v>25</v>
      </c>
      <c r="J690" s="588" t="s">
        <v>25</v>
      </c>
      <c r="K690" s="588" t="s">
        <v>25</v>
      </c>
      <c r="L690" s="588" t="s">
        <v>25</v>
      </c>
      <c r="M690" s="588" t="s">
        <v>25</v>
      </c>
      <c r="N690" s="588" t="s">
        <v>25</v>
      </c>
      <c r="O690" s="588" t="s">
        <v>25</v>
      </c>
      <c r="P690" s="588" t="s">
        <v>25</v>
      </c>
      <c r="Q690" s="588" t="s">
        <v>25</v>
      </c>
      <c r="R690" s="588" t="s">
        <v>25</v>
      </c>
      <c r="S690" s="588" t="s">
        <v>25</v>
      </c>
    </row>
    <row r="691" spans="1:19" x14ac:dyDescent="0.3">
      <c r="A691" s="785"/>
      <c r="B691" s="239" t="s">
        <v>367</v>
      </c>
      <c r="C691" s="328" t="s">
        <v>380</v>
      </c>
      <c r="D691" s="328"/>
      <c r="E691" s="325">
        <v>2152.2600000000002</v>
      </c>
      <c r="F691" s="618">
        <f t="shared" si="10"/>
        <v>1076.1300000000001</v>
      </c>
      <c r="G691" s="594" t="s">
        <v>364</v>
      </c>
      <c r="H691" s="588" t="s">
        <v>25</v>
      </c>
      <c r="I691" s="588" t="s">
        <v>25</v>
      </c>
      <c r="J691" s="588" t="s">
        <v>25</v>
      </c>
      <c r="K691" s="588" t="s">
        <v>25</v>
      </c>
      <c r="L691" s="588" t="s">
        <v>25</v>
      </c>
      <c r="M691" s="588" t="s">
        <v>25</v>
      </c>
      <c r="N691" s="588" t="s">
        <v>25</v>
      </c>
      <c r="O691" s="588" t="s">
        <v>25</v>
      </c>
      <c r="P691" s="588" t="s">
        <v>25</v>
      </c>
      <c r="Q691" s="588" t="s">
        <v>25</v>
      </c>
      <c r="R691" s="588" t="s">
        <v>25</v>
      </c>
      <c r="S691" s="588" t="s">
        <v>25</v>
      </c>
    </row>
    <row r="692" spans="1:19" x14ac:dyDescent="0.3">
      <c r="A692" s="785"/>
      <c r="B692" s="239" t="s">
        <v>368</v>
      </c>
      <c r="C692" s="328" t="s">
        <v>380</v>
      </c>
      <c r="D692" s="125"/>
      <c r="E692" s="325">
        <v>19779.900000000001</v>
      </c>
      <c r="F692" s="618">
        <f t="shared" si="10"/>
        <v>9889.9500000000007</v>
      </c>
      <c r="G692" s="594" t="s">
        <v>364</v>
      </c>
      <c r="H692" s="588" t="s">
        <v>25</v>
      </c>
      <c r="I692" s="588" t="s">
        <v>25</v>
      </c>
      <c r="J692" s="588" t="s">
        <v>25</v>
      </c>
      <c r="K692" s="588" t="s">
        <v>25</v>
      </c>
      <c r="L692" s="588" t="s">
        <v>25</v>
      </c>
      <c r="M692" s="588" t="s">
        <v>25</v>
      </c>
      <c r="N692" s="588" t="s">
        <v>25</v>
      </c>
      <c r="O692" s="588" t="s">
        <v>25</v>
      </c>
      <c r="P692" s="588" t="s">
        <v>25</v>
      </c>
      <c r="Q692" s="588" t="s">
        <v>25</v>
      </c>
      <c r="R692" s="588" t="s">
        <v>25</v>
      </c>
      <c r="S692" s="588" t="s">
        <v>25</v>
      </c>
    </row>
    <row r="693" spans="1:19" x14ac:dyDescent="0.3">
      <c r="A693" s="785"/>
      <c r="B693" s="239" t="s">
        <v>369</v>
      </c>
      <c r="C693" s="328" t="s">
        <v>380</v>
      </c>
      <c r="D693" s="328"/>
      <c r="E693" s="325">
        <v>1604</v>
      </c>
      <c r="F693" s="618">
        <f t="shared" si="10"/>
        <v>802</v>
      </c>
      <c r="G693" s="594" t="s">
        <v>364</v>
      </c>
      <c r="H693" s="588" t="s">
        <v>25</v>
      </c>
      <c r="I693" s="588" t="s">
        <v>25</v>
      </c>
      <c r="J693" s="588" t="s">
        <v>25</v>
      </c>
      <c r="K693" s="588" t="s">
        <v>25</v>
      </c>
      <c r="L693" s="588" t="s">
        <v>25</v>
      </c>
      <c r="M693" s="588" t="s">
        <v>25</v>
      </c>
      <c r="N693" s="588" t="s">
        <v>25</v>
      </c>
      <c r="O693" s="588" t="s">
        <v>25</v>
      </c>
      <c r="P693" s="588" t="s">
        <v>25</v>
      </c>
      <c r="Q693" s="588" t="s">
        <v>25</v>
      </c>
      <c r="R693" s="588" t="s">
        <v>25</v>
      </c>
      <c r="S693" s="588" t="s">
        <v>25</v>
      </c>
    </row>
    <row r="694" spans="1:19" x14ac:dyDescent="0.3">
      <c r="A694" s="785"/>
      <c r="B694" s="239" t="s">
        <v>370</v>
      </c>
      <c r="C694" s="328" t="s">
        <v>380</v>
      </c>
      <c r="D694" s="328"/>
      <c r="E694" s="325">
        <v>2604</v>
      </c>
      <c r="F694" s="618">
        <f t="shared" si="10"/>
        <v>1302</v>
      </c>
      <c r="G694" s="594" t="s">
        <v>364</v>
      </c>
      <c r="H694" s="588" t="s">
        <v>25</v>
      </c>
      <c r="I694" s="588" t="s">
        <v>25</v>
      </c>
      <c r="J694" s="588" t="s">
        <v>25</v>
      </c>
      <c r="K694" s="588" t="s">
        <v>25</v>
      </c>
      <c r="L694" s="588" t="s">
        <v>25</v>
      </c>
      <c r="M694" s="588" t="s">
        <v>25</v>
      </c>
      <c r="N694" s="588" t="s">
        <v>25</v>
      </c>
      <c r="O694" s="588" t="s">
        <v>25</v>
      </c>
      <c r="P694" s="588" t="s">
        <v>25</v>
      </c>
      <c r="Q694" s="588" t="s">
        <v>25</v>
      </c>
      <c r="R694" s="588" t="s">
        <v>25</v>
      </c>
      <c r="S694" s="588" t="s">
        <v>25</v>
      </c>
    </row>
    <row r="695" spans="1:19" x14ac:dyDescent="0.3">
      <c r="A695" s="785"/>
      <c r="B695" s="239" t="s">
        <v>371</v>
      </c>
      <c r="C695" s="328" t="s">
        <v>380</v>
      </c>
      <c r="D695" s="125"/>
      <c r="E695" s="325">
        <v>3496.23</v>
      </c>
      <c r="F695" s="618">
        <f t="shared" si="10"/>
        <v>1748.115</v>
      </c>
      <c r="G695" s="594" t="s">
        <v>364</v>
      </c>
      <c r="H695" s="588" t="s">
        <v>25</v>
      </c>
      <c r="I695" s="588" t="s">
        <v>25</v>
      </c>
      <c r="J695" s="588" t="s">
        <v>25</v>
      </c>
      <c r="K695" s="588" t="s">
        <v>25</v>
      </c>
      <c r="L695" s="588" t="s">
        <v>25</v>
      </c>
      <c r="M695" s="588" t="s">
        <v>25</v>
      </c>
      <c r="N695" s="588" t="s">
        <v>25</v>
      </c>
      <c r="O695" s="588" t="s">
        <v>25</v>
      </c>
      <c r="P695" s="588" t="s">
        <v>25</v>
      </c>
      <c r="Q695" s="588" t="s">
        <v>25</v>
      </c>
      <c r="R695" s="588" t="s">
        <v>25</v>
      </c>
      <c r="S695" s="588" t="s">
        <v>25</v>
      </c>
    </row>
    <row r="696" spans="1:19" x14ac:dyDescent="0.3">
      <c r="A696" s="785"/>
      <c r="B696" s="239" t="s">
        <v>372</v>
      </c>
      <c r="C696" s="328" t="s">
        <v>380</v>
      </c>
      <c r="D696" s="328"/>
      <c r="E696" s="325">
        <v>20021.689999999999</v>
      </c>
      <c r="F696" s="618">
        <f t="shared" si="10"/>
        <v>10010.844999999999</v>
      </c>
      <c r="G696" s="588" t="s">
        <v>25</v>
      </c>
      <c r="H696" s="588" t="s">
        <v>25</v>
      </c>
      <c r="I696" s="588" t="s">
        <v>25</v>
      </c>
      <c r="J696" s="588" t="s">
        <v>25</v>
      </c>
      <c r="K696" s="588" t="s">
        <v>25</v>
      </c>
      <c r="L696" s="588" t="s">
        <v>25</v>
      </c>
      <c r="M696" s="588" t="s">
        <v>25</v>
      </c>
      <c r="N696" s="588" t="s">
        <v>25</v>
      </c>
      <c r="O696" s="588" t="s">
        <v>25</v>
      </c>
      <c r="P696" s="588" t="s">
        <v>25</v>
      </c>
      <c r="Q696" s="588" t="s">
        <v>25</v>
      </c>
      <c r="R696" s="588" t="s">
        <v>25</v>
      </c>
      <c r="S696" s="588" t="s">
        <v>25</v>
      </c>
    </row>
    <row r="697" spans="1:19" x14ac:dyDescent="0.3">
      <c r="A697" s="785"/>
      <c r="B697" s="134" t="s">
        <v>82</v>
      </c>
      <c r="C697" s="328" t="s">
        <v>380</v>
      </c>
      <c r="D697" s="343"/>
      <c r="E697" s="325">
        <v>1182.06</v>
      </c>
      <c r="F697" s="618">
        <f t="shared" si="10"/>
        <v>591.03</v>
      </c>
      <c r="G697" s="588" t="s">
        <v>25</v>
      </c>
      <c r="H697" s="588" t="s">
        <v>25</v>
      </c>
      <c r="I697" s="588" t="s">
        <v>25</v>
      </c>
      <c r="J697" s="588" t="s">
        <v>25</v>
      </c>
      <c r="K697" s="588" t="s">
        <v>25</v>
      </c>
      <c r="L697" s="588" t="s">
        <v>25</v>
      </c>
      <c r="M697" s="588" t="s">
        <v>25</v>
      </c>
      <c r="N697" s="588" t="s">
        <v>25</v>
      </c>
      <c r="O697" s="588" t="s">
        <v>25</v>
      </c>
      <c r="P697" s="588" t="s">
        <v>25</v>
      </c>
      <c r="Q697" s="588" t="s">
        <v>25</v>
      </c>
      <c r="R697" s="588" t="s">
        <v>25</v>
      </c>
      <c r="S697" s="588" t="s">
        <v>25</v>
      </c>
    </row>
    <row r="698" spans="1:19" x14ac:dyDescent="0.3">
      <c r="A698" s="786"/>
      <c r="B698" s="245" t="s">
        <v>373</v>
      </c>
      <c r="C698" s="333" t="s">
        <v>380</v>
      </c>
      <c r="D698" s="333"/>
      <c r="E698" s="326">
        <v>2839.23</v>
      </c>
      <c r="F698" s="618">
        <f t="shared" si="10"/>
        <v>1419.615</v>
      </c>
      <c r="G698" s="588" t="s">
        <v>25</v>
      </c>
      <c r="H698" s="588" t="s">
        <v>25</v>
      </c>
      <c r="I698" s="588" t="s">
        <v>25</v>
      </c>
      <c r="J698" s="588" t="s">
        <v>25</v>
      </c>
      <c r="K698" s="588" t="s">
        <v>25</v>
      </c>
      <c r="L698" s="588" t="s">
        <v>25</v>
      </c>
      <c r="M698" s="588" t="s">
        <v>25</v>
      </c>
      <c r="N698" s="588" t="s">
        <v>25</v>
      </c>
      <c r="O698" s="588" t="s">
        <v>25</v>
      </c>
      <c r="P698" s="588" t="s">
        <v>25</v>
      </c>
      <c r="Q698" s="588" t="s">
        <v>25</v>
      </c>
      <c r="R698" s="588" t="s">
        <v>25</v>
      </c>
      <c r="S698" s="588" t="s">
        <v>25</v>
      </c>
    </row>
    <row r="699" spans="1:19" s="1" customFormat="1" ht="30" customHeight="1" x14ac:dyDescent="0.3">
      <c r="A699" s="772" t="s">
        <v>381</v>
      </c>
      <c r="B699" s="202" t="s">
        <v>382</v>
      </c>
      <c r="C699" s="300" t="s">
        <v>383</v>
      </c>
      <c r="D699" s="300"/>
      <c r="E699" s="324">
        <v>6363</v>
      </c>
      <c r="F699" s="618">
        <f t="shared" si="10"/>
        <v>3181.5</v>
      </c>
      <c r="G699" s="588">
        <v>56073.334023110081</v>
      </c>
      <c r="H699" s="588" t="s">
        <v>25</v>
      </c>
      <c r="I699" s="588" t="s">
        <v>25</v>
      </c>
      <c r="J699" s="588" t="s">
        <v>25</v>
      </c>
      <c r="K699" s="588" t="s">
        <v>25</v>
      </c>
      <c r="L699" s="588" t="s">
        <v>25</v>
      </c>
      <c r="M699" s="588" t="s">
        <v>25</v>
      </c>
      <c r="N699" s="588" t="s">
        <v>25</v>
      </c>
      <c r="O699" s="588" t="s">
        <v>25</v>
      </c>
      <c r="P699" s="588" t="s">
        <v>25</v>
      </c>
      <c r="Q699" s="588" t="s">
        <v>25</v>
      </c>
      <c r="R699" s="588" t="s">
        <v>25</v>
      </c>
      <c r="S699" s="588" t="s">
        <v>25</v>
      </c>
    </row>
    <row r="700" spans="1:19" s="1" customFormat="1" x14ac:dyDescent="0.3">
      <c r="A700" s="773"/>
      <c r="B700" s="239" t="s">
        <v>363</v>
      </c>
      <c r="C700" s="126" t="s">
        <v>383</v>
      </c>
      <c r="D700" s="125"/>
      <c r="E700" s="325">
        <v>20961</v>
      </c>
      <c r="F700" s="618">
        <f t="shared" si="10"/>
        <v>10480.5</v>
      </c>
      <c r="G700" s="594" t="s">
        <v>364</v>
      </c>
      <c r="H700" s="594" t="s">
        <v>364</v>
      </c>
      <c r="I700" s="588" t="s">
        <v>25</v>
      </c>
      <c r="J700" s="588" t="s">
        <v>25</v>
      </c>
      <c r="K700" s="588" t="s">
        <v>25</v>
      </c>
      <c r="L700" s="588" t="s">
        <v>25</v>
      </c>
      <c r="M700" s="588" t="s">
        <v>25</v>
      </c>
      <c r="N700" s="588" t="s">
        <v>25</v>
      </c>
      <c r="O700" s="588" t="s">
        <v>25</v>
      </c>
      <c r="P700" s="588" t="s">
        <v>25</v>
      </c>
      <c r="Q700" s="588" t="s">
        <v>25</v>
      </c>
      <c r="R700" s="588" t="s">
        <v>25</v>
      </c>
      <c r="S700" s="588" t="s">
        <v>25</v>
      </c>
    </row>
    <row r="701" spans="1:19" s="1" customFormat="1" x14ac:dyDescent="0.3">
      <c r="A701" s="773"/>
      <c r="B701" s="239" t="s">
        <v>365</v>
      </c>
      <c r="C701" s="126" t="s">
        <v>383</v>
      </c>
      <c r="D701" s="125"/>
      <c r="E701" s="325">
        <v>3670</v>
      </c>
      <c r="F701" s="618">
        <f t="shared" si="10"/>
        <v>1835</v>
      </c>
      <c r="G701" s="594" t="s">
        <v>364</v>
      </c>
      <c r="H701" s="594" t="s">
        <v>364</v>
      </c>
      <c r="I701" s="588" t="s">
        <v>25</v>
      </c>
      <c r="J701" s="588" t="s">
        <v>25</v>
      </c>
      <c r="K701" s="588" t="s">
        <v>25</v>
      </c>
      <c r="L701" s="588" t="s">
        <v>25</v>
      </c>
      <c r="M701" s="588" t="s">
        <v>25</v>
      </c>
      <c r="N701" s="588" t="s">
        <v>25</v>
      </c>
      <c r="O701" s="588" t="s">
        <v>25</v>
      </c>
      <c r="P701" s="588" t="s">
        <v>25</v>
      </c>
      <c r="Q701" s="588" t="s">
        <v>25</v>
      </c>
      <c r="R701" s="588" t="s">
        <v>25</v>
      </c>
      <c r="S701" s="588" t="s">
        <v>25</v>
      </c>
    </row>
    <row r="702" spans="1:19" s="1" customFormat="1" x14ac:dyDescent="0.3">
      <c r="A702" s="773"/>
      <c r="B702" s="239" t="s">
        <v>377</v>
      </c>
      <c r="C702" s="126" t="s">
        <v>383</v>
      </c>
      <c r="D702" s="125"/>
      <c r="E702" s="325">
        <v>1875</v>
      </c>
      <c r="F702" s="618">
        <f t="shared" si="10"/>
        <v>937.5</v>
      </c>
      <c r="G702" s="594" t="s">
        <v>364</v>
      </c>
      <c r="H702" s="594" t="s">
        <v>364</v>
      </c>
      <c r="I702" s="588" t="s">
        <v>25</v>
      </c>
      <c r="J702" s="588" t="s">
        <v>25</v>
      </c>
      <c r="K702" s="588" t="s">
        <v>25</v>
      </c>
      <c r="L702" s="588" t="s">
        <v>25</v>
      </c>
      <c r="M702" s="588" t="s">
        <v>25</v>
      </c>
      <c r="N702" s="588" t="s">
        <v>25</v>
      </c>
      <c r="O702" s="588" t="s">
        <v>25</v>
      </c>
      <c r="P702" s="588" t="s">
        <v>25</v>
      </c>
      <c r="Q702" s="588" t="s">
        <v>25</v>
      </c>
      <c r="R702" s="588" t="s">
        <v>25</v>
      </c>
      <c r="S702" s="588" t="s">
        <v>25</v>
      </c>
    </row>
    <row r="703" spans="1:19" s="1" customFormat="1" x14ac:dyDescent="0.3">
      <c r="A703" s="773"/>
      <c r="B703" s="239" t="s">
        <v>367</v>
      </c>
      <c r="C703" s="126" t="s">
        <v>383</v>
      </c>
      <c r="D703" s="126"/>
      <c r="E703" s="325">
        <v>1673.15</v>
      </c>
      <c r="F703" s="618">
        <f t="shared" si="10"/>
        <v>836.57500000000005</v>
      </c>
      <c r="G703" s="594" t="s">
        <v>364</v>
      </c>
      <c r="H703" s="594" t="s">
        <v>364</v>
      </c>
      <c r="I703" s="588" t="s">
        <v>25</v>
      </c>
      <c r="J703" s="588" t="s">
        <v>25</v>
      </c>
      <c r="K703" s="588" t="s">
        <v>25</v>
      </c>
      <c r="L703" s="588" t="s">
        <v>25</v>
      </c>
      <c r="M703" s="588" t="s">
        <v>25</v>
      </c>
      <c r="N703" s="588" t="s">
        <v>25</v>
      </c>
      <c r="O703" s="588" t="s">
        <v>25</v>
      </c>
      <c r="P703" s="588" t="s">
        <v>25</v>
      </c>
      <c r="Q703" s="588" t="s">
        <v>25</v>
      </c>
      <c r="R703" s="588" t="s">
        <v>25</v>
      </c>
      <c r="S703" s="588" t="s">
        <v>25</v>
      </c>
    </row>
    <row r="704" spans="1:19" s="1" customFormat="1" x14ac:dyDescent="0.3">
      <c r="A704" s="773"/>
      <c r="B704" s="239" t="s">
        <v>368</v>
      </c>
      <c r="C704" s="126" t="s">
        <v>383</v>
      </c>
      <c r="D704" s="125"/>
      <c r="E704" s="325">
        <v>6370.88</v>
      </c>
      <c r="F704" s="618">
        <f t="shared" si="10"/>
        <v>3185.44</v>
      </c>
      <c r="G704" s="594" t="s">
        <v>364</v>
      </c>
      <c r="H704" s="594" t="s">
        <v>364</v>
      </c>
      <c r="I704" s="588" t="s">
        <v>25</v>
      </c>
      <c r="J704" s="588" t="s">
        <v>25</v>
      </c>
      <c r="K704" s="588" t="s">
        <v>25</v>
      </c>
      <c r="L704" s="588" t="s">
        <v>25</v>
      </c>
      <c r="M704" s="588" t="s">
        <v>25</v>
      </c>
      <c r="N704" s="588" t="s">
        <v>25</v>
      </c>
      <c r="O704" s="588" t="s">
        <v>25</v>
      </c>
      <c r="P704" s="588" t="s">
        <v>25</v>
      </c>
      <c r="Q704" s="588" t="s">
        <v>25</v>
      </c>
      <c r="R704" s="588" t="s">
        <v>25</v>
      </c>
      <c r="S704" s="588" t="s">
        <v>25</v>
      </c>
    </row>
    <row r="705" spans="1:19" s="1" customFormat="1" x14ac:dyDescent="0.3">
      <c r="A705" s="773"/>
      <c r="B705" s="239" t="s">
        <v>369</v>
      </c>
      <c r="C705" s="126" t="s">
        <v>383</v>
      </c>
      <c r="D705" s="126"/>
      <c r="E705" s="325">
        <v>2863</v>
      </c>
      <c r="F705" s="618">
        <f t="shared" ref="F705:F720" si="11">E705*0.5</f>
        <v>1431.5</v>
      </c>
      <c r="G705" s="594" t="s">
        <v>364</v>
      </c>
      <c r="H705" s="594" t="s">
        <v>364</v>
      </c>
      <c r="I705" s="588" t="s">
        <v>25</v>
      </c>
      <c r="J705" s="588" t="s">
        <v>25</v>
      </c>
      <c r="K705" s="588" t="s">
        <v>25</v>
      </c>
      <c r="L705" s="588" t="s">
        <v>25</v>
      </c>
      <c r="M705" s="588" t="s">
        <v>25</v>
      </c>
      <c r="N705" s="588" t="s">
        <v>25</v>
      </c>
      <c r="O705" s="588" t="s">
        <v>25</v>
      </c>
      <c r="P705" s="588" t="s">
        <v>25</v>
      </c>
      <c r="Q705" s="588" t="s">
        <v>25</v>
      </c>
      <c r="R705" s="588" t="s">
        <v>25</v>
      </c>
      <c r="S705" s="588" t="s">
        <v>25</v>
      </c>
    </row>
    <row r="706" spans="1:19" s="1" customFormat="1" x14ac:dyDescent="0.3">
      <c r="A706" s="773"/>
      <c r="B706" s="239" t="s">
        <v>371</v>
      </c>
      <c r="C706" s="126" t="s">
        <v>383</v>
      </c>
      <c r="D706" s="125"/>
      <c r="E706" s="325">
        <v>671.5</v>
      </c>
      <c r="F706" s="618">
        <f t="shared" si="11"/>
        <v>335.75</v>
      </c>
      <c r="G706" s="594" t="s">
        <v>364</v>
      </c>
      <c r="H706" s="594" t="s">
        <v>364</v>
      </c>
      <c r="I706" s="588" t="s">
        <v>25</v>
      </c>
      <c r="J706" s="588" t="s">
        <v>25</v>
      </c>
      <c r="K706" s="588" t="s">
        <v>25</v>
      </c>
      <c r="L706" s="588" t="s">
        <v>25</v>
      </c>
      <c r="M706" s="588" t="s">
        <v>25</v>
      </c>
      <c r="N706" s="588" t="s">
        <v>25</v>
      </c>
      <c r="O706" s="588" t="s">
        <v>25</v>
      </c>
      <c r="P706" s="588" t="s">
        <v>25</v>
      </c>
      <c r="Q706" s="588" t="s">
        <v>25</v>
      </c>
      <c r="R706" s="588" t="s">
        <v>25</v>
      </c>
      <c r="S706" s="588" t="s">
        <v>25</v>
      </c>
    </row>
    <row r="707" spans="1:19" s="1" customFormat="1" x14ac:dyDescent="0.3">
      <c r="A707" s="773"/>
      <c r="B707" s="239" t="s">
        <v>372</v>
      </c>
      <c r="C707" s="126" t="s">
        <v>383</v>
      </c>
      <c r="D707" s="126"/>
      <c r="E707" s="325">
        <v>3515.35</v>
      </c>
      <c r="F707" s="618">
        <f t="shared" si="11"/>
        <v>1757.675</v>
      </c>
      <c r="G707" s="588" t="s">
        <v>25</v>
      </c>
      <c r="H707" s="588" t="s">
        <v>25</v>
      </c>
      <c r="I707" s="588" t="s">
        <v>25</v>
      </c>
      <c r="J707" s="588" t="s">
        <v>25</v>
      </c>
      <c r="K707" s="588" t="s">
        <v>25</v>
      </c>
      <c r="L707" s="588" t="s">
        <v>25</v>
      </c>
      <c r="M707" s="588" t="s">
        <v>25</v>
      </c>
      <c r="N707" s="588" t="s">
        <v>25</v>
      </c>
      <c r="O707" s="588" t="s">
        <v>25</v>
      </c>
      <c r="P707" s="588" t="s">
        <v>25</v>
      </c>
      <c r="Q707" s="588" t="s">
        <v>25</v>
      </c>
      <c r="R707" s="588" t="s">
        <v>25</v>
      </c>
      <c r="S707" s="588" t="s">
        <v>25</v>
      </c>
    </row>
    <row r="708" spans="1:19" s="1" customFormat="1" x14ac:dyDescent="0.3">
      <c r="A708" s="774"/>
      <c r="B708" s="134" t="s">
        <v>82</v>
      </c>
      <c r="C708" s="92" t="s">
        <v>383</v>
      </c>
      <c r="D708" s="343"/>
      <c r="E708" s="325">
        <v>866.22</v>
      </c>
      <c r="F708" s="618">
        <f t="shared" si="11"/>
        <v>433.11</v>
      </c>
      <c r="G708" s="588" t="s">
        <v>25</v>
      </c>
      <c r="H708" s="588" t="s">
        <v>25</v>
      </c>
      <c r="I708" s="588" t="s">
        <v>25</v>
      </c>
      <c r="J708" s="588" t="s">
        <v>25</v>
      </c>
      <c r="K708" s="588" t="s">
        <v>25</v>
      </c>
      <c r="L708" s="588" t="s">
        <v>25</v>
      </c>
      <c r="M708" s="588" t="s">
        <v>25</v>
      </c>
      <c r="N708" s="588" t="s">
        <v>25</v>
      </c>
      <c r="O708" s="588" t="s">
        <v>25</v>
      </c>
      <c r="P708" s="588" t="s">
        <v>25</v>
      </c>
      <c r="Q708" s="588" t="s">
        <v>25</v>
      </c>
      <c r="R708" s="588" t="s">
        <v>25</v>
      </c>
      <c r="S708" s="588" t="s">
        <v>25</v>
      </c>
    </row>
    <row r="709" spans="1:19" s="1" customFormat="1" x14ac:dyDescent="0.3">
      <c r="A709" s="784" t="s">
        <v>384</v>
      </c>
      <c r="B709" s="202" t="s">
        <v>385</v>
      </c>
      <c r="C709" s="300" t="s">
        <v>386</v>
      </c>
      <c r="D709" s="300"/>
      <c r="E709" s="324">
        <v>14526</v>
      </c>
      <c r="F709" s="618">
        <f t="shared" si="11"/>
        <v>7263</v>
      </c>
      <c r="G709" s="588">
        <v>73575.212600576429</v>
      </c>
      <c r="H709" s="588"/>
      <c r="I709" s="588" t="s">
        <v>25</v>
      </c>
      <c r="J709" s="588" t="s">
        <v>25</v>
      </c>
      <c r="K709" s="588" t="s">
        <v>25</v>
      </c>
      <c r="L709" s="588" t="s">
        <v>25</v>
      </c>
      <c r="M709" s="588" t="s">
        <v>25</v>
      </c>
      <c r="N709" s="588" t="s">
        <v>25</v>
      </c>
      <c r="O709" s="588" t="s">
        <v>25</v>
      </c>
      <c r="P709" s="588" t="s">
        <v>25</v>
      </c>
      <c r="Q709" s="588" t="s">
        <v>25</v>
      </c>
      <c r="R709" s="588" t="s">
        <v>25</v>
      </c>
      <c r="S709" s="588" t="s">
        <v>25</v>
      </c>
    </row>
    <row r="710" spans="1:19" x14ac:dyDescent="0.3">
      <c r="A710" s="785"/>
      <c r="B710" s="239" t="s">
        <v>363</v>
      </c>
      <c r="C710" s="300" t="s">
        <v>386</v>
      </c>
      <c r="D710" s="125"/>
      <c r="E710" s="325">
        <v>20388.5</v>
      </c>
      <c r="F710" s="618">
        <f t="shared" si="11"/>
        <v>10194.25</v>
      </c>
      <c r="G710" s="594" t="s">
        <v>364</v>
      </c>
      <c r="H710" s="588"/>
      <c r="I710" s="588" t="s">
        <v>25</v>
      </c>
      <c r="J710" s="588" t="s">
        <v>25</v>
      </c>
      <c r="K710" s="588" t="s">
        <v>25</v>
      </c>
      <c r="L710" s="588" t="s">
        <v>25</v>
      </c>
      <c r="M710" s="588" t="s">
        <v>25</v>
      </c>
      <c r="N710" s="588" t="s">
        <v>25</v>
      </c>
      <c r="O710" s="588" t="s">
        <v>25</v>
      </c>
      <c r="P710" s="588" t="s">
        <v>25</v>
      </c>
      <c r="Q710" s="588" t="s">
        <v>25</v>
      </c>
      <c r="R710" s="588" t="s">
        <v>25</v>
      </c>
      <c r="S710" s="588" t="s">
        <v>25</v>
      </c>
    </row>
    <row r="711" spans="1:19" x14ac:dyDescent="0.3">
      <c r="A711" s="785"/>
      <c r="B711" s="239" t="s">
        <v>365</v>
      </c>
      <c r="C711" s="300" t="s">
        <v>386</v>
      </c>
      <c r="D711" s="125"/>
      <c r="E711" s="325">
        <v>3565</v>
      </c>
      <c r="F711" s="618">
        <f t="shared" si="11"/>
        <v>1782.5</v>
      </c>
      <c r="G711" s="594" t="s">
        <v>364</v>
      </c>
      <c r="H711" s="588"/>
      <c r="I711" s="588" t="s">
        <v>25</v>
      </c>
      <c r="J711" s="588" t="s">
        <v>25</v>
      </c>
      <c r="K711" s="588" t="s">
        <v>25</v>
      </c>
      <c r="L711" s="588" t="s">
        <v>25</v>
      </c>
      <c r="M711" s="588" t="s">
        <v>25</v>
      </c>
      <c r="N711" s="588" t="s">
        <v>25</v>
      </c>
      <c r="O711" s="588" t="s">
        <v>25</v>
      </c>
      <c r="P711" s="588" t="s">
        <v>25</v>
      </c>
      <c r="Q711" s="588" t="s">
        <v>25</v>
      </c>
      <c r="R711" s="588" t="s">
        <v>25</v>
      </c>
      <c r="S711" s="588" t="s">
        <v>25</v>
      </c>
    </row>
    <row r="712" spans="1:19" x14ac:dyDescent="0.3">
      <c r="A712" s="785"/>
      <c r="B712" s="239" t="s">
        <v>377</v>
      </c>
      <c r="C712" s="300" t="s">
        <v>386</v>
      </c>
      <c r="D712" s="125"/>
      <c r="E712" s="325">
        <v>3750</v>
      </c>
      <c r="F712" s="618">
        <f t="shared" si="11"/>
        <v>1875</v>
      </c>
      <c r="G712" s="594" t="s">
        <v>364</v>
      </c>
      <c r="H712" s="588"/>
      <c r="I712" s="588" t="s">
        <v>25</v>
      </c>
      <c r="J712" s="588" t="s">
        <v>25</v>
      </c>
      <c r="K712" s="588" t="s">
        <v>25</v>
      </c>
      <c r="L712" s="588" t="s">
        <v>25</v>
      </c>
      <c r="M712" s="588" t="s">
        <v>25</v>
      </c>
      <c r="N712" s="588" t="s">
        <v>25</v>
      </c>
      <c r="O712" s="588" t="s">
        <v>25</v>
      </c>
      <c r="P712" s="588" t="s">
        <v>25</v>
      </c>
      <c r="Q712" s="588" t="s">
        <v>25</v>
      </c>
      <c r="R712" s="588" t="s">
        <v>25</v>
      </c>
      <c r="S712" s="588" t="s">
        <v>25</v>
      </c>
    </row>
    <row r="713" spans="1:19" x14ac:dyDescent="0.3">
      <c r="A713" s="785"/>
      <c r="B713" s="239" t="s">
        <v>367</v>
      </c>
      <c r="C713" s="300" t="s">
        <v>386</v>
      </c>
      <c r="D713" s="126"/>
      <c r="E713" s="325">
        <v>2717.14</v>
      </c>
      <c r="F713" s="618">
        <f t="shared" si="11"/>
        <v>1358.57</v>
      </c>
      <c r="G713" s="594" t="s">
        <v>364</v>
      </c>
      <c r="H713" s="588"/>
      <c r="I713" s="588" t="s">
        <v>25</v>
      </c>
      <c r="J713" s="588" t="s">
        <v>25</v>
      </c>
      <c r="K713" s="588" t="s">
        <v>25</v>
      </c>
      <c r="L713" s="588" t="s">
        <v>25</v>
      </c>
      <c r="M713" s="588" t="s">
        <v>25</v>
      </c>
      <c r="N713" s="588" t="s">
        <v>25</v>
      </c>
      <c r="O713" s="588" t="s">
        <v>25</v>
      </c>
      <c r="P713" s="588" t="s">
        <v>25</v>
      </c>
      <c r="Q713" s="588" t="s">
        <v>25</v>
      </c>
      <c r="R713" s="588" t="s">
        <v>25</v>
      </c>
      <c r="S713" s="588" t="s">
        <v>25</v>
      </c>
    </row>
    <row r="714" spans="1:19" x14ac:dyDescent="0.3">
      <c r="A714" s="785"/>
      <c r="B714" s="239" t="s">
        <v>368</v>
      </c>
      <c r="C714" s="300" t="s">
        <v>386</v>
      </c>
      <c r="D714" s="125"/>
      <c r="E714" s="325">
        <v>8843.68</v>
      </c>
      <c r="F714" s="618">
        <f t="shared" si="11"/>
        <v>4421.84</v>
      </c>
      <c r="G714" s="594" t="s">
        <v>364</v>
      </c>
      <c r="H714" s="588"/>
      <c r="I714" s="588" t="s">
        <v>25</v>
      </c>
      <c r="J714" s="588" t="s">
        <v>25</v>
      </c>
      <c r="K714" s="588" t="s">
        <v>25</v>
      </c>
      <c r="L714" s="588" t="s">
        <v>25</v>
      </c>
      <c r="M714" s="588" t="s">
        <v>25</v>
      </c>
      <c r="N714" s="588" t="s">
        <v>25</v>
      </c>
      <c r="O714" s="588" t="s">
        <v>25</v>
      </c>
      <c r="P714" s="588" t="s">
        <v>25</v>
      </c>
      <c r="Q714" s="588" t="s">
        <v>25</v>
      </c>
      <c r="R714" s="588" t="s">
        <v>25</v>
      </c>
      <c r="S714" s="588" t="s">
        <v>25</v>
      </c>
    </row>
    <row r="715" spans="1:19" x14ac:dyDescent="0.3">
      <c r="A715" s="785"/>
      <c r="B715" s="239" t="s">
        <v>369</v>
      </c>
      <c r="C715" s="300" t="s">
        <v>386</v>
      </c>
      <c r="D715" s="126"/>
      <c r="E715" s="325">
        <v>3710.5</v>
      </c>
      <c r="F715" s="618">
        <f t="shared" si="11"/>
        <v>1855.25</v>
      </c>
      <c r="G715" s="594" t="s">
        <v>364</v>
      </c>
      <c r="H715" s="588"/>
      <c r="I715" s="588" t="s">
        <v>25</v>
      </c>
      <c r="J715" s="588" t="s">
        <v>25</v>
      </c>
      <c r="K715" s="588" t="s">
        <v>25</v>
      </c>
      <c r="L715" s="588" t="s">
        <v>25</v>
      </c>
      <c r="M715" s="588" t="s">
        <v>25</v>
      </c>
      <c r="N715" s="588" t="s">
        <v>25</v>
      </c>
      <c r="O715" s="588" t="s">
        <v>25</v>
      </c>
      <c r="P715" s="588" t="s">
        <v>25</v>
      </c>
      <c r="Q715" s="588" t="s">
        <v>25</v>
      </c>
      <c r="R715" s="588" t="s">
        <v>25</v>
      </c>
      <c r="S715" s="588" t="s">
        <v>25</v>
      </c>
    </row>
    <row r="716" spans="1:19" x14ac:dyDescent="0.3">
      <c r="A716" s="785"/>
      <c r="B716" s="239" t="s">
        <v>370</v>
      </c>
      <c r="C716" s="300" t="s">
        <v>386</v>
      </c>
      <c r="D716" s="126"/>
      <c r="E716" s="325">
        <v>20016.5</v>
      </c>
      <c r="F716" s="618">
        <f t="shared" si="11"/>
        <v>10008.25</v>
      </c>
      <c r="G716" s="594" t="s">
        <v>364</v>
      </c>
      <c r="H716" s="588"/>
      <c r="I716" s="588" t="s">
        <v>25</v>
      </c>
      <c r="J716" s="588" t="s">
        <v>25</v>
      </c>
      <c r="K716" s="588" t="s">
        <v>25</v>
      </c>
      <c r="L716" s="588" t="s">
        <v>25</v>
      </c>
      <c r="M716" s="588" t="s">
        <v>25</v>
      </c>
      <c r="N716" s="588" t="s">
        <v>25</v>
      </c>
      <c r="O716" s="588" t="s">
        <v>25</v>
      </c>
      <c r="P716" s="588" t="s">
        <v>25</v>
      </c>
      <c r="Q716" s="588" t="s">
        <v>25</v>
      </c>
      <c r="R716" s="588" t="s">
        <v>25</v>
      </c>
      <c r="S716" s="588" t="s">
        <v>25</v>
      </c>
    </row>
    <row r="717" spans="1:19" x14ac:dyDescent="0.3">
      <c r="A717" s="785"/>
      <c r="B717" s="239" t="s">
        <v>371</v>
      </c>
      <c r="C717" s="300" t="s">
        <v>386</v>
      </c>
      <c r="D717" s="125"/>
      <c r="E717" s="325">
        <v>2825</v>
      </c>
      <c r="F717" s="618">
        <f t="shared" si="11"/>
        <v>1412.5</v>
      </c>
      <c r="G717" s="594" t="s">
        <v>364</v>
      </c>
      <c r="H717" s="588"/>
      <c r="I717" s="588" t="s">
        <v>25</v>
      </c>
      <c r="J717" s="588" t="s">
        <v>25</v>
      </c>
      <c r="K717" s="588" t="s">
        <v>25</v>
      </c>
      <c r="L717" s="588" t="s">
        <v>25</v>
      </c>
      <c r="M717" s="588" t="s">
        <v>25</v>
      </c>
      <c r="N717" s="588" t="s">
        <v>25</v>
      </c>
      <c r="O717" s="588" t="s">
        <v>25</v>
      </c>
      <c r="P717" s="588" t="s">
        <v>25</v>
      </c>
      <c r="Q717" s="588" t="s">
        <v>25</v>
      </c>
      <c r="R717" s="588" t="s">
        <v>25</v>
      </c>
      <c r="S717" s="588" t="s">
        <v>25</v>
      </c>
    </row>
    <row r="718" spans="1:19" x14ac:dyDescent="0.3">
      <c r="A718" s="785"/>
      <c r="B718" s="239" t="s">
        <v>372</v>
      </c>
      <c r="C718" s="300" t="s">
        <v>386</v>
      </c>
      <c r="D718" s="126"/>
      <c r="E718" s="325">
        <v>10199.82</v>
      </c>
      <c r="F718" s="618">
        <f t="shared" si="11"/>
        <v>5099.91</v>
      </c>
      <c r="G718" s="588" t="s">
        <v>25</v>
      </c>
      <c r="H718" s="588" t="s">
        <v>25</v>
      </c>
      <c r="I718" s="588" t="s">
        <v>25</v>
      </c>
      <c r="J718" s="588" t="s">
        <v>25</v>
      </c>
      <c r="K718" s="588" t="s">
        <v>25</v>
      </c>
      <c r="L718" s="588" t="s">
        <v>25</v>
      </c>
      <c r="M718" s="588" t="s">
        <v>25</v>
      </c>
      <c r="N718" s="588" t="s">
        <v>25</v>
      </c>
      <c r="O718" s="588" t="s">
        <v>25</v>
      </c>
      <c r="P718" s="588" t="s">
        <v>25</v>
      </c>
      <c r="Q718" s="588" t="s">
        <v>25</v>
      </c>
      <c r="R718" s="588" t="s">
        <v>25</v>
      </c>
      <c r="S718" s="588" t="s">
        <v>25</v>
      </c>
    </row>
    <row r="719" spans="1:19" x14ac:dyDescent="0.3">
      <c r="A719" s="785"/>
      <c r="B719" s="134" t="s">
        <v>82</v>
      </c>
      <c r="C719" s="300" t="s">
        <v>386</v>
      </c>
      <c r="D719" s="343"/>
      <c r="E719" s="325">
        <v>776.48</v>
      </c>
      <c r="F719" s="618">
        <f t="shared" si="11"/>
        <v>388.24</v>
      </c>
      <c r="G719" s="588" t="s">
        <v>25</v>
      </c>
      <c r="H719" s="588" t="s">
        <v>25</v>
      </c>
      <c r="I719" s="588" t="s">
        <v>25</v>
      </c>
      <c r="J719" s="588" t="s">
        <v>25</v>
      </c>
      <c r="K719" s="588" t="s">
        <v>25</v>
      </c>
      <c r="L719" s="588" t="s">
        <v>25</v>
      </c>
      <c r="M719" s="588" t="s">
        <v>25</v>
      </c>
      <c r="N719" s="588" t="s">
        <v>25</v>
      </c>
      <c r="O719" s="588" t="s">
        <v>25</v>
      </c>
      <c r="P719" s="588" t="s">
        <v>25</v>
      </c>
      <c r="Q719" s="588" t="s">
        <v>25</v>
      </c>
      <c r="R719" s="588" t="s">
        <v>25</v>
      </c>
      <c r="S719" s="588" t="s">
        <v>25</v>
      </c>
    </row>
    <row r="720" spans="1:19" x14ac:dyDescent="0.3">
      <c r="A720" s="787"/>
      <c r="B720" s="682" t="s">
        <v>373</v>
      </c>
      <c r="C720" s="683" t="s">
        <v>386</v>
      </c>
      <c r="D720" s="684"/>
      <c r="E720" s="685">
        <v>4359.99</v>
      </c>
      <c r="F720" s="686">
        <f t="shared" si="11"/>
        <v>2179.9949999999999</v>
      </c>
      <c r="G720" s="588" t="s">
        <v>25</v>
      </c>
      <c r="H720" s="588" t="s">
        <v>25</v>
      </c>
      <c r="I720" s="588" t="s">
        <v>25</v>
      </c>
      <c r="J720" s="588" t="s">
        <v>25</v>
      </c>
      <c r="K720" s="588" t="s">
        <v>25</v>
      </c>
      <c r="L720" s="588" t="s">
        <v>25</v>
      </c>
      <c r="M720" s="588" t="s">
        <v>25</v>
      </c>
      <c r="N720" s="588" t="s">
        <v>25</v>
      </c>
      <c r="O720" s="588" t="s">
        <v>25</v>
      </c>
      <c r="P720" s="588" t="s">
        <v>25</v>
      </c>
      <c r="Q720" s="588" t="s">
        <v>25</v>
      </c>
      <c r="R720" s="588" t="s">
        <v>25</v>
      </c>
      <c r="S720" s="588" t="s">
        <v>25</v>
      </c>
    </row>
    <row r="721" spans="1:19" x14ac:dyDescent="0.3">
      <c r="B721" s="1"/>
      <c r="I721" s="588"/>
      <c r="P721" s="428"/>
    </row>
    <row r="722" spans="1:19" x14ac:dyDescent="0.3">
      <c r="B722" s="1"/>
      <c r="P722" s="428"/>
    </row>
    <row r="723" spans="1:19" s="1" customFormat="1" x14ac:dyDescent="0.3">
      <c r="A723" s="329"/>
      <c r="B723" s="330"/>
      <c r="C723" s="331"/>
      <c r="D723" s="331"/>
      <c r="E723" s="332"/>
      <c r="F723" s="332"/>
      <c r="G723" s="332"/>
      <c r="H723" s="332"/>
      <c r="I723" s="332"/>
      <c r="J723" s="332"/>
      <c r="K723" s="332"/>
      <c r="L723" s="332"/>
      <c r="M723" s="332"/>
      <c r="N723" s="332"/>
      <c r="O723" s="332"/>
      <c r="P723" s="420"/>
      <c r="Q723" s="420"/>
      <c r="R723" s="420"/>
      <c r="S723" s="420"/>
    </row>
    <row r="724" spans="1:19" s="1" customFormat="1" x14ac:dyDescent="0.3">
      <c r="A724" s="329"/>
      <c r="B724" s="330"/>
      <c r="C724" s="331"/>
      <c r="D724" s="331"/>
      <c r="E724" s="332"/>
      <c r="F724" s="332"/>
      <c r="G724" s="332"/>
      <c r="H724" s="332"/>
      <c r="I724" s="332"/>
      <c r="J724" s="332"/>
      <c r="K724" s="332"/>
      <c r="L724" s="332"/>
      <c r="M724" s="332"/>
      <c r="N724" s="332"/>
      <c r="O724" s="332"/>
      <c r="P724" s="420"/>
      <c r="Q724" s="420"/>
      <c r="R724" s="420"/>
      <c r="S724" s="420"/>
    </row>
    <row r="725" spans="1:19" x14ac:dyDescent="0.3">
      <c r="B725" s="1"/>
    </row>
    <row r="726" spans="1:19" x14ac:dyDescent="0.3">
      <c r="B726" s="1"/>
    </row>
  </sheetData>
  <autoFilter ref="A1:S720" xr:uid="{0146B460-C421-4FE9-9668-E0FB1E830199}"/>
  <mergeCells count="286">
    <mergeCell ref="A663:A674"/>
    <mergeCell ref="A675:A686"/>
    <mergeCell ref="A687:A698"/>
    <mergeCell ref="A699:A708"/>
    <mergeCell ref="A709:A720"/>
    <mergeCell ref="A31:A33"/>
    <mergeCell ref="A34:A36"/>
    <mergeCell ref="A502:A503"/>
    <mergeCell ref="A504:A505"/>
    <mergeCell ref="A506:A507"/>
    <mergeCell ref="A510:A511"/>
    <mergeCell ref="A508:A509"/>
    <mergeCell ref="A512:A513"/>
    <mergeCell ref="A482:A483"/>
    <mergeCell ref="A484:A485"/>
    <mergeCell ref="A486:A487"/>
    <mergeCell ref="A488:A489"/>
    <mergeCell ref="A490:A491"/>
    <mergeCell ref="A493:A494"/>
    <mergeCell ref="A496:A497"/>
    <mergeCell ref="A498:A499"/>
    <mergeCell ref="A500:A501"/>
    <mergeCell ref="A458:A459"/>
    <mergeCell ref="A466:A467"/>
    <mergeCell ref="A468:A469"/>
    <mergeCell ref="A471:A472"/>
    <mergeCell ref="A473:A474"/>
    <mergeCell ref="A475:A476"/>
    <mergeCell ref="A477:A478"/>
    <mergeCell ref="A480:A481"/>
    <mergeCell ref="A6:A8"/>
    <mergeCell ref="A103:A104"/>
    <mergeCell ref="A105:A106"/>
    <mergeCell ref="A109:A110"/>
    <mergeCell ref="A450:A451"/>
    <mergeCell ref="A452:A453"/>
    <mergeCell ref="A454:A455"/>
    <mergeCell ref="A456:A457"/>
    <mergeCell ref="A164:A166"/>
    <mergeCell ref="A448:A449"/>
    <mergeCell ref="A438:A439"/>
    <mergeCell ref="A440:A441"/>
    <mergeCell ref="A442:A443"/>
    <mergeCell ref="A444:A445"/>
    <mergeCell ref="A446:A447"/>
    <mergeCell ref="A428:A429"/>
    <mergeCell ref="A430:A431"/>
    <mergeCell ref="A432:A433"/>
    <mergeCell ref="A609:A610"/>
    <mergeCell ref="A607:A608"/>
    <mergeCell ref="A605:A606"/>
    <mergeCell ref="A562:A563"/>
    <mergeCell ref="A619:A620"/>
    <mergeCell ref="A617:A618"/>
    <mergeCell ref="A615:A616"/>
    <mergeCell ref="A613:A614"/>
    <mergeCell ref="A603:A604"/>
    <mergeCell ref="A591:A592"/>
    <mergeCell ref="A593:A594"/>
    <mergeCell ref="A595:A596"/>
    <mergeCell ref="A597:A598"/>
    <mergeCell ref="A599:A600"/>
    <mergeCell ref="A601:A602"/>
    <mergeCell ref="A572:A573"/>
    <mergeCell ref="A574:A575"/>
    <mergeCell ref="A576:A577"/>
    <mergeCell ref="A578:A579"/>
    <mergeCell ref="A580:A581"/>
    <mergeCell ref="A582:A583"/>
    <mergeCell ref="A584:A585"/>
    <mergeCell ref="A649:A650"/>
    <mergeCell ref="A647:A648"/>
    <mergeCell ref="A645:A646"/>
    <mergeCell ref="A643:A644"/>
    <mergeCell ref="A641:A642"/>
    <mergeCell ref="A639:A640"/>
    <mergeCell ref="A637:A638"/>
    <mergeCell ref="A635:A636"/>
    <mergeCell ref="A633:A634"/>
    <mergeCell ref="A631:A632"/>
    <mergeCell ref="A629:A630"/>
    <mergeCell ref="A627:A628"/>
    <mergeCell ref="A625:A626"/>
    <mergeCell ref="A623:A624"/>
    <mergeCell ref="A621:A622"/>
    <mergeCell ref="A542:A543"/>
    <mergeCell ref="A540:A541"/>
    <mergeCell ref="A538:A539"/>
    <mergeCell ref="A546:A547"/>
    <mergeCell ref="A544:A545"/>
    <mergeCell ref="A548:A549"/>
    <mergeCell ref="A550:A551"/>
    <mergeCell ref="A552:A553"/>
    <mergeCell ref="A558:A559"/>
    <mergeCell ref="A566:A567"/>
    <mergeCell ref="A564:A565"/>
    <mergeCell ref="A560:A561"/>
    <mergeCell ref="A556:A557"/>
    <mergeCell ref="A554:A555"/>
    <mergeCell ref="A589:A590"/>
    <mergeCell ref="A568:A569"/>
    <mergeCell ref="A570:A571"/>
    <mergeCell ref="A611:A612"/>
    <mergeCell ref="A434:A435"/>
    <mergeCell ref="A436:A437"/>
    <mergeCell ref="A418:A419"/>
    <mergeCell ref="A420:A421"/>
    <mergeCell ref="A422:A423"/>
    <mergeCell ref="A424:A425"/>
    <mergeCell ref="A426:A427"/>
    <mergeCell ref="A408:A409"/>
    <mergeCell ref="A410:A411"/>
    <mergeCell ref="A412:A413"/>
    <mergeCell ref="A414:A415"/>
    <mergeCell ref="A416:A417"/>
    <mergeCell ref="A398:A399"/>
    <mergeCell ref="A400:A401"/>
    <mergeCell ref="A402:A403"/>
    <mergeCell ref="A404:A405"/>
    <mergeCell ref="A406:A407"/>
    <mergeCell ref="A388:A389"/>
    <mergeCell ref="A390:A391"/>
    <mergeCell ref="A392:A393"/>
    <mergeCell ref="A394:A395"/>
    <mergeCell ref="A396:A397"/>
    <mergeCell ref="A378:A379"/>
    <mergeCell ref="A380:A381"/>
    <mergeCell ref="A382:A383"/>
    <mergeCell ref="A384:A385"/>
    <mergeCell ref="A386:A387"/>
    <mergeCell ref="A368:A369"/>
    <mergeCell ref="A370:A371"/>
    <mergeCell ref="A372:A373"/>
    <mergeCell ref="A374:A375"/>
    <mergeCell ref="A376:A377"/>
    <mergeCell ref="A358:A359"/>
    <mergeCell ref="A360:A361"/>
    <mergeCell ref="A362:A363"/>
    <mergeCell ref="A364:A365"/>
    <mergeCell ref="A366:A367"/>
    <mergeCell ref="A348:A349"/>
    <mergeCell ref="A350:A351"/>
    <mergeCell ref="A352:A353"/>
    <mergeCell ref="A354:A355"/>
    <mergeCell ref="A356:A357"/>
    <mergeCell ref="A338:A339"/>
    <mergeCell ref="A340:A341"/>
    <mergeCell ref="A342:A343"/>
    <mergeCell ref="A344:A345"/>
    <mergeCell ref="A346:A347"/>
    <mergeCell ref="A328:A329"/>
    <mergeCell ref="A330:A331"/>
    <mergeCell ref="A332:A333"/>
    <mergeCell ref="A334:A335"/>
    <mergeCell ref="A336:A337"/>
    <mergeCell ref="A326:A327"/>
    <mergeCell ref="A288:A290"/>
    <mergeCell ref="A291:A293"/>
    <mergeCell ref="A285:A287"/>
    <mergeCell ref="A282:A284"/>
    <mergeCell ref="A279:A281"/>
    <mergeCell ref="A276:A278"/>
    <mergeCell ref="A273:A275"/>
    <mergeCell ref="A294:A296"/>
    <mergeCell ref="A297:A299"/>
    <mergeCell ref="A300:A302"/>
    <mergeCell ref="A226:A227"/>
    <mergeCell ref="A216:A217"/>
    <mergeCell ref="A218:A219"/>
    <mergeCell ref="A220:A221"/>
    <mergeCell ref="A222:A223"/>
    <mergeCell ref="A224:A225"/>
    <mergeCell ref="A257:A258"/>
    <mergeCell ref="A324:A325"/>
    <mergeCell ref="A308:A309"/>
    <mergeCell ref="A320:A321"/>
    <mergeCell ref="A322:A323"/>
    <mergeCell ref="A248:A250"/>
    <mergeCell ref="A251:A253"/>
    <mergeCell ref="A254:A256"/>
    <mergeCell ref="A303:A305"/>
    <mergeCell ref="A310:A316"/>
    <mergeCell ref="A317:A319"/>
    <mergeCell ref="A269:A270"/>
    <mergeCell ref="A271:A272"/>
    <mergeCell ref="A266:A268"/>
    <mergeCell ref="A259:A261"/>
    <mergeCell ref="A262:A263"/>
    <mergeCell ref="A264:A265"/>
    <mergeCell ref="A306:A307"/>
    <mergeCell ref="A82:A84"/>
    <mergeCell ref="A85:A87"/>
    <mergeCell ref="A88:A90"/>
    <mergeCell ref="A91:A93"/>
    <mergeCell ref="A144:A146"/>
    <mergeCell ref="A147:A148"/>
    <mergeCell ref="A212:A213"/>
    <mergeCell ref="A214:A215"/>
    <mergeCell ref="A129:A131"/>
    <mergeCell ref="A141:A143"/>
    <mergeCell ref="A152:A153"/>
    <mergeCell ref="A173:A178"/>
    <mergeCell ref="A132:A135"/>
    <mergeCell ref="A199:A202"/>
    <mergeCell ref="A2:A3"/>
    <mergeCell ref="A149:A151"/>
    <mergeCell ref="A189:A190"/>
    <mergeCell ref="A191:A192"/>
    <mergeCell ref="A193:A194"/>
    <mergeCell ref="A154:A158"/>
    <mergeCell ref="A159:A163"/>
    <mergeCell ref="A167:A172"/>
    <mergeCell ref="A185:A188"/>
    <mergeCell ref="A179:A184"/>
    <mergeCell ref="A4:A5"/>
    <mergeCell ref="A45:A46"/>
    <mergeCell ref="A53:A54"/>
    <mergeCell ref="A37:A38"/>
    <mergeCell ref="A39:A40"/>
    <mergeCell ref="A41:A42"/>
    <mergeCell ref="A43:A44"/>
    <mergeCell ref="A73:A75"/>
    <mergeCell ref="A120:A122"/>
    <mergeCell ref="A123:A125"/>
    <mergeCell ref="A126:A128"/>
    <mergeCell ref="A67:A69"/>
    <mergeCell ref="A115:A119"/>
    <mergeCell ref="A76:A78"/>
    <mergeCell ref="C599:E599"/>
    <mergeCell ref="C597:E597"/>
    <mergeCell ref="C595:E595"/>
    <mergeCell ref="C593:E593"/>
    <mergeCell ref="C591:E591"/>
    <mergeCell ref="C589:E589"/>
    <mergeCell ref="A203:A207"/>
    <mergeCell ref="A94:A96"/>
    <mergeCell ref="A209:A211"/>
    <mergeCell ref="A228:A230"/>
    <mergeCell ref="A238:A240"/>
    <mergeCell ref="A241:A244"/>
    <mergeCell ref="A245:A247"/>
    <mergeCell ref="A586:A587"/>
    <mergeCell ref="A535:A536"/>
    <mergeCell ref="A517:A518"/>
    <mergeCell ref="A519:A520"/>
    <mergeCell ref="A521:A522"/>
    <mergeCell ref="A523:A524"/>
    <mergeCell ref="A525:A526"/>
    <mergeCell ref="A531:A532"/>
    <mergeCell ref="A527:A528"/>
    <mergeCell ref="A529:A530"/>
    <mergeCell ref="A533:A534"/>
    <mergeCell ref="C617:E617"/>
    <mergeCell ref="C619:E619"/>
    <mergeCell ref="C615:E615"/>
    <mergeCell ref="C613:E613"/>
    <mergeCell ref="C611:E611"/>
    <mergeCell ref="C609:E609"/>
    <mergeCell ref="C601:E601"/>
    <mergeCell ref="C603:E603"/>
    <mergeCell ref="C605:E605"/>
    <mergeCell ref="C607:E607"/>
    <mergeCell ref="A231:A237"/>
    <mergeCell ref="A9:A12"/>
    <mergeCell ref="A13:A15"/>
    <mergeCell ref="A136:A140"/>
    <mergeCell ref="A195:A198"/>
    <mergeCell ref="A16:A18"/>
    <mergeCell ref="A19:A21"/>
    <mergeCell ref="A22:A24"/>
    <mergeCell ref="A25:A27"/>
    <mergeCell ref="A28:A30"/>
    <mergeCell ref="A47:A49"/>
    <mergeCell ref="A50:A52"/>
    <mergeCell ref="A55:A57"/>
    <mergeCell ref="A58:A60"/>
    <mergeCell ref="A70:A72"/>
    <mergeCell ref="A113:A114"/>
    <mergeCell ref="A97:A98"/>
    <mergeCell ref="A99:A100"/>
    <mergeCell ref="A101:A102"/>
    <mergeCell ref="A107:A108"/>
    <mergeCell ref="A111:A112"/>
    <mergeCell ref="A61:A63"/>
    <mergeCell ref="A64:A66"/>
    <mergeCell ref="A79:A8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U722"/>
  <sheetViews>
    <sheetView topLeftCell="F1" zoomScale="70" zoomScaleNormal="70" workbookViewId="0">
      <pane ySplit="1" topLeftCell="A2" activePane="bottomLeft" state="frozen"/>
      <selection pane="bottomLeft" activeCell="K3" sqref="K3"/>
    </sheetView>
  </sheetViews>
  <sheetFormatPr defaultRowHeight="14.4" x14ac:dyDescent="0.3"/>
  <cols>
    <col min="1" max="1" width="65.21875" style="109" customWidth="1"/>
    <col min="2" max="2" width="36.21875" style="1" bestFit="1" customWidth="1"/>
    <col min="3" max="4" width="26" style="39" customWidth="1"/>
    <col min="5" max="5" width="42.6640625" style="426" customWidth="1"/>
    <col min="6" max="6" width="26.77734375" style="718" customWidth="1"/>
    <col min="7" max="7" width="22.5546875" style="426" customWidth="1"/>
    <col min="8" max="12" width="26.77734375" style="426" customWidth="1"/>
    <col min="13" max="13" width="21.33203125" style="426" customWidth="1"/>
    <col min="14" max="14" width="46.21875" style="426" customWidth="1"/>
    <col min="15" max="16" width="26.77734375" style="426" customWidth="1"/>
    <col min="17" max="17" width="23.6640625" style="1" customWidth="1"/>
    <col min="18" max="18" width="23.6640625" style="601" customWidth="1"/>
    <col min="19" max="19" width="11.77734375" style="1" customWidth="1"/>
    <col min="20" max="21" width="33" style="420"/>
    <col min="22" max="269" width="8.77734375" style="1"/>
    <col min="270" max="270" width="21.5546875" style="1" customWidth="1"/>
    <col min="271" max="271" width="21.21875" style="1" customWidth="1"/>
    <col min="272" max="272" width="30.77734375" style="1" customWidth="1"/>
    <col min="273" max="273" width="26" style="1" customWidth="1"/>
    <col min="274" max="274" width="26.77734375" style="1" customWidth="1"/>
    <col min="275" max="275" width="35.21875" style="1" customWidth="1"/>
    <col min="276" max="276" width="31.5546875" style="1" customWidth="1"/>
    <col min="277" max="525" width="8.77734375" style="1"/>
    <col min="526" max="526" width="21.5546875" style="1" customWidth="1"/>
    <col min="527" max="527" width="21.21875" style="1" customWidth="1"/>
    <col min="528" max="528" width="30.77734375" style="1" customWidth="1"/>
    <col min="529" max="529" width="26" style="1" customWidth="1"/>
    <col min="530" max="530" width="26.77734375" style="1" customWidth="1"/>
    <col min="531" max="531" width="35.21875" style="1" customWidth="1"/>
    <col min="532" max="532" width="31.5546875" style="1" customWidth="1"/>
    <col min="533" max="781" width="8.77734375" style="1"/>
    <col min="782" max="782" width="21.5546875" style="1" customWidth="1"/>
    <col min="783" max="783" width="21.21875" style="1" customWidth="1"/>
    <col min="784" max="784" width="30.77734375" style="1" customWidth="1"/>
    <col min="785" max="785" width="26" style="1" customWidth="1"/>
    <col min="786" max="786" width="26.77734375" style="1" customWidth="1"/>
    <col min="787" max="787" width="35.21875" style="1" customWidth="1"/>
    <col min="788" max="788" width="31.5546875" style="1" customWidth="1"/>
    <col min="789" max="1037" width="8.77734375" style="1"/>
    <col min="1038" max="1038" width="21.5546875" style="1" customWidth="1"/>
    <col min="1039" max="1039" width="21.21875" style="1" customWidth="1"/>
    <col min="1040" max="1040" width="30.77734375" style="1" customWidth="1"/>
    <col min="1041" max="1041" width="26" style="1" customWidth="1"/>
    <col min="1042" max="1042" width="26.77734375" style="1" customWidth="1"/>
    <col min="1043" max="1043" width="35.21875" style="1" customWidth="1"/>
    <col min="1044" max="1044" width="31.5546875" style="1" customWidth="1"/>
    <col min="1045" max="1293" width="8.77734375" style="1"/>
    <col min="1294" max="1294" width="21.5546875" style="1" customWidth="1"/>
    <col min="1295" max="1295" width="21.21875" style="1" customWidth="1"/>
    <col min="1296" max="1296" width="30.77734375" style="1" customWidth="1"/>
    <col min="1297" max="1297" width="26" style="1" customWidth="1"/>
    <col min="1298" max="1298" width="26.77734375" style="1" customWidth="1"/>
    <col min="1299" max="1299" width="35.21875" style="1" customWidth="1"/>
    <col min="1300" max="1300" width="31.5546875" style="1" customWidth="1"/>
    <col min="1301" max="1549" width="8.77734375" style="1"/>
    <col min="1550" max="1550" width="21.5546875" style="1" customWidth="1"/>
    <col min="1551" max="1551" width="21.21875" style="1" customWidth="1"/>
    <col min="1552" max="1552" width="30.77734375" style="1" customWidth="1"/>
    <col min="1553" max="1553" width="26" style="1" customWidth="1"/>
    <col min="1554" max="1554" width="26.77734375" style="1" customWidth="1"/>
    <col min="1555" max="1555" width="35.21875" style="1" customWidth="1"/>
    <col min="1556" max="1556" width="31.5546875" style="1" customWidth="1"/>
    <col min="1557" max="1805" width="8.77734375" style="1"/>
    <col min="1806" max="1806" width="21.5546875" style="1" customWidth="1"/>
    <col min="1807" max="1807" width="21.21875" style="1" customWidth="1"/>
    <col min="1808" max="1808" width="30.77734375" style="1" customWidth="1"/>
    <col min="1809" max="1809" width="26" style="1" customWidth="1"/>
    <col min="1810" max="1810" width="26.77734375" style="1" customWidth="1"/>
    <col min="1811" max="1811" width="35.21875" style="1" customWidth="1"/>
    <col min="1812" max="1812" width="31.5546875" style="1" customWidth="1"/>
    <col min="1813" max="2061" width="8.77734375" style="1"/>
    <col min="2062" max="2062" width="21.5546875" style="1" customWidth="1"/>
    <col min="2063" max="2063" width="21.21875" style="1" customWidth="1"/>
    <col min="2064" max="2064" width="30.77734375" style="1" customWidth="1"/>
    <col min="2065" max="2065" width="26" style="1" customWidth="1"/>
    <col min="2066" max="2066" width="26.77734375" style="1" customWidth="1"/>
    <col min="2067" max="2067" width="35.21875" style="1" customWidth="1"/>
    <col min="2068" max="2068" width="31.5546875" style="1" customWidth="1"/>
    <col min="2069" max="2317" width="8.77734375" style="1"/>
    <col min="2318" max="2318" width="21.5546875" style="1" customWidth="1"/>
    <col min="2319" max="2319" width="21.21875" style="1" customWidth="1"/>
    <col min="2320" max="2320" width="30.77734375" style="1" customWidth="1"/>
    <col min="2321" max="2321" width="26" style="1" customWidth="1"/>
    <col min="2322" max="2322" width="26.77734375" style="1" customWidth="1"/>
    <col min="2323" max="2323" width="35.21875" style="1" customWidth="1"/>
    <col min="2324" max="2324" width="31.5546875" style="1" customWidth="1"/>
    <col min="2325" max="2573" width="8.77734375" style="1"/>
    <col min="2574" max="2574" width="21.5546875" style="1" customWidth="1"/>
    <col min="2575" max="2575" width="21.21875" style="1" customWidth="1"/>
    <col min="2576" max="2576" width="30.77734375" style="1" customWidth="1"/>
    <col min="2577" max="2577" width="26" style="1" customWidth="1"/>
    <col min="2578" max="2578" width="26.77734375" style="1" customWidth="1"/>
    <col min="2579" max="2579" width="35.21875" style="1" customWidth="1"/>
    <col min="2580" max="2580" width="31.5546875" style="1" customWidth="1"/>
    <col min="2581" max="2829" width="8.77734375" style="1"/>
    <col min="2830" max="2830" width="21.5546875" style="1" customWidth="1"/>
    <col min="2831" max="2831" width="21.21875" style="1" customWidth="1"/>
    <col min="2832" max="2832" width="30.77734375" style="1" customWidth="1"/>
    <col min="2833" max="2833" width="26" style="1" customWidth="1"/>
    <col min="2834" max="2834" width="26.77734375" style="1" customWidth="1"/>
    <col min="2835" max="2835" width="35.21875" style="1" customWidth="1"/>
    <col min="2836" max="2836" width="31.5546875" style="1" customWidth="1"/>
    <col min="2837" max="3085" width="8.77734375" style="1"/>
    <col min="3086" max="3086" width="21.5546875" style="1" customWidth="1"/>
    <col min="3087" max="3087" width="21.21875" style="1" customWidth="1"/>
    <col min="3088" max="3088" width="30.77734375" style="1" customWidth="1"/>
    <col min="3089" max="3089" width="26" style="1" customWidth="1"/>
    <col min="3090" max="3090" width="26.77734375" style="1" customWidth="1"/>
    <col min="3091" max="3091" width="35.21875" style="1" customWidth="1"/>
    <col min="3092" max="3092" width="31.5546875" style="1" customWidth="1"/>
    <col min="3093" max="3341" width="8.77734375" style="1"/>
    <col min="3342" max="3342" width="21.5546875" style="1" customWidth="1"/>
    <col min="3343" max="3343" width="21.21875" style="1" customWidth="1"/>
    <col min="3344" max="3344" width="30.77734375" style="1" customWidth="1"/>
    <col min="3345" max="3345" width="26" style="1" customWidth="1"/>
    <col min="3346" max="3346" width="26.77734375" style="1" customWidth="1"/>
    <col min="3347" max="3347" width="35.21875" style="1" customWidth="1"/>
    <col min="3348" max="3348" width="31.5546875" style="1" customWidth="1"/>
    <col min="3349" max="3597" width="8.77734375" style="1"/>
    <col min="3598" max="3598" width="21.5546875" style="1" customWidth="1"/>
    <col min="3599" max="3599" width="21.21875" style="1" customWidth="1"/>
    <col min="3600" max="3600" width="30.77734375" style="1" customWidth="1"/>
    <col min="3601" max="3601" width="26" style="1" customWidth="1"/>
    <col min="3602" max="3602" width="26.77734375" style="1" customWidth="1"/>
    <col min="3603" max="3603" width="35.21875" style="1" customWidth="1"/>
    <col min="3604" max="3604" width="31.5546875" style="1" customWidth="1"/>
    <col min="3605" max="3853" width="8.77734375" style="1"/>
    <col min="3854" max="3854" width="21.5546875" style="1" customWidth="1"/>
    <col min="3855" max="3855" width="21.21875" style="1" customWidth="1"/>
    <col min="3856" max="3856" width="30.77734375" style="1" customWidth="1"/>
    <col min="3857" max="3857" width="26" style="1" customWidth="1"/>
    <col min="3858" max="3858" width="26.77734375" style="1" customWidth="1"/>
    <col min="3859" max="3859" width="35.21875" style="1" customWidth="1"/>
    <col min="3860" max="3860" width="31.5546875" style="1" customWidth="1"/>
    <col min="3861" max="4109" width="8.77734375" style="1"/>
    <col min="4110" max="4110" width="21.5546875" style="1" customWidth="1"/>
    <col min="4111" max="4111" width="21.21875" style="1" customWidth="1"/>
    <col min="4112" max="4112" width="30.77734375" style="1" customWidth="1"/>
    <col min="4113" max="4113" width="26" style="1" customWidth="1"/>
    <col min="4114" max="4114" width="26.77734375" style="1" customWidth="1"/>
    <col min="4115" max="4115" width="35.21875" style="1" customWidth="1"/>
    <col min="4116" max="4116" width="31.5546875" style="1" customWidth="1"/>
    <col min="4117" max="4365" width="8.77734375" style="1"/>
    <col min="4366" max="4366" width="21.5546875" style="1" customWidth="1"/>
    <col min="4367" max="4367" width="21.21875" style="1" customWidth="1"/>
    <col min="4368" max="4368" width="30.77734375" style="1" customWidth="1"/>
    <col min="4369" max="4369" width="26" style="1" customWidth="1"/>
    <col min="4370" max="4370" width="26.77734375" style="1" customWidth="1"/>
    <col min="4371" max="4371" width="35.21875" style="1" customWidth="1"/>
    <col min="4372" max="4372" width="31.5546875" style="1" customWidth="1"/>
    <col min="4373" max="4621" width="8.77734375" style="1"/>
    <col min="4622" max="4622" width="21.5546875" style="1" customWidth="1"/>
    <col min="4623" max="4623" width="21.21875" style="1" customWidth="1"/>
    <col min="4624" max="4624" width="30.77734375" style="1" customWidth="1"/>
    <col min="4625" max="4625" width="26" style="1" customWidth="1"/>
    <col min="4626" max="4626" width="26.77734375" style="1" customWidth="1"/>
    <col min="4627" max="4627" width="35.21875" style="1" customWidth="1"/>
    <col min="4628" max="4628" width="31.5546875" style="1" customWidth="1"/>
    <col min="4629" max="4877" width="8.77734375" style="1"/>
    <col min="4878" max="4878" width="21.5546875" style="1" customWidth="1"/>
    <col min="4879" max="4879" width="21.21875" style="1" customWidth="1"/>
    <col min="4880" max="4880" width="30.77734375" style="1" customWidth="1"/>
    <col min="4881" max="4881" width="26" style="1" customWidth="1"/>
    <col min="4882" max="4882" width="26.77734375" style="1" customWidth="1"/>
    <col min="4883" max="4883" width="35.21875" style="1" customWidth="1"/>
    <col min="4884" max="4884" width="31.5546875" style="1" customWidth="1"/>
    <col min="4885" max="5133" width="8.77734375" style="1"/>
    <col min="5134" max="5134" width="21.5546875" style="1" customWidth="1"/>
    <col min="5135" max="5135" width="21.21875" style="1" customWidth="1"/>
    <col min="5136" max="5136" width="30.77734375" style="1" customWidth="1"/>
    <col min="5137" max="5137" width="26" style="1" customWidth="1"/>
    <col min="5138" max="5138" width="26.77734375" style="1" customWidth="1"/>
    <col min="5139" max="5139" width="35.21875" style="1" customWidth="1"/>
    <col min="5140" max="5140" width="31.5546875" style="1" customWidth="1"/>
    <col min="5141" max="5389" width="8.77734375" style="1"/>
    <col min="5390" max="5390" width="21.5546875" style="1" customWidth="1"/>
    <col min="5391" max="5391" width="21.21875" style="1" customWidth="1"/>
    <col min="5392" max="5392" width="30.77734375" style="1" customWidth="1"/>
    <col min="5393" max="5393" width="26" style="1" customWidth="1"/>
    <col min="5394" max="5394" width="26.77734375" style="1" customWidth="1"/>
    <col min="5395" max="5395" width="35.21875" style="1" customWidth="1"/>
    <col min="5396" max="5396" width="31.5546875" style="1" customWidth="1"/>
    <col min="5397" max="5645" width="8.77734375" style="1"/>
    <col min="5646" max="5646" width="21.5546875" style="1" customWidth="1"/>
    <col min="5647" max="5647" width="21.21875" style="1" customWidth="1"/>
    <col min="5648" max="5648" width="30.77734375" style="1" customWidth="1"/>
    <col min="5649" max="5649" width="26" style="1" customWidth="1"/>
    <col min="5650" max="5650" width="26.77734375" style="1" customWidth="1"/>
    <col min="5651" max="5651" width="35.21875" style="1" customWidth="1"/>
    <col min="5652" max="5652" width="31.5546875" style="1" customWidth="1"/>
    <col min="5653" max="5901" width="8.77734375" style="1"/>
    <col min="5902" max="5902" width="21.5546875" style="1" customWidth="1"/>
    <col min="5903" max="5903" width="21.21875" style="1" customWidth="1"/>
    <col min="5904" max="5904" width="30.77734375" style="1" customWidth="1"/>
    <col min="5905" max="5905" width="26" style="1" customWidth="1"/>
    <col min="5906" max="5906" width="26.77734375" style="1" customWidth="1"/>
    <col min="5907" max="5907" width="35.21875" style="1" customWidth="1"/>
    <col min="5908" max="5908" width="31.5546875" style="1" customWidth="1"/>
    <col min="5909" max="6157" width="8.77734375" style="1"/>
    <col min="6158" max="6158" width="21.5546875" style="1" customWidth="1"/>
    <col min="6159" max="6159" width="21.21875" style="1" customWidth="1"/>
    <col min="6160" max="6160" width="30.77734375" style="1" customWidth="1"/>
    <col min="6161" max="6161" width="26" style="1" customWidth="1"/>
    <col min="6162" max="6162" width="26.77734375" style="1" customWidth="1"/>
    <col min="6163" max="6163" width="35.21875" style="1" customWidth="1"/>
    <col min="6164" max="6164" width="31.5546875" style="1" customWidth="1"/>
    <col min="6165" max="6413" width="8.77734375" style="1"/>
    <col min="6414" max="6414" width="21.5546875" style="1" customWidth="1"/>
    <col min="6415" max="6415" width="21.21875" style="1" customWidth="1"/>
    <col min="6416" max="6416" width="30.77734375" style="1" customWidth="1"/>
    <col min="6417" max="6417" width="26" style="1" customWidth="1"/>
    <col min="6418" max="6418" width="26.77734375" style="1" customWidth="1"/>
    <col min="6419" max="6419" width="35.21875" style="1" customWidth="1"/>
    <col min="6420" max="6420" width="31.5546875" style="1" customWidth="1"/>
    <col min="6421" max="6669" width="8.77734375" style="1"/>
    <col min="6670" max="6670" width="21.5546875" style="1" customWidth="1"/>
    <col min="6671" max="6671" width="21.21875" style="1" customWidth="1"/>
    <col min="6672" max="6672" width="30.77734375" style="1" customWidth="1"/>
    <col min="6673" max="6673" width="26" style="1" customWidth="1"/>
    <col min="6674" max="6674" width="26.77734375" style="1" customWidth="1"/>
    <col min="6675" max="6675" width="35.21875" style="1" customWidth="1"/>
    <col min="6676" max="6676" width="31.5546875" style="1" customWidth="1"/>
    <col min="6677" max="6925" width="8.77734375" style="1"/>
    <col min="6926" max="6926" width="21.5546875" style="1" customWidth="1"/>
    <col min="6927" max="6927" width="21.21875" style="1" customWidth="1"/>
    <col min="6928" max="6928" width="30.77734375" style="1" customWidth="1"/>
    <col min="6929" max="6929" width="26" style="1" customWidth="1"/>
    <col min="6930" max="6930" width="26.77734375" style="1" customWidth="1"/>
    <col min="6931" max="6931" width="35.21875" style="1" customWidth="1"/>
    <col min="6932" max="6932" width="31.5546875" style="1" customWidth="1"/>
    <col min="6933" max="7181" width="8.77734375" style="1"/>
    <col min="7182" max="7182" width="21.5546875" style="1" customWidth="1"/>
    <col min="7183" max="7183" width="21.21875" style="1" customWidth="1"/>
    <col min="7184" max="7184" width="30.77734375" style="1" customWidth="1"/>
    <col min="7185" max="7185" width="26" style="1" customWidth="1"/>
    <col min="7186" max="7186" width="26.77734375" style="1" customWidth="1"/>
    <col min="7187" max="7187" width="35.21875" style="1" customWidth="1"/>
    <col min="7188" max="7188" width="31.5546875" style="1" customWidth="1"/>
    <col min="7189" max="7437" width="8.77734375" style="1"/>
    <col min="7438" max="7438" width="21.5546875" style="1" customWidth="1"/>
    <col min="7439" max="7439" width="21.21875" style="1" customWidth="1"/>
    <col min="7440" max="7440" width="30.77734375" style="1" customWidth="1"/>
    <col min="7441" max="7441" width="26" style="1" customWidth="1"/>
    <col min="7442" max="7442" width="26.77734375" style="1" customWidth="1"/>
    <col min="7443" max="7443" width="35.21875" style="1" customWidth="1"/>
    <col min="7444" max="7444" width="31.5546875" style="1" customWidth="1"/>
    <col min="7445" max="7693" width="8.77734375" style="1"/>
    <col min="7694" max="7694" width="21.5546875" style="1" customWidth="1"/>
    <col min="7695" max="7695" width="21.21875" style="1" customWidth="1"/>
    <col min="7696" max="7696" width="30.77734375" style="1" customWidth="1"/>
    <col min="7697" max="7697" width="26" style="1" customWidth="1"/>
    <col min="7698" max="7698" width="26.77734375" style="1" customWidth="1"/>
    <col min="7699" max="7699" width="35.21875" style="1" customWidth="1"/>
    <col min="7700" max="7700" width="31.5546875" style="1" customWidth="1"/>
    <col min="7701" max="7949" width="8.77734375" style="1"/>
    <col min="7950" max="7950" width="21.5546875" style="1" customWidth="1"/>
    <col min="7951" max="7951" width="21.21875" style="1" customWidth="1"/>
    <col min="7952" max="7952" width="30.77734375" style="1" customWidth="1"/>
    <col min="7953" max="7953" width="26" style="1" customWidth="1"/>
    <col min="7954" max="7954" width="26.77734375" style="1" customWidth="1"/>
    <col min="7955" max="7955" width="35.21875" style="1" customWidth="1"/>
    <col min="7956" max="7956" width="31.5546875" style="1" customWidth="1"/>
    <col min="7957" max="8205" width="8.77734375" style="1"/>
    <col min="8206" max="8206" width="21.5546875" style="1" customWidth="1"/>
    <col min="8207" max="8207" width="21.21875" style="1" customWidth="1"/>
    <col min="8208" max="8208" width="30.77734375" style="1" customWidth="1"/>
    <col min="8209" max="8209" width="26" style="1" customWidth="1"/>
    <col min="8210" max="8210" width="26.77734375" style="1" customWidth="1"/>
    <col min="8211" max="8211" width="35.21875" style="1" customWidth="1"/>
    <col min="8212" max="8212" width="31.5546875" style="1" customWidth="1"/>
    <col min="8213" max="8461" width="8.77734375" style="1"/>
    <col min="8462" max="8462" width="21.5546875" style="1" customWidth="1"/>
    <col min="8463" max="8463" width="21.21875" style="1" customWidth="1"/>
    <col min="8464" max="8464" width="30.77734375" style="1" customWidth="1"/>
    <col min="8465" max="8465" width="26" style="1" customWidth="1"/>
    <col min="8466" max="8466" width="26.77734375" style="1" customWidth="1"/>
    <col min="8467" max="8467" width="35.21875" style="1" customWidth="1"/>
    <col min="8468" max="8468" width="31.5546875" style="1" customWidth="1"/>
    <col min="8469" max="8717" width="8.77734375" style="1"/>
    <col min="8718" max="8718" width="21.5546875" style="1" customWidth="1"/>
    <col min="8719" max="8719" width="21.21875" style="1" customWidth="1"/>
    <col min="8720" max="8720" width="30.77734375" style="1" customWidth="1"/>
    <col min="8721" max="8721" width="26" style="1" customWidth="1"/>
    <col min="8722" max="8722" width="26.77734375" style="1" customWidth="1"/>
    <col min="8723" max="8723" width="35.21875" style="1" customWidth="1"/>
    <col min="8724" max="8724" width="31.5546875" style="1" customWidth="1"/>
    <col min="8725" max="8973" width="8.77734375" style="1"/>
    <col min="8974" max="8974" width="21.5546875" style="1" customWidth="1"/>
    <col min="8975" max="8975" width="21.21875" style="1" customWidth="1"/>
    <col min="8976" max="8976" width="30.77734375" style="1" customWidth="1"/>
    <col min="8977" max="8977" width="26" style="1" customWidth="1"/>
    <col min="8978" max="8978" width="26.77734375" style="1" customWidth="1"/>
    <col min="8979" max="8979" width="35.21875" style="1" customWidth="1"/>
    <col min="8980" max="8980" width="31.5546875" style="1" customWidth="1"/>
    <col min="8981" max="9229" width="8.77734375" style="1"/>
    <col min="9230" max="9230" width="21.5546875" style="1" customWidth="1"/>
    <col min="9231" max="9231" width="21.21875" style="1" customWidth="1"/>
    <col min="9232" max="9232" width="30.77734375" style="1" customWidth="1"/>
    <col min="9233" max="9233" width="26" style="1" customWidth="1"/>
    <col min="9234" max="9234" width="26.77734375" style="1" customWidth="1"/>
    <col min="9235" max="9235" width="35.21875" style="1" customWidth="1"/>
    <col min="9236" max="9236" width="31.5546875" style="1" customWidth="1"/>
    <col min="9237" max="9485" width="8.77734375" style="1"/>
    <col min="9486" max="9486" width="21.5546875" style="1" customWidth="1"/>
    <col min="9487" max="9487" width="21.21875" style="1" customWidth="1"/>
    <col min="9488" max="9488" width="30.77734375" style="1" customWidth="1"/>
    <col min="9489" max="9489" width="26" style="1" customWidth="1"/>
    <col min="9490" max="9490" width="26.77734375" style="1" customWidth="1"/>
    <col min="9491" max="9491" width="35.21875" style="1" customWidth="1"/>
    <col min="9492" max="9492" width="31.5546875" style="1" customWidth="1"/>
    <col min="9493" max="9741" width="8.77734375" style="1"/>
    <col min="9742" max="9742" width="21.5546875" style="1" customWidth="1"/>
    <col min="9743" max="9743" width="21.21875" style="1" customWidth="1"/>
    <col min="9744" max="9744" width="30.77734375" style="1" customWidth="1"/>
    <col min="9745" max="9745" width="26" style="1" customWidth="1"/>
    <col min="9746" max="9746" width="26.77734375" style="1" customWidth="1"/>
    <col min="9747" max="9747" width="35.21875" style="1" customWidth="1"/>
    <col min="9748" max="9748" width="31.5546875" style="1" customWidth="1"/>
    <col min="9749" max="9997" width="8.77734375" style="1"/>
    <col min="9998" max="9998" width="21.5546875" style="1" customWidth="1"/>
    <col min="9999" max="9999" width="21.21875" style="1" customWidth="1"/>
    <col min="10000" max="10000" width="30.77734375" style="1" customWidth="1"/>
    <col min="10001" max="10001" width="26" style="1" customWidth="1"/>
    <col min="10002" max="10002" width="26.77734375" style="1" customWidth="1"/>
    <col min="10003" max="10003" width="35.21875" style="1" customWidth="1"/>
    <col min="10004" max="10004" width="31.5546875" style="1" customWidth="1"/>
    <col min="10005" max="10253" width="8.77734375" style="1"/>
    <col min="10254" max="10254" width="21.5546875" style="1" customWidth="1"/>
    <col min="10255" max="10255" width="21.21875" style="1" customWidth="1"/>
    <col min="10256" max="10256" width="30.77734375" style="1" customWidth="1"/>
    <col min="10257" max="10257" width="26" style="1" customWidth="1"/>
    <col min="10258" max="10258" width="26.77734375" style="1" customWidth="1"/>
    <col min="10259" max="10259" width="35.21875" style="1" customWidth="1"/>
    <col min="10260" max="10260" width="31.5546875" style="1" customWidth="1"/>
    <col min="10261" max="10509" width="8.77734375" style="1"/>
    <col min="10510" max="10510" width="21.5546875" style="1" customWidth="1"/>
    <col min="10511" max="10511" width="21.21875" style="1" customWidth="1"/>
    <col min="10512" max="10512" width="30.77734375" style="1" customWidth="1"/>
    <col min="10513" max="10513" width="26" style="1" customWidth="1"/>
    <col min="10514" max="10514" width="26.77734375" style="1" customWidth="1"/>
    <col min="10515" max="10515" width="35.21875" style="1" customWidth="1"/>
    <col min="10516" max="10516" width="31.5546875" style="1" customWidth="1"/>
    <col min="10517" max="10765" width="8.77734375" style="1"/>
    <col min="10766" max="10766" width="21.5546875" style="1" customWidth="1"/>
    <col min="10767" max="10767" width="21.21875" style="1" customWidth="1"/>
    <col min="10768" max="10768" width="30.77734375" style="1" customWidth="1"/>
    <col min="10769" max="10769" width="26" style="1" customWidth="1"/>
    <col min="10770" max="10770" width="26.77734375" style="1" customWidth="1"/>
    <col min="10771" max="10771" width="35.21875" style="1" customWidth="1"/>
    <col min="10772" max="10772" width="31.5546875" style="1" customWidth="1"/>
    <col min="10773" max="11021" width="8.77734375" style="1"/>
    <col min="11022" max="11022" width="21.5546875" style="1" customWidth="1"/>
    <col min="11023" max="11023" width="21.21875" style="1" customWidth="1"/>
    <col min="11024" max="11024" width="30.77734375" style="1" customWidth="1"/>
    <col min="11025" max="11025" width="26" style="1" customWidth="1"/>
    <col min="11026" max="11026" width="26.77734375" style="1" customWidth="1"/>
    <col min="11027" max="11027" width="35.21875" style="1" customWidth="1"/>
    <col min="11028" max="11028" width="31.5546875" style="1" customWidth="1"/>
    <col min="11029" max="11277" width="8.77734375" style="1"/>
    <col min="11278" max="11278" width="21.5546875" style="1" customWidth="1"/>
    <col min="11279" max="11279" width="21.21875" style="1" customWidth="1"/>
    <col min="11280" max="11280" width="30.77734375" style="1" customWidth="1"/>
    <col min="11281" max="11281" width="26" style="1" customWidth="1"/>
    <col min="11282" max="11282" width="26.77734375" style="1" customWidth="1"/>
    <col min="11283" max="11283" width="35.21875" style="1" customWidth="1"/>
    <col min="11284" max="11284" width="31.5546875" style="1" customWidth="1"/>
    <col min="11285" max="11533" width="8.77734375" style="1"/>
    <col min="11534" max="11534" width="21.5546875" style="1" customWidth="1"/>
    <col min="11535" max="11535" width="21.21875" style="1" customWidth="1"/>
    <col min="11536" max="11536" width="30.77734375" style="1" customWidth="1"/>
    <col min="11537" max="11537" width="26" style="1" customWidth="1"/>
    <col min="11538" max="11538" width="26.77734375" style="1" customWidth="1"/>
    <col min="11539" max="11539" width="35.21875" style="1" customWidth="1"/>
    <col min="11540" max="11540" width="31.5546875" style="1" customWidth="1"/>
    <col min="11541" max="11789" width="8.77734375" style="1"/>
    <col min="11790" max="11790" width="21.5546875" style="1" customWidth="1"/>
    <col min="11791" max="11791" width="21.21875" style="1" customWidth="1"/>
    <col min="11792" max="11792" width="30.77734375" style="1" customWidth="1"/>
    <col min="11793" max="11793" width="26" style="1" customWidth="1"/>
    <col min="11794" max="11794" width="26.77734375" style="1" customWidth="1"/>
    <col min="11795" max="11795" width="35.21875" style="1" customWidth="1"/>
    <col min="11796" max="11796" width="31.5546875" style="1" customWidth="1"/>
    <col min="11797" max="12045" width="8.77734375" style="1"/>
    <col min="12046" max="12046" width="21.5546875" style="1" customWidth="1"/>
    <col min="12047" max="12047" width="21.21875" style="1" customWidth="1"/>
    <col min="12048" max="12048" width="30.77734375" style="1" customWidth="1"/>
    <col min="12049" max="12049" width="26" style="1" customWidth="1"/>
    <col min="12050" max="12050" width="26.77734375" style="1" customWidth="1"/>
    <col min="12051" max="12051" width="35.21875" style="1" customWidth="1"/>
    <col min="12052" max="12052" width="31.5546875" style="1" customWidth="1"/>
    <col min="12053" max="12301" width="8.77734375" style="1"/>
    <col min="12302" max="12302" width="21.5546875" style="1" customWidth="1"/>
    <col min="12303" max="12303" width="21.21875" style="1" customWidth="1"/>
    <col min="12304" max="12304" width="30.77734375" style="1" customWidth="1"/>
    <col min="12305" max="12305" width="26" style="1" customWidth="1"/>
    <col min="12306" max="12306" width="26.77734375" style="1" customWidth="1"/>
    <col min="12307" max="12307" width="35.21875" style="1" customWidth="1"/>
    <col min="12308" max="12308" width="31.5546875" style="1" customWidth="1"/>
    <col min="12309" max="12557" width="8.77734375" style="1"/>
    <col min="12558" max="12558" width="21.5546875" style="1" customWidth="1"/>
    <col min="12559" max="12559" width="21.21875" style="1" customWidth="1"/>
    <col min="12560" max="12560" width="30.77734375" style="1" customWidth="1"/>
    <col min="12561" max="12561" width="26" style="1" customWidth="1"/>
    <col min="12562" max="12562" width="26.77734375" style="1" customWidth="1"/>
    <col min="12563" max="12563" width="35.21875" style="1" customWidth="1"/>
    <col min="12564" max="12564" width="31.5546875" style="1" customWidth="1"/>
    <col min="12565" max="12813" width="8.77734375" style="1"/>
    <col min="12814" max="12814" width="21.5546875" style="1" customWidth="1"/>
    <col min="12815" max="12815" width="21.21875" style="1" customWidth="1"/>
    <col min="12816" max="12816" width="30.77734375" style="1" customWidth="1"/>
    <col min="12817" max="12817" width="26" style="1" customWidth="1"/>
    <col min="12818" max="12818" width="26.77734375" style="1" customWidth="1"/>
    <col min="12819" max="12819" width="35.21875" style="1" customWidth="1"/>
    <col min="12820" max="12820" width="31.5546875" style="1" customWidth="1"/>
    <col min="12821" max="13069" width="8.77734375" style="1"/>
    <col min="13070" max="13070" width="21.5546875" style="1" customWidth="1"/>
    <col min="13071" max="13071" width="21.21875" style="1" customWidth="1"/>
    <col min="13072" max="13072" width="30.77734375" style="1" customWidth="1"/>
    <col min="13073" max="13073" width="26" style="1" customWidth="1"/>
    <col min="13074" max="13074" width="26.77734375" style="1" customWidth="1"/>
    <col min="13075" max="13075" width="35.21875" style="1" customWidth="1"/>
    <col min="13076" max="13076" width="31.5546875" style="1" customWidth="1"/>
    <col min="13077" max="13325" width="8.77734375" style="1"/>
    <col min="13326" max="13326" width="21.5546875" style="1" customWidth="1"/>
    <col min="13327" max="13327" width="21.21875" style="1" customWidth="1"/>
    <col min="13328" max="13328" width="30.77734375" style="1" customWidth="1"/>
    <col min="13329" max="13329" width="26" style="1" customWidth="1"/>
    <col min="13330" max="13330" width="26.77734375" style="1" customWidth="1"/>
    <col min="13331" max="13331" width="35.21875" style="1" customWidth="1"/>
    <col min="13332" max="13332" width="31.5546875" style="1" customWidth="1"/>
    <col min="13333" max="13581" width="8.77734375" style="1"/>
    <col min="13582" max="13582" width="21.5546875" style="1" customWidth="1"/>
    <col min="13583" max="13583" width="21.21875" style="1" customWidth="1"/>
    <col min="13584" max="13584" width="30.77734375" style="1" customWidth="1"/>
    <col min="13585" max="13585" width="26" style="1" customWidth="1"/>
    <col min="13586" max="13586" width="26.77734375" style="1" customWidth="1"/>
    <col min="13587" max="13587" width="35.21875" style="1" customWidth="1"/>
    <col min="13588" max="13588" width="31.5546875" style="1" customWidth="1"/>
    <col min="13589" max="13837" width="8.77734375" style="1"/>
    <col min="13838" max="13838" width="21.5546875" style="1" customWidth="1"/>
    <col min="13839" max="13839" width="21.21875" style="1" customWidth="1"/>
    <col min="13840" max="13840" width="30.77734375" style="1" customWidth="1"/>
    <col min="13841" max="13841" width="26" style="1" customWidth="1"/>
    <col min="13842" max="13842" width="26.77734375" style="1" customWidth="1"/>
    <col min="13843" max="13843" width="35.21875" style="1" customWidth="1"/>
    <col min="13844" max="13844" width="31.5546875" style="1" customWidth="1"/>
    <col min="13845" max="14093" width="8.77734375" style="1"/>
    <col min="14094" max="14094" width="21.5546875" style="1" customWidth="1"/>
    <col min="14095" max="14095" width="21.21875" style="1" customWidth="1"/>
    <col min="14096" max="14096" width="30.77734375" style="1" customWidth="1"/>
    <col min="14097" max="14097" width="26" style="1" customWidth="1"/>
    <col min="14098" max="14098" width="26.77734375" style="1" customWidth="1"/>
    <col min="14099" max="14099" width="35.21875" style="1" customWidth="1"/>
    <col min="14100" max="14100" width="31.5546875" style="1" customWidth="1"/>
    <col min="14101" max="14349" width="8.77734375" style="1"/>
    <col min="14350" max="14350" width="21.5546875" style="1" customWidth="1"/>
    <col min="14351" max="14351" width="21.21875" style="1" customWidth="1"/>
    <col min="14352" max="14352" width="30.77734375" style="1" customWidth="1"/>
    <col min="14353" max="14353" width="26" style="1" customWidth="1"/>
    <col min="14354" max="14354" width="26.77734375" style="1" customWidth="1"/>
    <col min="14355" max="14355" width="35.21875" style="1" customWidth="1"/>
    <col min="14356" max="14356" width="31.5546875" style="1" customWidth="1"/>
    <col min="14357" max="14605" width="8.77734375" style="1"/>
    <col min="14606" max="14606" width="21.5546875" style="1" customWidth="1"/>
    <col min="14607" max="14607" width="21.21875" style="1" customWidth="1"/>
    <col min="14608" max="14608" width="30.77734375" style="1" customWidth="1"/>
    <col min="14609" max="14609" width="26" style="1" customWidth="1"/>
    <col min="14610" max="14610" width="26.77734375" style="1" customWidth="1"/>
    <col min="14611" max="14611" width="35.21875" style="1" customWidth="1"/>
    <col min="14612" max="14612" width="31.5546875" style="1" customWidth="1"/>
    <col min="14613" max="14861" width="8.77734375" style="1"/>
    <col min="14862" max="14862" width="21.5546875" style="1" customWidth="1"/>
    <col min="14863" max="14863" width="21.21875" style="1" customWidth="1"/>
    <col min="14864" max="14864" width="30.77734375" style="1" customWidth="1"/>
    <col min="14865" max="14865" width="26" style="1" customWidth="1"/>
    <col min="14866" max="14866" width="26.77734375" style="1" customWidth="1"/>
    <col min="14867" max="14867" width="35.21875" style="1" customWidth="1"/>
    <col min="14868" max="14868" width="31.5546875" style="1" customWidth="1"/>
    <col min="14869" max="15117" width="8.77734375" style="1"/>
    <col min="15118" max="15118" width="21.5546875" style="1" customWidth="1"/>
    <col min="15119" max="15119" width="21.21875" style="1" customWidth="1"/>
    <col min="15120" max="15120" width="30.77734375" style="1" customWidth="1"/>
    <col min="15121" max="15121" width="26" style="1" customWidth="1"/>
    <col min="15122" max="15122" width="26.77734375" style="1" customWidth="1"/>
    <col min="15123" max="15123" width="35.21875" style="1" customWidth="1"/>
    <col min="15124" max="15124" width="31.5546875" style="1" customWidth="1"/>
    <col min="15125" max="15373" width="8.77734375" style="1"/>
    <col min="15374" max="15374" width="21.5546875" style="1" customWidth="1"/>
    <col min="15375" max="15375" width="21.21875" style="1" customWidth="1"/>
    <col min="15376" max="15376" width="30.77734375" style="1" customWidth="1"/>
    <col min="15377" max="15377" width="26" style="1" customWidth="1"/>
    <col min="15378" max="15378" width="26.77734375" style="1" customWidth="1"/>
    <col min="15379" max="15379" width="35.21875" style="1" customWidth="1"/>
    <col min="15380" max="15380" width="31.5546875" style="1" customWidth="1"/>
    <col min="15381" max="15629" width="8.77734375" style="1"/>
    <col min="15630" max="15630" width="21.5546875" style="1" customWidth="1"/>
    <col min="15631" max="15631" width="21.21875" style="1" customWidth="1"/>
    <col min="15632" max="15632" width="30.77734375" style="1" customWidth="1"/>
    <col min="15633" max="15633" width="26" style="1" customWidth="1"/>
    <col min="15634" max="15634" width="26.77734375" style="1" customWidth="1"/>
    <col min="15635" max="15635" width="35.21875" style="1" customWidth="1"/>
    <col min="15636" max="15636" width="31.5546875" style="1" customWidth="1"/>
    <col min="15637" max="15885" width="8.77734375" style="1"/>
    <col min="15886" max="15886" width="21.5546875" style="1" customWidth="1"/>
    <col min="15887" max="15887" width="21.21875" style="1" customWidth="1"/>
    <col min="15888" max="15888" width="30.77734375" style="1" customWidth="1"/>
    <col min="15889" max="15889" width="26" style="1" customWidth="1"/>
    <col min="15890" max="15890" width="26.77734375" style="1" customWidth="1"/>
    <col min="15891" max="15891" width="35.21875" style="1" customWidth="1"/>
    <col min="15892" max="15892" width="31.5546875" style="1" customWidth="1"/>
    <col min="15893" max="16141" width="8.77734375" style="1"/>
    <col min="16142" max="16142" width="21.5546875" style="1" customWidth="1"/>
    <col min="16143" max="16143" width="21.21875" style="1" customWidth="1"/>
    <col min="16144" max="16144" width="30.77734375" style="1" customWidth="1"/>
    <col min="16145" max="16145" width="26" style="1" customWidth="1"/>
    <col min="16146" max="16146" width="26.77734375" style="1" customWidth="1"/>
    <col min="16147" max="16147" width="35.21875" style="1" customWidth="1"/>
    <col min="16148" max="16148" width="31.5546875" style="1" customWidth="1"/>
    <col min="16149" max="16384" width="8.77734375" style="1"/>
  </cols>
  <sheetData>
    <row r="1" spans="1:21" s="39" customFormat="1" ht="28.8" x14ac:dyDescent="0.3">
      <c r="A1" s="43" t="s">
        <v>0</v>
      </c>
      <c r="B1" s="43" t="s">
        <v>1</v>
      </c>
      <c r="C1" s="38" t="s">
        <v>2</v>
      </c>
      <c r="D1" s="38" t="s">
        <v>3</v>
      </c>
      <c r="E1" s="464" t="s">
        <v>4</v>
      </c>
      <c r="F1" s="716" t="s">
        <v>5</v>
      </c>
      <c r="G1" s="465" t="s">
        <v>6</v>
      </c>
      <c r="H1" s="465" t="s">
        <v>7</v>
      </c>
      <c r="I1" s="465" t="s">
        <v>8</v>
      </c>
      <c r="J1" s="465" t="s">
        <v>10</v>
      </c>
      <c r="K1" s="465" t="s">
        <v>11</v>
      </c>
      <c r="L1" s="465" t="s">
        <v>12</v>
      </c>
      <c r="M1" s="465" t="s">
        <v>13</v>
      </c>
      <c r="N1" s="465" t="s">
        <v>14</v>
      </c>
      <c r="O1" s="465" t="s">
        <v>15</v>
      </c>
      <c r="P1" s="465" t="s">
        <v>18</v>
      </c>
      <c r="Q1" s="431" t="s">
        <v>17</v>
      </c>
      <c r="R1" s="465" t="s">
        <v>491</v>
      </c>
      <c r="S1" s="431" t="s">
        <v>492</v>
      </c>
      <c r="T1" s="430" t="s">
        <v>21</v>
      </c>
      <c r="U1" s="430" t="s">
        <v>22</v>
      </c>
    </row>
    <row r="2" spans="1:21" s="39" customFormat="1" ht="15" customHeight="1" x14ac:dyDescent="0.3">
      <c r="A2" s="795" t="s">
        <v>389</v>
      </c>
      <c r="B2" s="670" t="s">
        <v>24</v>
      </c>
      <c r="C2" s="615">
        <v>10005</v>
      </c>
      <c r="D2" s="671">
        <v>960</v>
      </c>
      <c r="E2" s="672">
        <v>460.17</v>
      </c>
      <c r="F2" s="617">
        <f>E2*0.5</f>
        <v>230.08500000000001</v>
      </c>
      <c r="G2" s="588" t="s">
        <v>25</v>
      </c>
      <c r="H2" s="588" t="s">
        <v>25</v>
      </c>
      <c r="I2" s="588" t="s">
        <v>25</v>
      </c>
      <c r="J2" s="588" t="s">
        <v>25</v>
      </c>
      <c r="K2" s="588" t="s">
        <v>25</v>
      </c>
      <c r="L2" s="588" t="s">
        <v>25</v>
      </c>
      <c r="M2" s="588" t="s">
        <v>25</v>
      </c>
      <c r="N2" s="588" t="s">
        <v>25</v>
      </c>
      <c r="O2" s="588" t="s">
        <v>25</v>
      </c>
      <c r="P2" s="588" t="s">
        <v>25</v>
      </c>
      <c r="Q2" s="57">
        <v>345.1275</v>
      </c>
      <c r="R2" s="602" t="s">
        <v>25</v>
      </c>
      <c r="S2" s="602" t="s">
        <v>25</v>
      </c>
      <c r="T2" s="461">
        <v>345.1275</v>
      </c>
      <c r="U2" s="461">
        <v>345.1275</v>
      </c>
    </row>
    <row r="3" spans="1:21" s="39" customFormat="1" x14ac:dyDescent="0.3">
      <c r="A3" s="771"/>
      <c r="B3" s="217" t="s">
        <v>388</v>
      </c>
      <c r="C3" s="116">
        <v>10005</v>
      </c>
      <c r="D3" s="338">
        <v>402</v>
      </c>
      <c r="E3" s="218">
        <v>1230</v>
      </c>
      <c r="F3" s="618">
        <f t="shared" ref="F3:F66" si="0">E3*0.5</f>
        <v>615</v>
      </c>
      <c r="G3" s="588" t="s">
        <v>25</v>
      </c>
      <c r="H3" s="588" t="s">
        <v>25</v>
      </c>
      <c r="I3" s="588" t="s">
        <v>25</v>
      </c>
      <c r="J3" s="588" t="s">
        <v>25</v>
      </c>
      <c r="K3" s="588">
        <v>783.51</v>
      </c>
      <c r="L3" s="589">
        <v>665.43000000000006</v>
      </c>
      <c r="M3" s="588" t="s">
        <v>25</v>
      </c>
      <c r="N3" s="588" t="s">
        <v>25</v>
      </c>
      <c r="O3" s="588" t="s">
        <v>25</v>
      </c>
      <c r="P3" s="589">
        <v>922.5</v>
      </c>
      <c r="Q3" s="57">
        <v>783.51</v>
      </c>
      <c r="R3" s="57">
        <v>665.43000000000006</v>
      </c>
      <c r="S3" s="602" t="s">
        <v>25</v>
      </c>
      <c r="T3" s="461">
        <v>665.43000000000006</v>
      </c>
      <c r="U3" s="461">
        <v>922.5</v>
      </c>
    </row>
    <row r="4" spans="1:21" x14ac:dyDescent="0.3">
      <c r="A4" s="775" t="s">
        <v>23</v>
      </c>
      <c r="B4" s="144" t="s">
        <v>24</v>
      </c>
      <c r="C4" s="145">
        <v>10021</v>
      </c>
      <c r="D4" s="377">
        <v>960</v>
      </c>
      <c r="E4" s="67">
        <v>376</v>
      </c>
      <c r="F4" s="618">
        <f t="shared" si="0"/>
        <v>188</v>
      </c>
      <c r="G4" s="588" t="s">
        <v>25</v>
      </c>
      <c r="H4" s="588" t="s">
        <v>25</v>
      </c>
      <c r="I4" s="588" t="s">
        <v>25</v>
      </c>
      <c r="J4" s="588" t="s">
        <v>25</v>
      </c>
      <c r="K4" s="588" t="s">
        <v>25</v>
      </c>
      <c r="L4" s="588" t="s">
        <v>25</v>
      </c>
      <c r="M4" s="588" t="s">
        <v>25</v>
      </c>
      <c r="N4" s="588" t="s">
        <v>25</v>
      </c>
      <c r="O4" s="588" t="s">
        <v>25</v>
      </c>
      <c r="P4" s="588" t="s">
        <v>25</v>
      </c>
      <c r="Q4" s="57">
        <v>282</v>
      </c>
      <c r="R4" s="602" t="s">
        <v>25</v>
      </c>
      <c r="S4" s="602" t="s">
        <v>25</v>
      </c>
      <c r="T4" s="461">
        <v>282</v>
      </c>
      <c r="U4" s="461">
        <v>282</v>
      </c>
    </row>
    <row r="5" spans="1:21" x14ac:dyDescent="0.3">
      <c r="A5" s="745"/>
      <c r="B5" s="146" t="s">
        <v>388</v>
      </c>
      <c r="C5" s="147">
        <v>10021</v>
      </c>
      <c r="D5" s="364">
        <v>510</v>
      </c>
      <c r="E5" s="148">
        <v>444.52</v>
      </c>
      <c r="F5" s="618">
        <f t="shared" si="0"/>
        <v>222.26</v>
      </c>
      <c r="G5" s="588" t="s">
        <v>25</v>
      </c>
      <c r="H5" s="588" t="s">
        <v>25</v>
      </c>
      <c r="I5" s="588" t="s">
        <v>25</v>
      </c>
      <c r="J5" s="588" t="s">
        <v>25</v>
      </c>
      <c r="K5" s="588" t="s">
        <v>25</v>
      </c>
      <c r="L5" s="588" t="s">
        <v>25</v>
      </c>
      <c r="M5" s="588" t="s">
        <v>25</v>
      </c>
      <c r="N5" s="588" t="s">
        <v>25</v>
      </c>
      <c r="O5" s="588" t="s">
        <v>25</v>
      </c>
      <c r="P5" s="589">
        <v>333.39</v>
      </c>
      <c r="Q5" s="57">
        <v>333.39</v>
      </c>
      <c r="R5" s="57">
        <v>222.26</v>
      </c>
      <c r="S5" s="57">
        <v>177.80799999999999</v>
      </c>
      <c r="T5" s="461">
        <v>177.80799999999999</v>
      </c>
      <c r="U5" s="461">
        <v>333.39</v>
      </c>
    </row>
    <row r="6" spans="1:21" x14ac:dyDescent="0.3">
      <c r="A6" s="769" t="s">
        <v>28</v>
      </c>
      <c r="B6" s="144" t="s">
        <v>24</v>
      </c>
      <c r="C6" s="145">
        <v>10060</v>
      </c>
      <c r="D6" s="377">
        <v>960</v>
      </c>
      <c r="E6" s="67">
        <v>830</v>
      </c>
      <c r="F6" s="618">
        <f t="shared" si="0"/>
        <v>415</v>
      </c>
      <c r="G6" s="588" t="s">
        <v>25</v>
      </c>
      <c r="H6" s="588" t="s">
        <v>25</v>
      </c>
      <c r="I6" s="588" t="s">
        <v>25</v>
      </c>
      <c r="J6" s="588" t="s">
        <v>25</v>
      </c>
      <c r="K6" s="588" t="s">
        <v>25</v>
      </c>
      <c r="L6" s="588" t="s">
        <v>25</v>
      </c>
      <c r="M6" s="588" t="s">
        <v>25</v>
      </c>
      <c r="N6" s="588" t="s">
        <v>25</v>
      </c>
      <c r="O6" s="588" t="s">
        <v>25</v>
      </c>
      <c r="P6" s="588" t="s">
        <v>25</v>
      </c>
      <c r="Q6" s="57">
        <v>622.5</v>
      </c>
      <c r="R6" s="602" t="s">
        <v>25</v>
      </c>
      <c r="S6" s="602" t="s">
        <v>25</v>
      </c>
      <c r="T6" s="461">
        <v>622.5</v>
      </c>
      <c r="U6" s="461">
        <v>622.5</v>
      </c>
    </row>
    <row r="7" spans="1:21" x14ac:dyDescent="0.3">
      <c r="A7" s="770"/>
      <c r="B7" s="149" t="s">
        <v>388</v>
      </c>
      <c r="C7" s="150">
        <v>10060</v>
      </c>
      <c r="D7" s="365">
        <v>510</v>
      </c>
      <c r="E7" s="151">
        <v>688</v>
      </c>
      <c r="F7" s="618">
        <f t="shared" si="0"/>
        <v>344</v>
      </c>
      <c r="G7" s="588" t="s">
        <v>25</v>
      </c>
      <c r="H7" s="588" t="s">
        <v>25</v>
      </c>
      <c r="I7" s="588" t="s">
        <v>25</v>
      </c>
      <c r="J7" s="588" t="s">
        <v>25</v>
      </c>
      <c r="K7" s="588" t="s">
        <v>25</v>
      </c>
      <c r="L7" s="588" t="s">
        <v>25</v>
      </c>
      <c r="M7" s="588" t="s">
        <v>25</v>
      </c>
      <c r="N7" s="588" t="s">
        <v>25</v>
      </c>
      <c r="O7" s="588" t="s">
        <v>25</v>
      </c>
      <c r="P7" s="589">
        <v>516</v>
      </c>
      <c r="Q7" s="57">
        <v>516</v>
      </c>
      <c r="R7" s="57">
        <v>344</v>
      </c>
      <c r="S7" s="57">
        <v>275.2</v>
      </c>
      <c r="T7" s="461">
        <v>275.2</v>
      </c>
      <c r="U7" s="461">
        <v>516</v>
      </c>
    </row>
    <row r="8" spans="1:21" x14ac:dyDescent="0.3">
      <c r="A8" s="771"/>
      <c r="B8" s="91" t="s">
        <v>29</v>
      </c>
      <c r="C8" s="152" t="s">
        <v>30</v>
      </c>
      <c r="D8" s="366">
        <v>636</v>
      </c>
      <c r="E8" s="68">
        <v>44.97</v>
      </c>
      <c r="F8" s="618">
        <f t="shared" si="0"/>
        <v>22.484999999999999</v>
      </c>
      <c r="G8" s="588" t="s">
        <v>25</v>
      </c>
      <c r="H8" s="588" t="s">
        <v>25</v>
      </c>
      <c r="I8" s="588" t="s">
        <v>25</v>
      </c>
      <c r="J8" s="588" t="s">
        <v>25</v>
      </c>
      <c r="K8" s="588" t="s">
        <v>25</v>
      </c>
      <c r="L8" s="588" t="s">
        <v>25</v>
      </c>
      <c r="M8" s="588" t="s">
        <v>25</v>
      </c>
      <c r="N8" s="588" t="s">
        <v>25</v>
      </c>
      <c r="O8" s="588" t="s">
        <v>25</v>
      </c>
      <c r="P8" s="589">
        <v>33.727499999999999</v>
      </c>
      <c r="Q8" s="57">
        <v>33.727499999999999</v>
      </c>
      <c r="R8" s="57">
        <v>22.484999999999999</v>
      </c>
      <c r="S8" s="57">
        <v>17.988</v>
      </c>
      <c r="T8" s="461">
        <v>17.988</v>
      </c>
      <c r="U8" s="461">
        <v>33.727499999999999</v>
      </c>
    </row>
    <row r="9" spans="1:21" x14ac:dyDescent="0.3">
      <c r="A9" s="769" t="s">
        <v>31</v>
      </c>
      <c r="B9" s="144" t="s">
        <v>24</v>
      </c>
      <c r="C9" s="145">
        <v>10061</v>
      </c>
      <c r="D9" s="377">
        <v>960</v>
      </c>
      <c r="E9" s="67">
        <v>745.38</v>
      </c>
      <c r="F9" s="618">
        <f t="shared" si="0"/>
        <v>372.69</v>
      </c>
      <c r="G9" s="588" t="s">
        <v>25</v>
      </c>
      <c r="H9" s="588" t="s">
        <v>25</v>
      </c>
      <c r="I9" s="588" t="s">
        <v>25</v>
      </c>
      <c r="J9" s="588" t="s">
        <v>25</v>
      </c>
      <c r="K9" s="588" t="s">
        <v>25</v>
      </c>
      <c r="L9" s="588" t="s">
        <v>25</v>
      </c>
      <c r="M9" s="588" t="s">
        <v>25</v>
      </c>
      <c r="N9" s="588" t="s">
        <v>25</v>
      </c>
      <c r="O9" s="588" t="s">
        <v>25</v>
      </c>
      <c r="P9" s="588" t="s">
        <v>25</v>
      </c>
      <c r="Q9" s="57">
        <v>559.03499999999997</v>
      </c>
      <c r="R9" s="602" t="s">
        <v>25</v>
      </c>
      <c r="S9" s="602" t="s">
        <v>25</v>
      </c>
      <c r="T9" s="461">
        <v>559.03499999999997</v>
      </c>
      <c r="U9" s="461">
        <v>559.03499999999997</v>
      </c>
    </row>
    <row r="10" spans="1:21" x14ac:dyDescent="0.3">
      <c r="A10" s="770"/>
      <c r="B10" s="149" t="s">
        <v>388</v>
      </c>
      <c r="C10" s="150">
        <v>10061</v>
      </c>
      <c r="D10" s="365">
        <v>510</v>
      </c>
      <c r="E10" s="151">
        <v>444.52</v>
      </c>
      <c r="F10" s="618">
        <f t="shared" si="0"/>
        <v>222.26</v>
      </c>
      <c r="G10" s="588" t="s">
        <v>25</v>
      </c>
      <c r="H10" s="588" t="s">
        <v>25</v>
      </c>
      <c r="I10" s="588" t="s">
        <v>25</v>
      </c>
      <c r="J10" s="588" t="s">
        <v>25</v>
      </c>
      <c r="K10" s="588" t="s">
        <v>25</v>
      </c>
      <c r="L10" s="588" t="s">
        <v>25</v>
      </c>
      <c r="M10" s="588" t="s">
        <v>25</v>
      </c>
      <c r="N10" s="588" t="s">
        <v>25</v>
      </c>
      <c r="O10" s="588" t="s">
        <v>25</v>
      </c>
      <c r="P10" s="589">
        <v>333.39</v>
      </c>
      <c r="Q10" s="57">
        <v>333.39</v>
      </c>
      <c r="R10" s="57">
        <v>222.26</v>
      </c>
      <c r="S10" s="57">
        <v>177.80799999999999</v>
      </c>
      <c r="T10" s="461">
        <v>177.80799999999999</v>
      </c>
      <c r="U10" s="461">
        <v>333.39</v>
      </c>
    </row>
    <row r="11" spans="1:21" x14ac:dyDescent="0.3">
      <c r="A11" s="770"/>
      <c r="B11" s="149" t="s">
        <v>29</v>
      </c>
      <c r="C11" s="150" t="s">
        <v>30</v>
      </c>
      <c r="D11" s="366">
        <v>636</v>
      </c>
      <c r="E11" s="151">
        <v>44.97</v>
      </c>
      <c r="F11" s="618">
        <f t="shared" si="0"/>
        <v>22.484999999999999</v>
      </c>
      <c r="G11" s="588" t="s">
        <v>25</v>
      </c>
      <c r="H11" s="588" t="s">
        <v>25</v>
      </c>
      <c r="I11" s="588" t="s">
        <v>25</v>
      </c>
      <c r="J11" s="588" t="s">
        <v>25</v>
      </c>
      <c r="K11" s="588" t="s">
        <v>25</v>
      </c>
      <c r="L11" s="588" t="s">
        <v>25</v>
      </c>
      <c r="M11" s="588" t="s">
        <v>25</v>
      </c>
      <c r="N11" s="588" t="s">
        <v>25</v>
      </c>
      <c r="O11" s="588" t="s">
        <v>25</v>
      </c>
      <c r="P11" s="589">
        <v>33.727499999999999</v>
      </c>
      <c r="Q11" s="57">
        <v>33.727499999999999</v>
      </c>
      <c r="R11" s="57">
        <v>22.484999999999999</v>
      </c>
      <c r="S11" s="57">
        <v>17.988</v>
      </c>
      <c r="T11" s="461">
        <v>17.988</v>
      </c>
      <c r="U11" s="461">
        <v>33.727499999999999</v>
      </c>
    </row>
    <row r="12" spans="1:21" ht="29.55" customHeight="1" x14ac:dyDescent="0.3">
      <c r="A12" s="771"/>
      <c r="B12" s="91" t="s">
        <v>32</v>
      </c>
      <c r="C12" s="152">
        <v>87070</v>
      </c>
      <c r="D12" s="366">
        <v>306</v>
      </c>
      <c r="E12" s="68">
        <v>309</v>
      </c>
      <c r="F12" s="618">
        <f t="shared" si="0"/>
        <v>154.5</v>
      </c>
      <c r="G12" s="588" t="s">
        <v>25</v>
      </c>
      <c r="H12" s="588" t="s">
        <v>25</v>
      </c>
      <c r="I12" s="588" t="s">
        <v>25</v>
      </c>
      <c r="J12" s="588" t="s">
        <v>25</v>
      </c>
      <c r="K12" s="588">
        <v>196.833</v>
      </c>
      <c r="L12" s="589">
        <v>167.16900000000001</v>
      </c>
      <c r="M12" s="588" t="s">
        <v>25</v>
      </c>
      <c r="N12" s="588" t="s">
        <v>25</v>
      </c>
      <c r="O12" s="588" t="s">
        <v>25</v>
      </c>
      <c r="P12" s="589">
        <v>231.75</v>
      </c>
      <c r="Q12" s="57">
        <v>231.75</v>
      </c>
      <c r="R12" s="57">
        <v>123.60000000000001</v>
      </c>
      <c r="S12" s="57">
        <v>154.5</v>
      </c>
      <c r="T12" s="461">
        <v>123.60000000000001</v>
      </c>
      <c r="U12" s="461">
        <v>231.75</v>
      </c>
    </row>
    <row r="13" spans="1:21" ht="14.55" customHeight="1" x14ac:dyDescent="0.3">
      <c r="A13" s="772" t="s">
        <v>33</v>
      </c>
      <c r="B13" s="144" t="s">
        <v>24</v>
      </c>
      <c r="C13" s="145">
        <v>10080</v>
      </c>
      <c r="D13" s="377">
        <v>960</v>
      </c>
      <c r="E13" s="67">
        <v>699.63</v>
      </c>
      <c r="F13" s="618">
        <f t="shared" si="0"/>
        <v>349.815</v>
      </c>
      <c r="G13" s="588" t="s">
        <v>25</v>
      </c>
      <c r="H13" s="588" t="s">
        <v>25</v>
      </c>
      <c r="I13" s="588" t="s">
        <v>25</v>
      </c>
      <c r="J13" s="588" t="s">
        <v>25</v>
      </c>
      <c r="K13" s="588" t="s">
        <v>25</v>
      </c>
      <c r="L13" s="588" t="s">
        <v>25</v>
      </c>
      <c r="M13" s="588" t="s">
        <v>25</v>
      </c>
      <c r="N13" s="588" t="s">
        <v>25</v>
      </c>
      <c r="O13" s="588" t="s">
        <v>25</v>
      </c>
      <c r="P13" s="588" t="s">
        <v>25</v>
      </c>
      <c r="Q13" s="57">
        <v>524.72249999999997</v>
      </c>
      <c r="R13" s="602" t="s">
        <v>25</v>
      </c>
      <c r="S13" s="602" t="s">
        <v>25</v>
      </c>
      <c r="T13" s="461">
        <v>524.72249999999997</v>
      </c>
      <c r="U13" s="461">
        <v>524.72249999999997</v>
      </c>
    </row>
    <row r="14" spans="1:21" x14ac:dyDescent="0.3">
      <c r="A14" s="773"/>
      <c r="B14" s="149" t="s">
        <v>388</v>
      </c>
      <c r="C14" s="150">
        <v>10080</v>
      </c>
      <c r="D14" s="365">
        <v>450</v>
      </c>
      <c r="E14" s="151">
        <v>819.94</v>
      </c>
      <c r="F14" s="618">
        <f t="shared" si="0"/>
        <v>409.97</v>
      </c>
      <c r="G14" s="588" t="s">
        <v>25</v>
      </c>
      <c r="H14" s="588" t="s">
        <v>25</v>
      </c>
      <c r="I14" s="588" t="s">
        <v>25</v>
      </c>
      <c r="J14" s="588" t="s">
        <v>25</v>
      </c>
      <c r="K14" s="588">
        <v>522.30178000000001</v>
      </c>
      <c r="L14" s="589">
        <v>443.58754000000005</v>
      </c>
      <c r="M14" s="588" t="s">
        <v>25</v>
      </c>
      <c r="N14" s="588" t="s">
        <v>25</v>
      </c>
      <c r="O14" s="588" t="s">
        <v>25</v>
      </c>
      <c r="P14" s="589">
        <v>614.95500000000004</v>
      </c>
      <c r="Q14" s="57">
        <v>614.95500000000004</v>
      </c>
      <c r="R14" s="57">
        <v>443.58754000000005</v>
      </c>
      <c r="S14" s="57">
        <v>614.95500000000004</v>
      </c>
      <c r="T14" s="461">
        <v>443.58754000000005</v>
      </c>
      <c r="U14" s="461">
        <v>614.95500000000004</v>
      </c>
    </row>
    <row r="15" spans="1:21" x14ac:dyDescent="0.3">
      <c r="A15" s="774"/>
      <c r="B15" s="91" t="s">
        <v>29</v>
      </c>
      <c r="C15" s="152" t="s">
        <v>30</v>
      </c>
      <c r="D15" s="366">
        <v>636</v>
      </c>
      <c r="E15" s="68">
        <v>44.97</v>
      </c>
      <c r="F15" s="618">
        <f t="shared" si="0"/>
        <v>22.484999999999999</v>
      </c>
      <c r="G15" s="588" t="s">
        <v>25</v>
      </c>
      <c r="H15" s="588" t="s">
        <v>25</v>
      </c>
      <c r="I15" s="588" t="s">
        <v>25</v>
      </c>
      <c r="J15" s="588" t="s">
        <v>25</v>
      </c>
      <c r="K15" s="588" t="s">
        <v>25</v>
      </c>
      <c r="L15" s="588" t="s">
        <v>25</v>
      </c>
      <c r="M15" s="588" t="s">
        <v>25</v>
      </c>
      <c r="N15" s="588" t="s">
        <v>25</v>
      </c>
      <c r="O15" s="588" t="s">
        <v>25</v>
      </c>
      <c r="P15" s="589">
        <v>33.727499999999999</v>
      </c>
      <c r="Q15" s="57">
        <v>33.727499999999999</v>
      </c>
      <c r="R15" s="57">
        <v>22.484999999999999</v>
      </c>
      <c r="S15" s="57">
        <v>17.988</v>
      </c>
      <c r="T15" s="461">
        <v>17.988</v>
      </c>
      <c r="U15" s="461">
        <v>33.727499999999999</v>
      </c>
    </row>
    <row r="16" spans="1:21" x14ac:dyDescent="0.3">
      <c r="A16" s="769" t="s">
        <v>34</v>
      </c>
      <c r="B16" s="144" t="s">
        <v>24</v>
      </c>
      <c r="C16" s="73">
        <v>10081</v>
      </c>
      <c r="D16" s="377">
        <v>960</v>
      </c>
      <c r="E16" s="67">
        <v>1022.31</v>
      </c>
      <c r="F16" s="618">
        <f t="shared" si="0"/>
        <v>511.15499999999997</v>
      </c>
      <c r="G16" s="588" t="s">
        <v>25</v>
      </c>
      <c r="H16" s="588" t="s">
        <v>25</v>
      </c>
      <c r="I16" s="588" t="s">
        <v>25</v>
      </c>
      <c r="J16" s="588" t="s">
        <v>25</v>
      </c>
      <c r="K16" s="588" t="s">
        <v>25</v>
      </c>
      <c r="L16" s="588" t="s">
        <v>25</v>
      </c>
      <c r="M16" s="588" t="s">
        <v>25</v>
      </c>
      <c r="N16" s="588" t="s">
        <v>25</v>
      </c>
      <c r="O16" s="588" t="s">
        <v>25</v>
      </c>
      <c r="P16" s="588" t="s">
        <v>25</v>
      </c>
      <c r="Q16" s="57">
        <v>766.73249999999996</v>
      </c>
      <c r="R16" s="602" t="s">
        <v>25</v>
      </c>
      <c r="S16" s="602" t="s">
        <v>25</v>
      </c>
      <c r="T16" s="461">
        <v>766.73249999999996</v>
      </c>
      <c r="U16" s="461">
        <v>766.73249999999996</v>
      </c>
    </row>
    <row r="17" spans="1:21" ht="14.55" customHeight="1" x14ac:dyDescent="0.3">
      <c r="A17" s="770"/>
      <c r="B17" s="149" t="s">
        <v>388</v>
      </c>
      <c r="C17" s="74">
        <v>10081</v>
      </c>
      <c r="D17" s="368">
        <v>450</v>
      </c>
      <c r="E17" s="151">
        <v>1220</v>
      </c>
      <c r="F17" s="618">
        <f t="shared" si="0"/>
        <v>610</v>
      </c>
      <c r="G17" s="588" t="s">
        <v>25</v>
      </c>
      <c r="H17" s="588" t="s">
        <v>25</v>
      </c>
      <c r="I17" s="588" t="s">
        <v>25</v>
      </c>
      <c r="J17" s="588" t="s">
        <v>25</v>
      </c>
      <c r="K17" s="588">
        <v>777.14</v>
      </c>
      <c r="L17" s="589">
        <v>660.0200000000001</v>
      </c>
      <c r="M17" s="588" t="s">
        <v>25</v>
      </c>
      <c r="N17" s="588" t="s">
        <v>25</v>
      </c>
      <c r="O17" s="588" t="s">
        <v>25</v>
      </c>
      <c r="P17" s="589">
        <v>915</v>
      </c>
      <c r="Q17" s="57">
        <v>915</v>
      </c>
      <c r="R17" s="57">
        <v>660.0200000000001</v>
      </c>
      <c r="S17" s="57">
        <v>915</v>
      </c>
      <c r="T17" s="461">
        <v>660.0200000000001</v>
      </c>
      <c r="U17" s="461">
        <v>915</v>
      </c>
    </row>
    <row r="18" spans="1:21" x14ac:dyDescent="0.3">
      <c r="A18" s="770"/>
      <c r="B18" s="91" t="s">
        <v>29</v>
      </c>
      <c r="C18" s="34" t="s">
        <v>35</v>
      </c>
      <c r="D18" s="369">
        <v>250</v>
      </c>
      <c r="E18" s="68">
        <v>61.91</v>
      </c>
      <c r="F18" s="618">
        <f t="shared" si="0"/>
        <v>30.954999999999998</v>
      </c>
      <c r="G18" s="588" t="s">
        <v>25</v>
      </c>
      <c r="H18" s="588" t="s">
        <v>25</v>
      </c>
      <c r="I18" s="588" t="s">
        <v>25</v>
      </c>
      <c r="J18" s="588" t="s">
        <v>25</v>
      </c>
      <c r="K18" s="588" t="s">
        <v>25</v>
      </c>
      <c r="L18" s="588" t="s">
        <v>25</v>
      </c>
      <c r="M18" s="588" t="s">
        <v>25</v>
      </c>
      <c r="N18" s="588" t="s">
        <v>25</v>
      </c>
      <c r="O18" s="588" t="s">
        <v>25</v>
      </c>
      <c r="P18" s="589">
        <v>46.432499999999997</v>
      </c>
      <c r="Q18" s="57">
        <v>46.432499999999997</v>
      </c>
      <c r="R18" s="57">
        <v>24.763999999999999</v>
      </c>
      <c r="S18" s="57">
        <v>30.954999999999998</v>
      </c>
      <c r="T18" s="461">
        <v>24.763999999999999</v>
      </c>
      <c r="U18" s="461">
        <v>46.432499999999997</v>
      </c>
    </row>
    <row r="19" spans="1:21" ht="14.55" customHeight="1" x14ac:dyDescent="0.3">
      <c r="A19" s="769" t="s">
        <v>36</v>
      </c>
      <c r="B19" s="144" t="s">
        <v>24</v>
      </c>
      <c r="C19" s="145">
        <v>10120</v>
      </c>
      <c r="D19" s="377">
        <v>960</v>
      </c>
      <c r="E19" s="67">
        <v>572.19000000000005</v>
      </c>
      <c r="F19" s="618">
        <f t="shared" si="0"/>
        <v>286.09500000000003</v>
      </c>
      <c r="G19" s="588" t="s">
        <v>25</v>
      </c>
      <c r="H19" s="588" t="s">
        <v>25</v>
      </c>
      <c r="I19" s="588" t="s">
        <v>25</v>
      </c>
      <c r="J19" s="588" t="s">
        <v>25</v>
      </c>
      <c r="K19" s="588" t="s">
        <v>25</v>
      </c>
      <c r="L19" s="588" t="s">
        <v>25</v>
      </c>
      <c r="M19" s="588" t="s">
        <v>25</v>
      </c>
      <c r="N19" s="588" t="s">
        <v>25</v>
      </c>
      <c r="O19" s="588" t="s">
        <v>25</v>
      </c>
      <c r="P19" s="588" t="s">
        <v>25</v>
      </c>
      <c r="Q19" s="57">
        <v>429.14250000000004</v>
      </c>
      <c r="R19" s="602" t="s">
        <v>25</v>
      </c>
      <c r="S19" s="602" t="s">
        <v>25</v>
      </c>
      <c r="T19" s="461">
        <v>429.14250000000004</v>
      </c>
      <c r="U19" s="461">
        <v>429.14250000000004</v>
      </c>
    </row>
    <row r="20" spans="1:21" x14ac:dyDescent="0.3">
      <c r="A20" s="770"/>
      <c r="B20" s="149" t="s">
        <v>388</v>
      </c>
      <c r="C20" s="150">
        <v>10120</v>
      </c>
      <c r="D20" s="365">
        <v>510</v>
      </c>
      <c r="E20" s="151">
        <v>750</v>
      </c>
      <c r="F20" s="618">
        <f t="shared" si="0"/>
        <v>375</v>
      </c>
      <c r="G20" s="588" t="s">
        <v>25</v>
      </c>
      <c r="H20" s="588" t="s">
        <v>25</v>
      </c>
      <c r="I20" s="588" t="s">
        <v>25</v>
      </c>
      <c r="J20" s="588" t="s">
        <v>25</v>
      </c>
      <c r="K20" s="588" t="s">
        <v>25</v>
      </c>
      <c r="L20" s="588" t="s">
        <v>25</v>
      </c>
      <c r="M20" s="588" t="s">
        <v>25</v>
      </c>
      <c r="N20" s="588" t="s">
        <v>25</v>
      </c>
      <c r="O20" s="588" t="s">
        <v>25</v>
      </c>
      <c r="P20" s="589">
        <v>562.5</v>
      </c>
      <c r="Q20" s="57">
        <v>562.5</v>
      </c>
      <c r="R20" s="57">
        <v>375</v>
      </c>
      <c r="S20" s="57">
        <v>300</v>
      </c>
      <c r="T20" s="461">
        <v>300</v>
      </c>
      <c r="U20" s="461">
        <v>562.5</v>
      </c>
    </row>
    <row r="21" spans="1:21" x14ac:dyDescent="0.3">
      <c r="A21" s="771"/>
      <c r="B21" s="91" t="s">
        <v>29</v>
      </c>
      <c r="C21" s="152" t="s">
        <v>30</v>
      </c>
      <c r="D21" s="366">
        <v>636</v>
      </c>
      <c r="E21" s="68">
        <v>44.97</v>
      </c>
      <c r="F21" s="618">
        <f t="shared" si="0"/>
        <v>22.484999999999999</v>
      </c>
      <c r="G21" s="588" t="s">
        <v>25</v>
      </c>
      <c r="H21" s="588" t="s">
        <v>25</v>
      </c>
      <c r="I21" s="588" t="s">
        <v>25</v>
      </c>
      <c r="J21" s="588" t="s">
        <v>25</v>
      </c>
      <c r="K21" s="588" t="s">
        <v>25</v>
      </c>
      <c r="L21" s="588" t="s">
        <v>25</v>
      </c>
      <c r="M21" s="588" t="s">
        <v>25</v>
      </c>
      <c r="N21" s="588" t="s">
        <v>25</v>
      </c>
      <c r="O21" s="588" t="s">
        <v>25</v>
      </c>
      <c r="P21" s="589">
        <v>33.727499999999999</v>
      </c>
      <c r="Q21" s="57">
        <v>33.727499999999999</v>
      </c>
      <c r="R21" s="57">
        <v>22.484999999999999</v>
      </c>
      <c r="S21" s="57">
        <v>17.988</v>
      </c>
      <c r="T21" s="461">
        <v>17.988</v>
      </c>
      <c r="U21" s="461">
        <v>33.727499999999999</v>
      </c>
    </row>
    <row r="22" spans="1:21" x14ac:dyDescent="0.3">
      <c r="A22" s="769" t="s">
        <v>37</v>
      </c>
      <c r="B22" s="144" t="s">
        <v>24</v>
      </c>
      <c r="C22" s="145">
        <v>10121</v>
      </c>
      <c r="D22" s="377">
        <v>960</v>
      </c>
      <c r="E22" s="67">
        <v>3035</v>
      </c>
      <c r="F22" s="618">
        <f t="shared" si="0"/>
        <v>1517.5</v>
      </c>
      <c r="G22" s="588" t="s">
        <v>25</v>
      </c>
      <c r="H22" s="588" t="s">
        <v>25</v>
      </c>
      <c r="I22" s="588" t="s">
        <v>25</v>
      </c>
      <c r="J22" s="588" t="s">
        <v>25</v>
      </c>
      <c r="K22" s="588" t="s">
        <v>25</v>
      </c>
      <c r="L22" s="588" t="s">
        <v>25</v>
      </c>
      <c r="M22" s="588" t="s">
        <v>25</v>
      </c>
      <c r="N22" s="588" t="s">
        <v>25</v>
      </c>
      <c r="O22" s="588" t="s">
        <v>25</v>
      </c>
      <c r="P22" s="588" t="s">
        <v>25</v>
      </c>
      <c r="Q22" s="57">
        <v>2276.25</v>
      </c>
      <c r="R22" s="602" t="s">
        <v>25</v>
      </c>
      <c r="S22" s="602" t="s">
        <v>25</v>
      </c>
      <c r="T22" s="461">
        <v>2276.25</v>
      </c>
      <c r="U22" s="461">
        <v>2276.25</v>
      </c>
    </row>
    <row r="23" spans="1:21" x14ac:dyDescent="0.3">
      <c r="A23" s="770"/>
      <c r="B23" s="149" t="s">
        <v>388</v>
      </c>
      <c r="C23" s="150">
        <v>10121</v>
      </c>
      <c r="D23" s="365">
        <v>510</v>
      </c>
      <c r="E23" s="151">
        <v>3279</v>
      </c>
      <c r="F23" s="618">
        <f t="shared" si="0"/>
        <v>1639.5</v>
      </c>
      <c r="G23" s="588" t="s">
        <v>25</v>
      </c>
      <c r="H23" s="588" t="s">
        <v>25</v>
      </c>
      <c r="I23" s="588" t="s">
        <v>25</v>
      </c>
      <c r="J23" s="588" t="s">
        <v>25</v>
      </c>
      <c r="K23" s="588" t="s">
        <v>25</v>
      </c>
      <c r="L23" s="588" t="s">
        <v>25</v>
      </c>
      <c r="M23" s="588" t="s">
        <v>25</v>
      </c>
      <c r="N23" s="588" t="s">
        <v>25</v>
      </c>
      <c r="O23" s="588" t="s">
        <v>25</v>
      </c>
      <c r="P23" s="589">
        <v>2459.25</v>
      </c>
      <c r="Q23" s="57">
        <v>2459.25</v>
      </c>
      <c r="R23" s="57">
        <v>1639.5</v>
      </c>
      <c r="S23" s="57">
        <v>1311.6000000000001</v>
      </c>
      <c r="T23" s="461">
        <v>1311.6000000000001</v>
      </c>
      <c r="U23" s="461">
        <v>2459.25</v>
      </c>
    </row>
    <row r="24" spans="1:21" x14ac:dyDescent="0.3">
      <c r="A24" s="771"/>
      <c r="B24" s="91" t="s">
        <v>29</v>
      </c>
      <c r="C24" s="152" t="s">
        <v>30</v>
      </c>
      <c r="D24" s="366">
        <v>636</v>
      </c>
      <c r="E24" s="68">
        <v>44.97</v>
      </c>
      <c r="F24" s="618">
        <f t="shared" si="0"/>
        <v>22.484999999999999</v>
      </c>
      <c r="G24" s="588" t="s">
        <v>25</v>
      </c>
      <c r="H24" s="588" t="s">
        <v>25</v>
      </c>
      <c r="I24" s="588" t="s">
        <v>25</v>
      </c>
      <c r="J24" s="588" t="s">
        <v>25</v>
      </c>
      <c r="K24" s="588" t="s">
        <v>25</v>
      </c>
      <c r="L24" s="588" t="s">
        <v>25</v>
      </c>
      <c r="M24" s="588" t="s">
        <v>25</v>
      </c>
      <c r="N24" s="588" t="s">
        <v>25</v>
      </c>
      <c r="O24" s="588" t="s">
        <v>25</v>
      </c>
      <c r="P24" s="589">
        <v>33.727499999999999</v>
      </c>
      <c r="Q24" s="57">
        <v>33.727499999999999</v>
      </c>
      <c r="R24" s="57">
        <v>22.484999999999999</v>
      </c>
      <c r="S24" s="57">
        <v>17.988</v>
      </c>
      <c r="T24" s="461">
        <v>17.988</v>
      </c>
      <c r="U24" s="461">
        <v>33.727499999999999</v>
      </c>
    </row>
    <row r="25" spans="1:21" x14ac:dyDescent="0.3">
      <c r="A25" s="769" t="s">
        <v>38</v>
      </c>
      <c r="B25" s="144" t="s">
        <v>24</v>
      </c>
      <c r="C25" s="145">
        <v>10140</v>
      </c>
      <c r="D25" s="377">
        <v>960</v>
      </c>
      <c r="E25" s="67">
        <v>632</v>
      </c>
      <c r="F25" s="618">
        <f t="shared" si="0"/>
        <v>316</v>
      </c>
      <c r="G25" s="588" t="s">
        <v>25</v>
      </c>
      <c r="H25" s="588" t="s">
        <v>25</v>
      </c>
      <c r="I25" s="588" t="s">
        <v>25</v>
      </c>
      <c r="J25" s="588" t="s">
        <v>25</v>
      </c>
      <c r="K25" s="588" t="s">
        <v>25</v>
      </c>
      <c r="L25" s="588" t="s">
        <v>25</v>
      </c>
      <c r="M25" s="588" t="s">
        <v>25</v>
      </c>
      <c r="N25" s="588" t="s">
        <v>25</v>
      </c>
      <c r="O25" s="588" t="s">
        <v>25</v>
      </c>
      <c r="P25" s="588" t="s">
        <v>25</v>
      </c>
      <c r="Q25" s="57">
        <v>474</v>
      </c>
      <c r="R25" s="602" t="s">
        <v>25</v>
      </c>
      <c r="S25" s="602" t="s">
        <v>25</v>
      </c>
      <c r="T25" s="461">
        <v>474</v>
      </c>
      <c r="U25" s="461">
        <v>474</v>
      </c>
    </row>
    <row r="26" spans="1:21" x14ac:dyDescent="0.3">
      <c r="A26" s="770"/>
      <c r="B26" s="149" t="s">
        <v>388</v>
      </c>
      <c r="C26" s="150">
        <v>10140</v>
      </c>
      <c r="D26" s="365">
        <v>450</v>
      </c>
      <c r="E26" s="151">
        <v>3151</v>
      </c>
      <c r="F26" s="618">
        <f t="shared" si="0"/>
        <v>1575.5</v>
      </c>
      <c r="G26" s="588" t="s">
        <v>25</v>
      </c>
      <c r="H26" s="588" t="s">
        <v>25</v>
      </c>
      <c r="I26" s="588" t="s">
        <v>25</v>
      </c>
      <c r="J26" s="588" t="s">
        <v>25</v>
      </c>
      <c r="K26" s="588">
        <v>2007.1870000000001</v>
      </c>
      <c r="L26" s="589">
        <v>1704.691</v>
      </c>
      <c r="M26" s="588" t="s">
        <v>25</v>
      </c>
      <c r="N26" s="588" t="s">
        <v>25</v>
      </c>
      <c r="O26" s="588" t="s">
        <v>25</v>
      </c>
      <c r="P26" s="589">
        <v>2363.25</v>
      </c>
      <c r="Q26" s="57">
        <v>2363.25</v>
      </c>
      <c r="R26" s="57">
        <v>1704.691</v>
      </c>
      <c r="S26" s="57">
        <v>2363.25</v>
      </c>
      <c r="T26" s="461">
        <v>1704.691</v>
      </c>
      <c r="U26" s="461">
        <v>2363.25</v>
      </c>
    </row>
    <row r="27" spans="1:21" x14ac:dyDescent="0.3">
      <c r="A27" s="771"/>
      <c r="B27" s="172" t="s">
        <v>29</v>
      </c>
      <c r="C27" s="152" t="s">
        <v>35</v>
      </c>
      <c r="D27" s="366">
        <v>250</v>
      </c>
      <c r="E27" s="68">
        <v>22.54</v>
      </c>
      <c r="F27" s="618">
        <f t="shared" si="0"/>
        <v>11.27</v>
      </c>
      <c r="G27" s="588" t="s">
        <v>25</v>
      </c>
      <c r="H27" s="588" t="s">
        <v>25</v>
      </c>
      <c r="I27" s="588" t="s">
        <v>25</v>
      </c>
      <c r="J27" s="588" t="s">
        <v>25</v>
      </c>
      <c r="K27" s="588" t="s">
        <v>25</v>
      </c>
      <c r="L27" s="588" t="s">
        <v>25</v>
      </c>
      <c r="M27" s="588" t="s">
        <v>25</v>
      </c>
      <c r="N27" s="588" t="s">
        <v>25</v>
      </c>
      <c r="O27" s="588" t="s">
        <v>25</v>
      </c>
      <c r="P27" s="589">
        <v>16.905000000000001</v>
      </c>
      <c r="Q27" s="57">
        <v>16.905000000000001</v>
      </c>
      <c r="R27" s="57">
        <v>9.016</v>
      </c>
      <c r="S27" s="57">
        <v>11.27</v>
      </c>
      <c r="T27" s="461">
        <v>9.016</v>
      </c>
      <c r="U27" s="461">
        <v>16.905000000000001</v>
      </c>
    </row>
    <row r="28" spans="1:21" x14ac:dyDescent="0.3">
      <c r="A28" s="766" t="s">
        <v>39</v>
      </c>
      <c r="B28" s="144" t="s">
        <v>24</v>
      </c>
      <c r="C28" s="145">
        <v>10160</v>
      </c>
      <c r="D28" s="377">
        <v>960</v>
      </c>
      <c r="E28" s="67">
        <v>481.59</v>
      </c>
      <c r="F28" s="618">
        <f t="shared" si="0"/>
        <v>240.79499999999999</v>
      </c>
      <c r="G28" s="588" t="s">
        <v>25</v>
      </c>
      <c r="H28" s="588" t="s">
        <v>25</v>
      </c>
      <c r="I28" s="588" t="s">
        <v>25</v>
      </c>
      <c r="J28" s="588" t="s">
        <v>25</v>
      </c>
      <c r="K28" s="588" t="s">
        <v>25</v>
      </c>
      <c r="L28" s="588" t="s">
        <v>25</v>
      </c>
      <c r="M28" s="588" t="s">
        <v>25</v>
      </c>
      <c r="N28" s="588" t="s">
        <v>25</v>
      </c>
      <c r="O28" s="588" t="s">
        <v>25</v>
      </c>
      <c r="P28" s="588" t="s">
        <v>25</v>
      </c>
      <c r="Q28" s="57">
        <v>361.1925</v>
      </c>
      <c r="R28" s="602" t="s">
        <v>25</v>
      </c>
      <c r="S28" s="602" t="s">
        <v>25</v>
      </c>
      <c r="T28" s="461">
        <v>361.1925</v>
      </c>
      <c r="U28" s="461">
        <v>361.1925</v>
      </c>
    </row>
    <row r="29" spans="1:21" x14ac:dyDescent="0.3">
      <c r="A29" s="767"/>
      <c r="B29" s="149" t="s">
        <v>388</v>
      </c>
      <c r="C29" s="150">
        <v>10160</v>
      </c>
      <c r="D29" s="365">
        <v>510</v>
      </c>
      <c r="E29" s="151">
        <v>664</v>
      </c>
      <c r="F29" s="618">
        <f t="shared" si="0"/>
        <v>332</v>
      </c>
      <c r="G29" s="588" t="s">
        <v>25</v>
      </c>
      <c r="H29" s="588" t="s">
        <v>25</v>
      </c>
      <c r="I29" s="588" t="s">
        <v>25</v>
      </c>
      <c r="J29" s="588" t="s">
        <v>25</v>
      </c>
      <c r="K29" s="588" t="s">
        <v>25</v>
      </c>
      <c r="L29" s="588" t="s">
        <v>25</v>
      </c>
      <c r="M29" s="588" t="s">
        <v>25</v>
      </c>
      <c r="N29" s="588" t="s">
        <v>25</v>
      </c>
      <c r="O29" s="588" t="s">
        <v>25</v>
      </c>
      <c r="P29" s="589">
        <v>498</v>
      </c>
      <c r="Q29" s="57">
        <v>498</v>
      </c>
      <c r="R29" s="57">
        <v>332</v>
      </c>
      <c r="S29" s="57">
        <v>265.60000000000002</v>
      </c>
      <c r="T29" s="461">
        <v>265.60000000000002</v>
      </c>
      <c r="U29" s="461">
        <v>498</v>
      </c>
    </row>
    <row r="30" spans="1:21" x14ac:dyDescent="0.3">
      <c r="A30" s="768"/>
      <c r="B30" s="91" t="s">
        <v>29</v>
      </c>
      <c r="C30" s="152"/>
      <c r="D30" s="366">
        <v>250</v>
      </c>
      <c r="E30" s="68">
        <v>44.97</v>
      </c>
      <c r="F30" s="618">
        <f t="shared" si="0"/>
        <v>22.484999999999999</v>
      </c>
      <c r="G30" s="588" t="s">
        <v>25</v>
      </c>
      <c r="H30" s="588" t="s">
        <v>25</v>
      </c>
      <c r="I30" s="588" t="s">
        <v>25</v>
      </c>
      <c r="J30" s="588" t="s">
        <v>25</v>
      </c>
      <c r="K30" s="588" t="s">
        <v>25</v>
      </c>
      <c r="L30" s="588" t="s">
        <v>25</v>
      </c>
      <c r="M30" s="588" t="s">
        <v>25</v>
      </c>
      <c r="N30" s="588" t="s">
        <v>25</v>
      </c>
      <c r="O30" s="588" t="s">
        <v>25</v>
      </c>
      <c r="P30" s="589">
        <v>33.727499999999999</v>
      </c>
      <c r="Q30" s="57">
        <v>33.727499999999999</v>
      </c>
      <c r="R30" s="57">
        <v>17.988</v>
      </c>
      <c r="S30" s="57">
        <v>22.484999999999999</v>
      </c>
      <c r="T30" s="461">
        <v>17.988</v>
      </c>
      <c r="U30" s="461">
        <v>33.727499999999999</v>
      </c>
    </row>
    <row r="31" spans="1:21" x14ac:dyDescent="0.3">
      <c r="A31" s="769" t="s">
        <v>41</v>
      </c>
      <c r="B31" s="153" t="s">
        <v>24</v>
      </c>
      <c r="C31" s="154">
        <v>11042</v>
      </c>
      <c r="D31" s="377">
        <v>960</v>
      </c>
      <c r="E31" s="155">
        <v>456.63</v>
      </c>
      <c r="F31" s="618">
        <f t="shared" si="0"/>
        <v>228.315</v>
      </c>
      <c r="G31" s="588" t="s">
        <v>25</v>
      </c>
      <c r="H31" s="588" t="s">
        <v>25</v>
      </c>
      <c r="I31" s="588" t="s">
        <v>25</v>
      </c>
      <c r="J31" s="588" t="s">
        <v>25</v>
      </c>
      <c r="K31" s="588" t="s">
        <v>25</v>
      </c>
      <c r="L31" s="588" t="s">
        <v>25</v>
      </c>
      <c r="M31" s="588" t="s">
        <v>25</v>
      </c>
      <c r="N31" s="588" t="s">
        <v>25</v>
      </c>
      <c r="O31" s="588" t="s">
        <v>25</v>
      </c>
      <c r="P31" s="588" t="s">
        <v>25</v>
      </c>
      <c r="Q31" s="57">
        <v>342.47249999999997</v>
      </c>
      <c r="R31" s="602" t="s">
        <v>25</v>
      </c>
      <c r="S31" s="602" t="s">
        <v>25</v>
      </c>
      <c r="T31" s="461">
        <v>342.47249999999997</v>
      </c>
      <c r="U31" s="461">
        <v>342.47249999999997</v>
      </c>
    </row>
    <row r="32" spans="1:21" x14ac:dyDescent="0.3">
      <c r="A32" s="771"/>
      <c r="B32" s="156" t="s">
        <v>388</v>
      </c>
      <c r="C32" s="157">
        <v>11042</v>
      </c>
      <c r="D32" s="370">
        <v>510</v>
      </c>
      <c r="E32" s="158">
        <v>1097</v>
      </c>
      <c r="F32" s="618">
        <f t="shared" si="0"/>
        <v>548.5</v>
      </c>
      <c r="G32" s="588" t="s">
        <v>25</v>
      </c>
      <c r="H32" s="588" t="s">
        <v>25</v>
      </c>
      <c r="I32" s="588" t="s">
        <v>25</v>
      </c>
      <c r="J32" s="588" t="s">
        <v>25</v>
      </c>
      <c r="K32" s="588" t="s">
        <v>25</v>
      </c>
      <c r="L32" s="588" t="s">
        <v>25</v>
      </c>
      <c r="M32" s="588" t="s">
        <v>25</v>
      </c>
      <c r="N32" s="588" t="s">
        <v>25</v>
      </c>
      <c r="O32" s="588" t="s">
        <v>25</v>
      </c>
      <c r="P32" s="589">
        <v>822.75</v>
      </c>
      <c r="Q32" s="57">
        <v>822.75</v>
      </c>
      <c r="R32" s="57">
        <v>548.5</v>
      </c>
      <c r="S32" s="57">
        <v>438.8</v>
      </c>
      <c r="T32" s="461">
        <v>438.8</v>
      </c>
      <c r="U32" s="461">
        <v>822.75</v>
      </c>
    </row>
    <row r="33" spans="1:21" x14ac:dyDescent="0.3">
      <c r="A33" s="673"/>
      <c r="B33" s="82" t="s">
        <v>29</v>
      </c>
      <c r="C33" s="92" t="s">
        <v>30</v>
      </c>
      <c r="D33" s="366">
        <v>636</v>
      </c>
      <c r="E33" s="221">
        <v>44.97</v>
      </c>
      <c r="F33" s="618">
        <f t="shared" si="0"/>
        <v>22.484999999999999</v>
      </c>
      <c r="G33" s="588" t="s">
        <v>25</v>
      </c>
      <c r="H33" s="588" t="s">
        <v>25</v>
      </c>
      <c r="I33" s="588" t="s">
        <v>25</v>
      </c>
      <c r="J33" s="588" t="s">
        <v>25</v>
      </c>
      <c r="K33" s="588" t="s">
        <v>25</v>
      </c>
      <c r="L33" s="588" t="s">
        <v>25</v>
      </c>
      <c r="M33" s="588" t="s">
        <v>25</v>
      </c>
      <c r="N33" s="588" t="s">
        <v>25</v>
      </c>
      <c r="O33" s="588" t="s">
        <v>25</v>
      </c>
      <c r="P33" s="589">
        <v>33.727499999999999</v>
      </c>
      <c r="Q33" s="57">
        <v>33.727499999999999</v>
      </c>
      <c r="R33" s="57">
        <v>22.484999999999999</v>
      </c>
      <c r="S33" s="57">
        <v>17.988</v>
      </c>
      <c r="T33" s="461">
        <v>17.988</v>
      </c>
      <c r="U33" s="461">
        <v>33.727499999999999</v>
      </c>
    </row>
    <row r="34" spans="1:21" x14ac:dyDescent="0.3">
      <c r="A34" s="766" t="s">
        <v>392</v>
      </c>
      <c r="B34" s="144" t="s">
        <v>24</v>
      </c>
      <c r="C34" s="145">
        <v>11055</v>
      </c>
      <c r="D34" s="377">
        <v>960</v>
      </c>
      <c r="E34" s="67">
        <v>253</v>
      </c>
      <c r="F34" s="618">
        <f t="shared" si="0"/>
        <v>126.5</v>
      </c>
      <c r="G34" s="588" t="s">
        <v>25</v>
      </c>
      <c r="H34" s="588" t="s">
        <v>25</v>
      </c>
      <c r="I34" s="588" t="s">
        <v>25</v>
      </c>
      <c r="J34" s="588" t="s">
        <v>25</v>
      </c>
      <c r="K34" s="588" t="s">
        <v>25</v>
      </c>
      <c r="L34" s="588" t="s">
        <v>25</v>
      </c>
      <c r="M34" s="588" t="s">
        <v>25</v>
      </c>
      <c r="N34" s="588" t="s">
        <v>25</v>
      </c>
      <c r="O34" s="588" t="s">
        <v>25</v>
      </c>
      <c r="P34" s="588" t="s">
        <v>25</v>
      </c>
      <c r="Q34" s="57">
        <v>189.75</v>
      </c>
      <c r="R34" s="602" t="s">
        <v>25</v>
      </c>
      <c r="S34" s="602" t="s">
        <v>25</v>
      </c>
      <c r="T34" s="461">
        <v>189.75</v>
      </c>
      <c r="U34" s="461">
        <v>189.75</v>
      </c>
    </row>
    <row r="35" spans="1:21" x14ac:dyDescent="0.3">
      <c r="A35" s="767"/>
      <c r="B35" s="146" t="s">
        <v>388</v>
      </c>
      <c r="C35" s="147">
        <v>11055</v>
      </c>
      <c r="D35" s="364">
        <v>510</v>
      </c>
      <c r="E35" s="148">
        <v>268</v>
      </c>
      <c r="F35" s="618">
        <f t="shared" si="0"/>
        <v>134</v>
      </c>
      <c r="G35" s="588" t="s">
        <v>25</v>
      </c>
      <c r="H35" s="588" t="s">
        <v>25</v>
      </c>
      <c r="I35" s="588" t="s">
        <v>25</v>
      </c>
      <c r="J35" s="588" t="s">
        <v>25</v>
      </c>
      <c r="K35" s="588" t="s">
        <v>25</v>
      </c>
      <c r="L35" s="588" t="s">
        <v>25</v>
      </c>
      <c r="M35" s="588" t="s">
        <v>25</v>
      </c>
      <c r="N35" s="588" t="s">
        <v>25</v>
      </c>
      <c r="O35" s="588" t="s">
        <v>25</v>
      </c>
      <c r="P35" s="589">
        <v>201</v>
      </c>
      <c r="Q35" s="57">
        <v>201</v>
      </c>
      <c r="R35" s="57">
        <v>134</v>
      </c>
      <c r="S35" s="57">
        <v>107.2</v>
      </c>
      <c r="T35" s="461">
        <v>107.2</v>
      </c>
      <c r="U35" s="461">
        <v>201</v>
      </c>
    </row>
    <row r="36" spans="1:21" x14ac:dyDescent="0.3">
      <c r="A36" s="769" t="s">
        <v>393</v>
      </c>
      <c r="B36" s="144" t="s">
        <v>24</v>
      </c>
      <c r="C36" s="145">
        <v>11056</v>
      </c>
      <c r="D36" s="377">
        <v>960</v>
      </c>
      <c r="E36" s="67">
        <v>255.75</v>
      </c>
      <c r="F36" s="618">
        <f t="shared" si="0"/>
        <v>127.875</v>
      </c>
      <c r="G36" s="588" t="s">
        <v>25</v>
      </c>
      <c r="H36" s="588" t="s">
        <v>25</v>
      </c>
      <c r="I36" s="588" t="s">
        <v>25</v>
      </c>
      <c r="J36" s="588" t="s">
        <v>25</v>
      </c>
      <c r="K36" s="588" t="s">
        <v>25</v>
      </c>
      <c r="L36" s="588" t="s">
        <v>25</v>
      </c>
      <c r="M36" s="588" t="s">
        <v>25</v>
      </c>
      <c r="N36" s="588" t="s">
        <v>25</v>
      </c>
      <c r="O36" s="588" t="s">
        <v>25</v>
      </c>
      <c r="P36" s="588" t="s">
        <v>25</v>
      </c>
      <c r="Q36" s="57">
        <v>191.8125</v>
      </c>
      <c r="R36" s="602" t="s">
        <v>25</v>
      </c>
      <c r="S36" s="602" t="s">
        <v>25</v>
      </c>
      <c r="T36" s="461">
        <v>191.8125</v>
      </c>
      <c r="U36" s="461">
        <v>191.8125</v>
      </c>
    </row>
    <row r="37" spans="1:21" x14ac:dyDescent="0.3">
      <c r="A37" s="771"/>
      <c r="B37" s="159" t="s">
        <v>388</v>
      </c>
      <c r="C37" s="160">
        <v>11056</v>
      </c>
      <c r="D37" s="371">
        <v>510</v>
      </c>
      <c r="E37" s="161">
        <v>326</v>
      </c>
      <c r="F37" s="618">
        <f t="shared" si="0"/>
        <v>163</v>
      </c>
      <c r="G37" s="588" t="s">
        <v>25</v>
      </c>
      <c r="H37" s="588" t="s">
        <v>25</v>
      </c>
      <c r="I37" s="588" t="s">
        <v>25</v>
      </c>
      <c r="J37" s="588" t="s">
        <v>25</v>
      </c>
      <c r="K37" s="588" t="s">
        <v>25</v>
      </c>
      <c r="L37" s="588" t="s">
        <v>25</v>
      </c>
      <c r="M37" s="588" t="s">
        <v>25</v>
      </c>
      <c r="N37" s="588" t="s">
        <v>25</v>
      </c>
      <c r="O37" s="588" t="s">
        <v>25</v>
      </c>
      <c r="P37" s="589">
        <v>244.5</v>
      </c>
      <c r="Q37" s="57">
        <v>244.5</v>
      </c>
      <c r="R37" s="57">
        <v>163</v>
      </c>
      <c r="S37" s="57">
        <v>130.4</v>
      </c>
      <c r="T37" s="461">
        <v>130.4</v>
      </c>
      <c r="U37" s="461">
        <v>244.5</v>
      </c>
    </row>
    <row r="38" spans="1:21" ht="28.95" customHeight="1" x14ac:dyDescent="0.3">
      <c r="A38" s="772" t="s">
        <v>493</v>
      </c>
      <c r="B38" s="144" t="s">
        <v>24</v>
      </c>
      <c r="C38" s="162">
        <v>11200</v>
      </c>
      <c r="D38" s="377">
        <v>960</v>
      </c>
      <c r="E38" s="67">
        <v>327.63</v>
      </c>
      <c r="F38" s="618">
        <f t="shared" si="0"/>
        <v>163.815</v>
      </c>
      <c r="G38" s="588" t="s">
        <v>25</v>
      </c>
      <c r="H38" s="588" t="s">
        <v>25</v>
      </c>
      <c r="I38" s="588" t="s">
        <v>25</v>
      </c>
      <c r="J38" s="588" t="s">
        <v>25</v>
      </c>
      <c r="K38" s="588" t="s">
        <v>25</v>
      </c>
      <c r="L38" s="588" t="s">
        <v>25</v>
      </c>
      <c r="M38" s="588" t="s">
        <v>25</v>
      </c>
      <c r="N38" s="588" t="s">
        <v>25</v>
      </c>
      <c r="O38" s="588" t="s">
        <v>25</v>
      </c>
      <c r="P38" s="588" t="s">
        <v>25</v>
      </c>
      <c r="Q38" s="57">
        <v>245.7225</v>
      </c>
      <c r="R38" s="602" t="s">
        <v>25</v>
      </c>
      <c r="S38" s="602" t="s">
        <v>25</v>
      </c>
      <c r="T38" s="461">
        <v>245.7225</v>
      </c>
      <c r="U38" s="461">
        <v>245.7225</v>
      </c>
    </row>
    <row r="39" spans="1:21" x14ac:dyDescent="0.3">
      <c r="A39" s="774"/>
      <c r="B39" s="146" t="s">
        <v>388</v>
      </c>
      <c r="C39" s="163">
        <v>11200</v>
      </c>
      <c r="D39" s="373">
        <v>510</v>
      </c>
      <c r="E39" s="68">
        <v>625</v>
      </c>
      <c r="F39" s="618">
        <f t="shared" si="0"/>
        <v>312.5</v>
      </c>
      <c r="G39" s="588" t="s">
        <v>25</v>
      </c>
      <c r="H39" s="588" t="s">
        <v>25</v>
      </c>
      <c r="I39" s="588" t="s">
        <v>25</v>
      </c>
      <c r="J39" s="588" t="s">
        <v>25</v>
      </c>
      <c r="K39" s="588" t="s">
        <v>25</v>
      </c>
      <c r="L39" s="588" t="s">
        <v>25</v>
      </c>
      <c r="M39" s="588" t="s">
        <v>25</v>
      </c>
      <c r="N39" s="588" t="s">
        <v>25</v>
      </c>
      <c r="O39" s="588" t="s">
        <v>25</v>
      </c>
      <c r="P39" s="589">
        <v>468.75</v>
      </c>
      <c r="Q39" s="57">
        <v>468.75</v>
      </c>
      <c r="R39" s="57">
        <v>312.5</v>
      </c>
      <c r="S39" s="57">
        <v>250</v>
      </c>
      <c r="T39" s="461">
        <v>250</v>
      </c>
      <c r="U39" s="461">
        <v>468.75</v>
      </c>
    </row>
    <row r="40" spans="1:21" ht="28.95" customHeight="1" x14ac:dyDescent="0.3">
      <c r="A40" s="772" t="s">
        <v>45</v>
      </c>
      <c r="B40" s="144" t="s">
        <v>24</v>
      </c>
      <c r="C40" s="162">
        <v>11420</v>
      </c>
      <c r="D40" s="377">
        <v>960</v>
      </c>
      <c r="E40" s="164">
        <v>1633</v>
      </c>
      <c r="F40" s="618">
        <f t="shared" si="0"/>
        <v>816.5</v>
      </c>
      <c r="G40" s="588" t="s">
        <v>25</v>
      </c>
      <c r="H40" s="588" t="s">
        <v>25</v>
      </c>
      <c r="I40" s="588" t="s">
        <v>25</v>
      </c>
      <c r="J40" s="588" t="s">
        <v>25</v>
      </c>
      <c r="K40" s="588" t="s">
        <v>25</v>
      </c>
      <c r="L40" s="588" t="s">
        <v>25</v>
      </c>
      <c r="M40" s="588" t="s">
        <v>25</v>
      </c>
      <c r="N40" s="588" t="s">
        <v>25</v>
      </c>
      <c r="O40" s="588" t="s">
        <v>25</v>
      </c>
      <c r="P40" s="588" t="s">
        <v>25</v>
      </c>
      <c r="Q40" s="57">
        <v>1224.75</v>
      </c>
      <c r="R40" s="602" t="s">
        <v>25</v>
      </c>
      <c r="S40" s="602" t="s">
        <v>25</v>
      </c>
      <c r="T40" s="461">
        <v>1224.75</v>
      </c>
      <c r="U40" s="461">
        <v>1224.75</v>
      </c>
    </row>
    <row r="41" spans="1:21" x14ac:dyDescent="0.3">
      <c r="A41" s="774"/>
      <c r="B41" s="91" t="s">
        <v>388</v>
      </c>
      <c r="C41" s="163">
        <v>11420</v>
      </c>
      <c r="D41" s="373">
        <v>510</v>
      </c>
      <c r="E41" s="165">
        <v>1946.75</v>
      </c>
      <c r="F41" s="618">
        <f t="shared" si="0"/>
        <v>973.375</v>
      </c>
      <c r="G41" s="588" t="s">
        <v>25</v>
      </c>
      <c r="H41" s="588" t="s">
        <v>25</v>
      </c>
      <c r="I41" s="588" t="s">
        <v>25</v>
      </c>
      <c r="J41" s="588" t="s">
        <v>25</v>
      </c>
      <c r="K41" s="588" t="s">
        <v>25</v>
      </c>
      <c r="L41" s="588" t="s">
        <v>25</v>
      </c>
      <c r="M41" s="588" t="s">
        <v>25</v>
      </c>
      <c r="N41" s="588" t="s">
        <v>25</v>
      </c>
      <c r="O41" s="588" t="s">
        <v>25</v>
      </c>
      <c r="P41" s="589">
        <v>1460.0625</v>
      </c>
      <c r="Q41" s="57">
        <v>1460.0625</v>
      </c>
      <c r="R41" s="57">
        <v>973.375</v>
      </c>
      <c r="S41" s="57">
        <v>778.7</v>
      </c>
      <c r="T41" s="461">
        <v>778.7</v>
      </c>
      <c r="U41" s="461">
        <v>1460.0625</v>
      </c>
    </row>
    <row r="42" spans="1:21" ht="28.95" customHeight="1" x14ac:dyDescent="0.3">
      <c r="A42" s="772" t="s">
        <v>46</v>
      </c>
      <c r="B42" s="144" t="s">
        <v>24</v>
      </c>
      <c r="C42" s="145">
        <v>11720</v>
      </c>
      <c r="D42" s="377">
        <v>960</v>
      </c>
      <c r="E42" s="67">
        <v>415</v>
      </c>
      <c r="F42" s="618">
        <f t="shared" si="0"/>
        <v>207.5</v>
      </c>
      <c r="G42" s="588" t="s">
        <v>25</v>
      </c>
      <c r="H42" s="588" t="s">
        <v>25</v>
      </c>
      <c r="I42" s="588" t="s">
        <v>25</v>
      </c>
      <c r="J42" s="588" t="s">
        <v>25</v>
      </c>
      <c r="K42" s="588" t="s">
        <v>25</v>
      </c>
      <c r="L42" s="588" t="s">
        <v>25</v>
      </c>
      <c r="M42" s="588" t="s">
        <v>25</v>
      </c>
      <c r="N42" s="588" t="s">
        <v>25</v>
      </c>
      <c r="O42" s="588" t="s">
        <v>25</v>
      </c>
      <c r="P42" s="588" t="s">
        <v>25</v>
      </c>
      <c r="Q42" s="57">
        <v>311.25</v>
      </c>
      <c r="R42" s="602" t="s">
        <v>25</v>
      </c>
      <c r="S42" s="602" t="s">
        <v>25</v>
      </c>
      <c r="T42" s="461">
        <v>311.25</v>
      </c>
      <c r="U42" s="461">
        <v>311.25</v>
      </c>
    </row>
    <row r="43" spans="1:21" x14ac:dyDescent="0.3">
      <c r="A43" s="774"/>
      <c r="B43" s="146" t="s">
        <v>388</v>
      </c>
      <c r="C43" s="147">
        <v>11720</v>
      </c>
      <c r="D43" s="364">
        <v>510</v>
      </c>
      <c r="E43" s="148">
        <v>415</v>
      </c>
      <c r="F43" s="618">
        <f t="shared" si="0"/>
        <v>207.5</v>
      </c>
      <c r="G43" s="588" t="s">
        <v>25</v>
      </c>
      <c r="H43" s="588" t="s">
        <v>25</v>
      </c>
      <c r="I43" s="588" t="s">
        <v>25</v>
      </c>
      <c r="J43" s="588" t="s">
        <v>25</v>
      </c>
      <c r="K43" s="588" t="s">
        <v>25</v>
      </c>
      <c r="L43" s="588" t="s">
        <v>25</v>
      </c>
      <c r="M43" s="588" t="s">
        <v>25</v>
      </c>
      <c r="N43" s="588" t="s">
        <v>25</v>
      </c>
      <c r="O43" s="588" t="s">
        <v>25</v>
      </c>
      <c r="P43" s="589">
        <v>311.25</v>
      </c>
      <c r="Q43" s="57">
        <v>311.25</v>
      </c>
      <c r="R43" s="57">
        <v>207.5</v>
      </c>
      <c r="S43" s="57">
        <v>166</v>
      </c>
      <c r="T43" s="461">
        <v>166</v>
      </c>
      <c r="U43" s="461">
        <v>311.25</v>
      </c>
    </row>
    <row r="44" spans="1:21" x14ac:dyDescent="0.3">
      <c r="A44" s="769" t="s">
        <v>394</v>
      </c>
      <c r="B44" s="144" t="s">
        <v>24</v>
      </c>
      <c r="C44" s="145">
        <v>11721</v>
      </c>
      <c r="D44" s="377">
        <v>960</v>
      </c>
      <c r="E44" s="67">
        <v>166.29</v>
      </c>
      <c r="F44" s="618">
        <f t="shared" si="0"/>
        <v>83.144999999999996</v>
      </c>
      <c r="G44" s="588" t="s">
        <v>25</v>
      </c>
      <c r="H44" s="588" t="s">
        <v>25</v>
      </c>
      <c r="I44" s="588" t="s">
        <v>25</v>
      </c>
      <c r="J44" s="588" t="s">
        <v>25</v>
      </c>
      <c r="K44" s="588" t="s">
        <v>25</v>
      </c>
      <c r="L44" s="588" t="s">
        <v>25</v>
      </c>
      <c r="M44" s="588" t="s">
        <v>25</v>
      </c>
      <c r="N44" s="588" t="s">
        <v>25</v>
      </c>
      <c r="O44" s="588" t="s">
        <v>25</v>
      </c>
      <c r="P44" s="588" t="s">
        <v>25</v>
      </c>
      <c r="Q44" s="57">
        <v>124.7175</v>
      </c>
      <c r="R44" s="602" t="s">
        <v>25</v>
      </c>
      <c r="S44" s="602" t="s">
        <v>25</v>
      </c>
      <c r="T44" s="461">
        <v>124.7175</v>
      </c>
      <c r="U44" s="461">
        <v>124.7175</v>
      </c>
    </row>
    <row r="45" spans="1:21" x14ac:dyDescent="0.3">
      <c r="A45" s="771"/>
      <c r="B45" s="146" t="s">
        <v>388</v>
      </c>
      <c r="C45" s="147">
        <v>11721</v>
      </c>
      <c r="D45" s="364">
        <v>510</v>
      </c>
      <c r="E45" s="148">
        <v>759</v>
      </c>
      <c r="F45" s="618">
        <f t="shared" si="0"/>
        <v>379.5</v>
      </c>
      <c r="G45" s="588" t="s">
        <v>25</v>
      </c>
      <c r="H45" s="588" t="s">
        <v>25</v>
      </c>
      <c r="I45" s="588" t="s">
        <v>25</v>
      </c>
      <c r="J45" s="588" t="s">
        <v>25</v>
      </c>
      <c r="K45" s="588" t="s">
        <v>25</v>
      </c>
      <c r="L45" s="588" t="s">
        <v>25</v>
      </c>
      <c r="M45" s="588" t="s">
        <v>25</v>
      </c>
      <c r="N45" s="588" t="s">
        <v>25</v>
      </c>
      <c r="O45" s="588" t="s">
        <v>25</v>
      </c>
      <c r="P45" s="589">
        <v>569.25</v>
      </c>
      <c r="Q45" s="57">
        <v>569.25</v>
      </c>
      <c r="R45" s="57">
        <v>379.5</v>
      </c>
      <c r="S45" s="57">
        <v>303.60000000000002</v>
      </c>
      <c r="T45" s="461">
        <v>303.60000000000002</v>
      </c>
      <c r="U45" s="461">
        <v>569.25</v>
      </c>
    </row>
    <row r="46" spans="1:21" x14ac:dyDescent="0.3">
      <c r="A46" s="766" t="s">
        <v>47</v>
      </c>
      <c r="B46" s="144" t="s">
        <v>24</v>
      </c>
      <c r="C46" s="145">
        <v>11730</v>
      </c>
      <c r="D46" s="377">
        <v>960</v>
      </c>
      <c r="E46" s="67">
        <v>406.47</v>
      </c>
      <c r="F46" s="618">
        <f t="shared" si="0"/>
        <v>203.23500000000001</v>
      </c>
      <c r="G46" s="588" t="s">
        <v>25</v>
      </c>
      <c r="H46" s="588" t="s">
        <v>25</v>
      </c>
      <c r="I46" s="588" t="s">
        <v>25</v>
      </c>
      <c r="J46" s="588" t="s">
        <v>25</v>
      </c>
      <c r="K46" s="588" t="s">
        <v>25</v>
      </c>
      <c r="L46" s="588" t="s">
        <v>25</v>
      </c>
      <c r="M46" s="588" t="s">
        <v>25</v>
      </c>
      <c r="N46" s="588" t="s">
        <v>25</v>
      </c>
      <c r="O46" s="588" t="s">
        <v>25</v>
      </c>
      <c r="P46" s="588" t="s">
        <v>25</v>
      </c>
      <c r="Q46" s="57">
        <v>304.85250000000002</v>
      </c>
      <c r="R46" s="602" t="s">
        <v>25</v>
      </c>
      <c r="S46" s="602" t="s">
        <v>25</v>
      </c>
      <c r="T46" s="461">
        <v>304.85250000000002</v>
      </c>
      <c r="U46" s="461">
        <v>304.85250000000002</v>
      </c>
    </row>
    <row r="47" spans="1:21" x14ac:dyDescent="0.3">
      <c r="A47" s="767"/>
      <c r="B47" s="149" t="s">
        <v>388</v>
      </c>
      <c r="C47" s="150">
        <v>11730</v>
      </c>
      <c r="D47" s="365">
        <v>510</v>
      </c>
      <c r="E47" s="151">
        <v>654</v>
      </c>
      <c r="F47" s="618">
        <f t="shared" si="0"/>
        <v>327</v>
      </c>
      <c r="G47" s="588" t="s">
        <v>25</v>
      </c>
      <c r="H47" s="588" t="s">
        <v>25</v>
      </c>
      <c r="I47" s="588" t="s">
        <v>25</v>
      </c>
      <c r="J47" s="588" t="s">
        <v>25</v>
      </c>
      <c r="K47" s="588" t="s">
        <v>25</v>
      </c>
      <c r="L47" s="588" t="s">
        <v>25</v>
      </c>
      <c r="M47" s="588" t="s">
        <v>25</v>
      </c>
      <c r="N47" s="588" t="s">
        <v>25</v>
      </c>
      <c r="O47" s="588" t="s">
        <v>25</v>
      </c>
      <c r="P47" s="589">
        <v>490.5</v>
      </c>
      <c r="Q47" s="57">
        <v>490.5</v>
      </c>
      <c r="R47" s="57">
        <v>327</v>
      </c>
      <c r="S47" s="57">
        <v>261.60000000000002</v>
      </c>
      <c r="T47" s="461">
        <v>261.60000000000002</v>
      </c>
      <c r="U47" s="461">
        <v>490.5</v>
      </c>
    </row>
    <row r="48" spans="1:21" x14ac:dyDescent="0.3">
      <c r="A48" s="768"/>
      <c r="B48" s="146" t="s">
        <v>29</v>
      </c>
      <c r="C48" s="152" t="s">
        <v>30</v>
      </c>
      <c r="D48" s="366">
        <v>636</v>
      </c>
      <c r="E48" s="68">
        <v>44.97</v>
      </c>
      <c r="F48" s="618">
        <f t="shared" si="0"/>
        <v>22.484999999999999</v>
      </c>
      <c r="G48" s="588" t="s">
        <v>25</v>
      </c>
      <c r="H48" s="588" t="s">
        <v>25</v>
      </c>
      <c r="I48" s="588" t="s">
        <v>25</v>
      </c>
      <c r="J48" s="588" t="s">
        <v>25</v>
      </c>
      <c r="K48" s="588" t="s">
        <v>25</v>
      </c>
      <c r="L48" s="588" t="s">
        <v>25</v>
      </c>
      <c r="M48" s="588" t="s">
        <v>25</v>
      </c>
      <c r="N48" s="588" t="s">
        <v>25</v>
      </c>
      <c r="O48" s="588" t="s">
        <v>25</v>
      </c>
      <c r="P48" s="589">
        <v>33.727499999999999</v>
      </c>
      <c r="Q48" s="57">
        <v>33.727499999999999</v>
      </c>
      <c r="R48" s="57">
        <v>22.484999999999999</v>
      </c>
      <c r="S48" s="57">
        <v>17.988</v>
      </c>
      <c r="T48" s="461">
        <v>17.988</v>
      </c>
      <c r="U48" s="461">
        <v>33.727499999999999</v>
      </c>
    </row>
    <row r="49" spans="1:21" x14ac:dyDescent="0.3">
      <c r="A49" s="793" t="s">
        <v>48</v>
      </c>
      <c r="B49" s="144" t="s">
        <v>24</v>
      </c>
      <c r="C49" s="162">
        <v>11740</v>
      </c>
      <c r="D49" s="377">
        <v>960</v>
      </c>
      <c r="E49" s="164">
        <v>196.23</v>
      </c>
      <c r="F49" s="618">
        <f t="shared" si="0"/>
        <v>98.114999999999995</v>
      </c>
      <c r="G49" s="588" t="s">
        <v>25</v>
      </c>
      <c r="H49" s="588" t="s">
        <v>25</v>
      </c>
      <c r="I49" s="588" t="s">
        <v>25</v>
      </c>
      <c r="J49" s="588" t="s">
        <v>25</v>
      </c>
      <c r="K49" s="588" t="s">
        <v>25</v>
      </c>
      <c r="L49" s="588" t="s">
        <v>25</v>
      </c>
      <c r="M49" s="588" t="s">
        <v>25</v>
      </c>
      <c r="N49" s="588" t="s">
        <v>25</v>
      </c>
      <c r="O49" s="588" t="s">
        <v>25</v>
      </c>
      <c r="P49" s="588" t="s">
        <v>25</v>
      </c>
      <c r="Q49" s="57">
        <v>147.17249999999999</v>
      </c>
      <c r="R49" s="602" t="s">
        <v>25</v>
      </c>
      <c r="S49" s="602" t="s">
        <v>25</v>
      </c>
      <c r="T49" s="461">
        <v>147.17249999999999</v>
      </c>
      <c r="U49" s="461">
        <v>147.17249999999999</v>
      </c>
    </row>
    <row r="50" spans="1:21" x14ac:dyDescent="0.3">
      <c r="A50" s="794"/>
      <c r="B50" s="146" t="s">
        <v>388</v>
      </c>
      <c r="C50" s="162">
        <v>11740</v>
      </c>
      <c r="D50" s="374">
        <v>510</v>
      </c>
      <c r="E50" s="165">
        <v>719</v>
      </c>
      <c r="F50" s="618">
        <f t="shared" si="0"/>
        <v>359.5</v>
      </c>
      <c r="G50" s="588" t="s">
        <v>25</v>
      </c>
      <c r="H50" s="588" t="s">
        <v>25</v>
      </c>
      <c r="I50" s="588" t="s">
        <v>25</v>
      </c>
      <c r="J50" s="588" t="s">
        <v>25</v>
      </c>
      <c r="K50" s="588" t="s">
        <v>25</v>
      </c>
      <c r="L50" s="588" t="s">
        <v>25</v>
      </c>
      <c r="M50" s="588" t="s">
        <v>25</v>
      </c>
      <c r="N50" s="588" t="s">
        <v>25</v>
      </c>
      <c r="O50" s="588" t="s">
        <v>25</v>
      </c>
      <c r="P50" s="589">
        <v>539.25</v>
      </c>
      <c r="Q50" s="57">
        <v>539.25</v>
      </c>
      <c r="R50" s="57">
        <v>359.5</v>
      </c>
      <c r="S50" s="57">
        <v>287.60000000000002</v>
      </c>
      <c r="T50" s="461">
        <v>287.60000000000002</v>
      </c>
      <c r="U50" s="461">
        <v>539.25</v>
      </c>
    </row>
    <row r="51" spans="1:21" x14ac:dyDescent="0.3">
      <c r="A51" s="769" t="s">
        <v>49</v>
      </c>
      <c r="B51" s="144" t="s">
        <v>24</v>
      </c>
      <c r="C51" s="145">
        <v>11750</v>
      </c>
      <c r="D51" s="377">
        <v>960</v>
      </c>
      <c r="E51" s="67">
        <v>577.32000000000005</v>
      </c>
      <c r="F51" s="618">
        <f t="shared" si="0"/>
        <v>288.66000000000003</v>
      </c>
      <c r="G51" s="588" t="s">
        <v>25</v>
      </c>
      <c r="H51" s="588" t="s">
        <v>25</v>
      </c>
      <c r="I51" s="588" t="s">
        <v>25</v>
      </c>
      <c r="J51" s="588" t="s">
        <v>25</v>
      </c>
      <c r="K51" s="588" t="s">
        <v>25</v>
      </c>
      <c r="L51" s="588" t="s">
        <v>25</v>
      </c>
      <c r="M51" s="588" t="s">
        <v>25</v>
      </c>
      <c r="N51" s="588" t="s">
        <v>25</v>
      </c>
      <c r="O51" s="588" t="s">
        <v>25</v>
      </c>
      <c r="P51" s="588" t="s">
        <v>25</v>
      </c>
      <c r="Q51" s="57">
        <v>432.99</v>
      </c>
      <c r="R51" s="602" t="s">
        <v>25</v>
      </c>
      <c r="S51" s="602" t="s">
        <v>25</v>
      </c>
      <c r="T51" s="461">
        <v>432.99</v>
      </c>
      <c r="U51" s="461">
        <v>432.99</v>
      </c>
    </row>
    <row r="52" spans="1:21" x14ac:dyDescent="0.3">
      <c r="A52" s="771"/>
      <c r="B52" s="146" t="s">
        <v>388</v>
      </c>
      <c r="C52" s="147">
        <v>11750</v>
      </c>
      <c r="D52" s="364">
        <v>510</v>
      </c>
      <c r="E52" s="148">
        <v>863</v>
      </c>
      <c r="F52" s="618">
        <f t="shared" si="0"/>
        <v>431.5</v>
      </c>
      <c r="G52" s="588" t="s">
        <v>25</v>
      </c>
      <c r="H52" s="588" t="s">
        <v>25</v>
      </c>
      <c r="I52" s="588" t="s">
        <v>25</v>
      </c>
      <c r="J52" s="588" t="s">
        <v>25</v>
      </c>
      <c r="K52" s="588" t="s">
        <v>25</v>
      </c>
      <c r="L52" s="588" t="s">
        <v>25</v>
      </c>
      <c r="M52" s="588" t="s">
        <v>25</v>
      </c>
      <c r="N52" s="588" t="s">
        <v>25</v>
      </c>
      <c r="O52" s="588" t="s">
        <v>25</v>
      </c>
      <c r="P52" s="589">
        <v>647.25</v>
      </c>
      <c r="Q52" s="57">
        <v>647.25</v>
      </c>
      <c r="R52" s="57">
        <v>431.5</v>
      </c>
      <c r="S52" s="57">
        <v>345.20000000000005</v>
      </c>
      <c r="T52" s="461">
        <v>345.20000000000005</v>
      </c>
      <c r="U52" s="461">
        <v>647.25</v>
      </c>
    </row>
    <row r="53" spans="1:21" ht="28.95" customHeight="1" x14ac:dyDescent="0.3">
      <c r="A53" s="772" t="s">
        <v>51</v>
      </c>
      <c r="B53" s="144" t="s">
        <v>24</v>
      </c>
      <c r="C53" s="162">
        <v>11765</v>
      </c>
      <c r="D53" s="377">
        <v>960</v>
      </c>
      <c r="E53" s="164">
        <v>645.85</v>
      </c>
      <c r="F53" s="618">
        <f t="shared" si="0"/>
        <v>322.92500000000001</v>
      </c>
      <c r="G53" s="588" t="s">
        <v>25</v>
      </c>
      <c r="H53" s="588" t="s">
        <v>25</v>
      </c>
      <c r="I53" s="588" t="s">
        <v>25</v>
      </c>
      <c r="J53" s="588" t="s">
        <v>25</v>
      </c>
      <c r="K53" s="588" t="s">
        <v>25</v>
      </c>
      <c r="L53" s="588" t="s">
        <v>25</v>
      </c>
      <c r="M53" s="588" t="s">
        <v>25</v>
      </c>
      <c r="N53" s="588" t="s">
        <v>25</v>
      </c>
      <c r="O53" s="588" t="s">
        <v>25</v>
      </c>
      <c r="P53" s="588" t="s">
        <v>25</v>
      </c>
      <c r="Q53" s="57">
        <v>484.38750000000005</v>
      </c>
      <c r="R53" s="602" t="s">
        <v>25</v>
      </c>
      <c r="S53" s="602" t="s">
        <v>25</v>
      </c>
      <c r="T53" s="461">
        <v>484.38750000000005</v>
      </c>
      <c r="U53" s="461">
        <v>484.38750000000005</v>
      </c>
    </row>
    <row r="54" spans="1:21" x14ac:dyDescent="0.3">
      <c r="A54" s="774"/>
      <c r="B54" s="146" t="s">
        <v>388</v>
      </c>
      <c r="C54" s="166">
        <v>11765</v>
      </c>
      <c r="D54" s="374">
        <v>510</v>
      </c>
      <c r="E54" s="165">
        <v>660</v>
      </c>
      <c r="F54" s="618">
        <f t="shared" si="0"/>
        <v>330</v>
      </c>
      <c r="G54" s="588" t="s">
        <v>25</v>
      </c>
      <c r="H54" s="588" t="s">
        <v>25</v>
      </c>
      <c r="I54" s="588" t="s">
        <v>25</v>
      </c>
      <c r="J54" s="588" t="s">
        <v>25</v>
      </c>
      <c r="K54" s="588" t="s">
        <v>25</v>
      </c>
      <c r="L54" s="588" t="s">
        <v>25</v>
      </c>
      <c r="M54" s="588" t="s">
        <v>25</v>
      </c>
      <c r="N54" s="588" t="s">
        <v>25</v>
      </c>
      <c r="O54" s="588" t="s">
        <v>25</v>
      </c>
      <c r="P54" s="589">
        <v>495</v>
      </c>
      <c r="Q54" s="57">
        <v>495</v>
      </c>
      <c r="R54" s="57">
        <v>330</v>
      </c>
      <c r="S54" s="57">
        <v>264</v>
      </c>
      <c r="T54" s="461">
        <v>264</v>
      </c>
      <c r="U54" s="461">
        <v>495</v>
      </c>
    </row>
    <row r="55" spans="1:21" ht="28.95" customHeight="1" x14ac:dyDescent="0.3">
      <c r="A55" s="772" t="s">
        <v>494</v>
      </c>
      <c r="B55" s="144" t="s">
        <v>24</v>
      </c>
      <c r="C55" s="162">
        <v>11770</v>
      </c>
      <c r="D55" s="377">
        <v>960</v>
      </c>
      <c r="E55" s="164">
        <v>3035</v>
      </c>
      <c r="F55" s="618">
        <f t="shared" si="0"/>
        <v>1517.5</v>
      </c>
      <c r="G55" s="588" t="s">
        <v>25</v>
      </c>
      <c r="H55" s="588" t="s">
        <v>25</v>
      </c>
      <c r="I55" s="588" t="s">
        <v>25</v>
      </c>
      <c r="J55" s="588" t="s">
        <v>25</v>
      </c>
      <c r="K55" s="588" t="s">
        <v>25</v>
      </c>
      <c r="L55" s="588" t="s">
        <v>25</v>
      </c>
      <c r="M55" s="588" t="s">
        <v>25</v>
      </c>
      <c r="N55" s="588" t="s">
        <v>25</v>
      </c>
      <c r="O55" s="588" t="s">
        <v>25</v>
      </c>
      <c r="P55" s="588" t="s">
        <v>25</v>
      </c>
      <c r="Q55" s="57">
        <v>2276.25</v>
      </c>
      <c r="R55" s="602" t="s">
        <v>25</v>
      </c>
      <c r="S55" s="602" t="s">
        <v>25</v>
      </c>
      <c r="T55" s="461">
        <v>2276.25</v>
      </c>
      <c r="U55" s="461">
        <v>2276.25</v>
      </c>
    </row>
    <row r="56" spans="1:21" x14ac:dyDescent="0.3">
      <c r="A56" s="774"/>
      <c r="B56" s="146" t="s">
        <v>388</v>
      </c>
      <c r="C56" s="166">
        <v>11770</v>
      </c>
      <c r="D56" s="374">
        <v>510</v>
      </c>
      <c r="E56" s="165">
        <v>5061.54</v>
      </c>
      <c r="F56" s="618">
        <f t="shared" si="0"/>
        <v>2530.77</v>
      </c>
      <c r="G56" s="588" t="s">
        <v>25</v>
      </c>
      <c r="H56" s="588" t="s">
        <v>25</v>
      </c>
      <c r="I56" s="588" t="s">
        <v>25</v>
      </c>
      <c r="J56" s="588" t="s">
        <v>25</v>
      </c>
      <c r="K56" s="588" t="s">
        <v>25</v>
      </c>
      <c r="L56" s="588" t="s">
        <v>25</v>
      </c>
      <c r="M56" s="588" t="s">
        <v>25</v>
      </c>
      <c r="N56" s="588" t="s">
        <v>25</v>
      </c>
      <c r="O56" s="588" t="s">
        <v>25</v>
      </c>
      <c r="P56" s="589">
        <v>3796.1549999999997</v>
      </c>
      <c r="Q56" s="57">
        <v>3796.1549999999997</v>
      </c>
      <c r="R56" s="57">
        <v>2530.77</v>
      </c>
      <c r="S56" s="57">
        <v>2024.616</v>
      </c>
      <c r="T56" s="461">
        <v>2024.616</v>
      </c>
      <c r="U56" s="461">
        <v>3796.1549999999997</v>
      </c>
    </row>
    <row r="57" spans="1:21" ht="72" customHeight="1" x14ac:dyDescent="0.3">
      <c r="A57" s="772" t="s">
        <v>52</v>
      </c>
      <c r="B57" s="144" t="s">
        <v>24</v>
      </c>
      <c r="C57" s="145">
        <v>12001</v>
      </c>
      <c r="D57" s="377">
        <v>960</v>
      </c>
      <c r="E57" s="67">
        <v>328.98</v>
      </c>
      <c r="F57" s="618">
        <f t="shared" si="0"/>
        <v>164.49</v>
      </c>
      <c r="G57" s="588" t="s">
        <v>25</v>
      </c>
      <c r="H57" s="588" t="s">
        <v>25</v>
      </c>
      <c r="I57" s="588" t="s">
        <v>25</v>
      </c>
      <c r="J57" s="588" t="s">
        <v>25</v>
      </c>
      <c r="K57" s="588" t="s">
        <v>25</v>
      </c>
      <c r="L57" s="588" t="s">
        <v>25</v>
      </c>
      <c r="M57" s="588" t="s">
        <v>25</v>
      </c>
      <c r="N57" s="588" t="s">
        <v>25</v>
      </c>
      <c r="O57" s="588" t="s">
        <v>25</v>
      </c>
      <c r="P57" s="588" t="s">
        <v>25</v>
      </c>
      <c r="Q57" s="57">
        <v>246.73500000000001</v>
      </c>
      <c r="R57" s="602" t="s">
        <v>25</v>
      </c>
      <c r="S57" s="57">
        <v>131.59200000000001</v>
      </c>
      <c r="T57" s="461">
        <v>131.59200000000001</v>
      </c>
      <c r="U57" s="461">
        <v>246.73500000000001</v>
      </c>
    </row>
    <row r="58" spans="1:21" x14ac:dyDescent="0.3">
      <c r="A58" s="773"/>
      <c r="B58" s="149" t="s">
        <v>388</v>
      </c>
      <c r="C58" s="150">
        <v>12001</v>
      </c>
      <c r="D58" s="365">
        <v>450</v>
      </c>
      <c r="E58" s="151">
        <v>360</v>
      </c>
      <c r="F58" s="618">
        <f t="shared" si="0"/>
        <v>180</v>
      </c>
      <c r="G58" s="588" t="s">
        <v>25</v>
      </c>
      <c r="H58" s="588" t="s">
        <v>25</v>
      </c>
      <c r="I58" s="588" t="s">
        <v>25</v>
      </c>
      <c r="J58" s="588" t="s">
        <v>25</v>
      </c>
      <c r="K58" s="588">
        <v>229.32</v>
      </c>
      <c r="L58" s="589">
        <v>194.76000000000002</v>
      </c>
      <c r="M58" s="588" t="s">
        <v>25</v>
      </c>
      <c r="N58" s="588" t="s">
        <v>25</v>
      </c>
      <c r="O58" s="588" t="s">
        <v>25</v>
      </c>
      <c r="P58" s="589">
        <v>270</v>
      </c>
      <c r="Q58" s="57">
        <v>270</v>
      </c>
      <c r="R58" s="57">
        <v>194.76000000000002</v>
      </c>
      <c r="S58" s="57">
        <v>270</v>
      </c>
      <c r="T58" s="461">
        <v>194.76000000000002</v>
      </c>
      <c r="U58" s="461">
        <v>270</v>
      </c>
    </row>
    <row r="59" spans="1:21" x14ac:dyDescent="0.3">
      <c r="A59" s="774"/>
      <c r="B59" s="146" t="s">
        <v>29</v>
      </c>
      <c r="C59" s="147" t="s">
        <v>35</v>
      </c>
      <c r="D59" s="366">
        <v>250</v>
      </c>
      <c r="E59" s="68">
        <v>22.54</v>
      </c>
      <c r="F59" s="618">
        <f t="shared" si="0"/>
        <v>11.27</v>
      </c>
      <c r="G59" s="588" t="s">
        <v>25</v>
      </c>
      <c r="H59" s="588" t="s">
        <v>25</v>
      </c>
      <c r="I59" s="588" t="s">
        <v>25</v>
      </c>
      <c r="J59" s="588" t="s">
        <v>25</v>
      </c>
      <c r="K59" s="588" t="s">
        <v>25</v>
      </c>
      <c r="L59" s="588" t="s">
        <v>25</v>
      </c>
      <c r="M59" s="588" t="s">
        <v>25</v>
      </c>
      <c r="N59" s="588" t="s">
        <v>25</v>
      </c>
      <c r="O59" s="588" t="s">
        <v>25</v>
      </c>
      <c r="P59" s="589">
        <v>16.905000000000001</v>
      </c>
      <c r="Q59" s="57">
        <v>16.905000000000001</v>
      </c>
      <c r="R59" s="57">
        <v>9.016</v>
      </c>
      <c r="S59" s="57">
        <v>11.27</v>
      </c>
      <c r="T59" s="461">
        <v>9.016</v>
      </c>
      <c r="U59" s="461">
        <v>16.905000000000001</v>
      </c>
    </row>
    <row r="60" spans="1:21" ht="14.55" customHeight="1" x14ac:dyDescent="0.3">
      <c r="A60" s="772" t="s">
        <v>53</v>
      </c>
      <c r="B60" s="144" t="s">
        <v>24</v>
      </c>
      <c r="C60" s="145">
        <v>12002</v>
      </c>
      <c r="D60" s="377">
        <v>960</v>
      </c>
      <c r="E60" s="67">
        <v>395.76</v>
      </c>
      <c r="F60" s="618">
        <f t="shared" si="0"/>
        <v>197.88</v>
      </c>
      <c r="G60" s="588" t="s">
        <v>25</v>
      </c>
      <c r="H60" s="588" t="s">
        <v>25</v>
      </c>
      <c r="I60" s="588" t="s">
        <v>25</v>
      </c>
      <c r="J60" s="588" t="s">
        <v>25</v>
      </c>
      <c r="K60" s="588" t="s">
        <v>25</v>
      </c>
      <c r="L60" s="588" t="s">
        <v>25</v>
      </c>
      <c r="M60" s="588" t="s">
        <v>25</v>
      </c>
      <c r="N60" s="588" t="s">
        <v>25</v>
      </c>
      <c r="O60" s="588" t="s">
        <v>25</v>
      </c>
      <c r="P60" s="588" t="s">
        <v>25</v>
      </c>
      <c r="Q60" s="57">
        <v>296.82</v>
      </c>
      <c r="R60" s="602" t="s">
        <v>25</v>
      </c>
      <c r="S60" s="57">
        <v>158.304</v>
      </c>
      <c r="T60" s="461">
        <v>158.304</v>
      </c>
      <c r="U60" s="461">
        <v>296.82</v>
      </c>
    </row>
    <row r="61" spans="1:21" x14ac:dyDescent="0.3">
      <c r="A61" s="773"/>
      <c r="B61" s="149" t="s">
        <v>388</v>
      </c>
      <c r="C61" s="150">
        <v>12002</v>
      </c>
      <c r="D61" s="365">
        <v>450</v>
      </c>
      <c r="E61" s="151">
        <v>410</v>
      </c>
      <c r="F61" s="618">
        <f t="shared" si="0"/>
        <v>205</v>
      </c>
      <c r="G61" s="588" t="s">
        <v>25</v>
      </c>
      <c r="H61" s="588" t="s">
        <v>25</v>
      </c>
      <c r="I61" s="588" t="s">
        <v>25</v>
      </c>
      <c r="J61" s="588" t="s">
        <v>25</v>
      </c>
      <c r="K61" s="588">
        <v>261.17</v>
      </c>
      <c r="L61" s="589">
        <v>221.81</v>
      </c>
      <c r="M61" s="588" t="s">
        <v>25</v>
      </c>
      <c r="N61" s="588" t="s">
        <v>25</v>
      </c>
      <c r="O61" s="588" t="s">
        <v>25</v>
      </c>
      <c r="P61" s="589">
        <v>307.5</v>
      </c>
      <c r="Q61" s="57">
        <v>307.5</v>
      </c>
      <c r="R61" s="57">
        <v>221.81</v>
      </c>
      <c r="S61" s="57">
        <v>307.5</v>
      </c>
      <c r="T61" s="461">
        <v>221.81</v>
      </c>
      <c r="U61" s="461">
        <v>307.5</v>
      </c>
    </row>
    <row r="62" spans="1:21" x14ac:dyDescent="0.3">
      <c r="A62" s="774"/>
      <c r="B62" s="146" t="s">
        <v>29</v>
      </c>
      <c r="C62" s="147" t="s">
        <v>30</v>
      </c>
      <c r="D62" s="366">
        <v>636</v>
      </c>
      <c r="E62" s="68">
        <v>44.97</v>
      </c>
      <c r="F62" s="618">
        <f t="shared" si="0"/>
        <v>22.484999999999999</v>
      </c>
      <c r="G62" s="588" t="s">
        <v>25</v>
      </c>
      <c r="H62" s="588" t="s">
        <v>25</v>
      </c>
      <c r="I62" s="588" t="s">
        <v>25</v>
      </c>
      <c r="J62" s="588" t="s">
        <v>25</v>
      </c>
      <c r="K62" s="588" t="s">
        <v>25</v>
      </c>
      <c r="L62" s="588" t="s">
        <v>25</v>
      </c>
      <c r="M62" s="588" t="s">
        <v>25</v>
      </c>
      <c r="N62" s="588" t="s">
        <v>25</v>
      </c>
      <c r="O62" s="588" t="s">
        <v>25</v>
      </c>
      <c r="P62" s="589">
        <v>33.727499999999999</v>
      </c>
      <c r="Q62" s="57">
        <v>33.727499999999999</v>
      </c>
      <c r="R62" s="57">
        <v>22.484999999999999</v>
      </c>
      <c r="S62" s="57">
        <v>17.988</v>
      </c>
      <c r="T62" s="461">
        <v>17.988</v>
      </c>
      <c r="U62" s="461">
        <v>33.727499999999999</v>
      </c>
    </row>
    <row r="63" spans="1:21" ht="57.6" customHeight="1" x14ac:dyDescent="0.3">
      <c r="A63" s="772" t="s">
        <v>54</v>
      </c>
      <c r="B63" s="144" t="s">
        <v>24</v>
      </c>
      <c r="C63" s="145">
        <v>12011</v>
      </c>
      <c r="D63" s="377">
        <v>960</v>
      </c>
      <c r="E63" s="67">
        <v>1185.6099999999999</v>
      </c>
      <c r="F63" s="618">
        <f t="shared" si="0"/>
        <v>592.80499999999995</v>
      </c>
      <c r="G63" s="588" t="s">
        <v>25</v>
      </c>
      <c r="H63" s="588" t="s">
        <v>25</v>
      </c>
      <c r="I63" s="588" t="s">
        <v>25</v>
      </c>
      <c r="J63" s="588" t="s">
        <v>25</v>
      </c>
      <c r="K63" s="588" t="s">
        <v>25</v>
      </c>
      <c r="L63" s="588" t="s">
        <v>25</v>
      </c>
      <c r="M63" s="588" t="s">
        <v>25</v>
      </c>
      <c r="N63" s="588" t="s">
        <v>25</v>
      </c>
      <c r="O63" s="588" t="s">
        <v>25</v>
      </c>
      <c r="P63" s="588" t="s">
        <v>25</v>
      </c>
      <c r="Q63" s="57">
        <v>889.20749999999998</v>
      </c>
      <c r="R63" s="602" t="s">
        <v>25</v>
      </c>
      <c r="S63" s="57">
        <v>474.24399999999997</v>
      </c>
      <c r="T63" s="461">
        <v>474.24399999999997</v>
      </c>
      <c r="U63" s="461">
        <v>889.20749999999998</v>
      </c>
    </row>
    <row r="64" spans="1:21" x14ac:dyDescent="0.3">
      <c r="A64" s="773"/>
      <c r="B64" s="149" t="s">
        <v>388</v>
      </c>
      <c r="C64" s="150">
        <v>12011</v>
      </c>
      <c r="D64" s="365">
        <v>450</v>
      </c>
      <c r="E64" s="151">
        <v>378</v>
      </c>
      <c r="F64" s="618">
        <f t="shared" si="0"/>
        <v>189</v>
      </c>
      <c r="G64" s="588" t="s">
        <v>25</v>
      </c>
      <c r="H64" s="588" t="s">
        <v>25</v>
      </c>
      <c r="I64" s="588" t="s">
        <v>25</v>
      </c>
      <c r="J64" s="588" t="s">
        <v>25</v>
      </c>
      <c r="K64" s="588">
        <v>240.786</v>
      </c>
      <c r="L64" s="589">
        <v>204.49800000000002</v>
      </c>
      <c r="M64" s="588" t="s">
        <v>25</v>
      </c>
      <c r="N64" s="588" t="s">
        <v>25</v>
      </c>
      <c r="O64" s="588" t="s">
        <v>25</v>
      </c>
      <c r="P64" s="589">
        <v>283.5</v>
      </c>
      <c r="Q64" s="57">
        <v>283.5</v>
      </c>
      <c r="R64" s="57">
        <v>204.49800000000002</v>
      </c>
      <c r="S64" s="57">
        <v>283.5</v>
      </c>
      <c r="T64" s="461">
        <v>204.49800000000002</v>
      </c>
      <c r="U64" s="461">
        <v>283.5</v>
      </c>
    </row>
    <row r="65" spans="1:21" x14ac:dyDescent="0.3">
      <c r="A65" s="774"/>
      <c r="B65" s="93" t="s">
        <v>29</v>
      </c>
      <c r="C65" s="167" t="s">
        <v>30</v>
      </c>
      <c r="D65" s="366">
        <v>636</v>
      </c>
      <c r="E65" s="168">
        <v>44.97</v>
      </c>
      <c r="F65" s="618">
        <f t="shared" si="0"/>
        <v>22.484999999999999</v>
      </c>
      <c r="G65" s="588" t="s">
        <v>25</v>
      </c>
      <c r="H65" s="588" t="s">
        <v>25</v>
      </c>
      <c r="I65" s="588" t="s">
        <v>25</v>
      </c>
      <c r="J65" s="588" t="s">
        <v>25</v>
      </c>
      <c r="K65" s="588" t="s">
        <v>25</v>
      </c>
      <c r="L65" s="588" t="s">
        <v>25</v>
      </c>
      <c r="M65" s="588" t="s">
        <v>25</v>
      </c>
      <c r="N65" s="588" t="s">
        <v>25</v>
      </c>
      <c r="O65" s="588" t="s">
        <v>25</v>
      </c>
      <c r="P65" s="589">
        <v>33.727499999999999</v>
      </c>
      <c r="Q65" s="57">
        <v>33.727499999999999</v>
      </c>
      <c r="R65" s="57">
        <v>22.484999999999999</v>
      </c>
      <c r="S65" s="57">
        <v>17.988</v>
      </c>
      <c r="T65" s="461">
        <v>17.988</v>
      </c>
      <c r="U65" s="461">
        <v>33.727499999999999</v>
      </c>
    </row>
    <row r="66" spans="1:21" ht="57.6" customHeight="1" x14ac:dyDescent="0.3">
      <c r="A66" s="772" t="s">
        <v>55</v>
      </c>
      <c r="B66" s="144" t="s">
        <v>24</v>
      </c>
      <c r="C66" s="162">
        <v>12013</v>
      </c>
      <c r="D66" s="377">
        <v>960</v>
      </c>
      <c r="E66" s="164">
        <v>413.13</v>
      </c>
      <c r="F66" s="618">
        <f t="shared" si="0"/>
        <v>206.565</v>
      </c>
      <c r="G66" s="588" t="s">
        <v>25</v>
      </c>
      <c r="H66" s="588" t="s">
        <v>25</v>
      </c>
      <c r="I66" s="588" t="s">
        <v>25</v>
      </c>
      <c r="J66" s="588" t="s">
        <v>25</v>
      </c>
      <c r="K66" s="588" t="s">
        <v>25</v>
      </c>
      <c r="L66" s="588" t="s">
        <v>25</v>
      </c>
      <c r="M66" s="588" t="s">
        <v>25</v>
      </c>
      <c r="N66" s="588" t="s">
        <v>25</v>
      </c>
      <c r="O66" s="588" t="s">
        <v>25</v>
      </c>
      <c r="P66" s="588" t="s">
        <v>25</v>
      </c>
      <c r="Q66" s="57">
        <v>309.84749999999997</v>
      </c>
      <c r="R66" s="602" t="s">
        <v>25</v>
      </c>
      <c r="S66" s="57">
        <v>165.25200000000001</v>
      </c>
      <c r="T66" s="461">
        <v>165.25200000000001</v>
      </c>
      <c r="U66" s="461">
        <v>309.84749999999997</v>
      </c>
    </row>
    <row r="67" spans="1:21" x14ac:dyDescent="0.3">
      <c r="A67" s="773"/>
      <c r="B67" s="149" t="s">
        <v>388</v>
      </c>
      <c r="C67" s="169">
        <v>12013</v>
      </c>
      <c r="D67" s="376">
        <v>450</v>
      </c>
      <c r="E67" s="136">
        <v>430.5</v>
      </c>
      <c r="F67" s="618">
        <f t="shared" ref="F67:F130" si="1">E67*0.5</f>
        <v>215.25</v>
      </c>
      <c r="G67" s="588" t="s">
        <v>25</v>
      </c>
      <c r="H67" s="588" t="s">
        <v>25</v>
      </c>
      <c r="I67" s="588" t="s">
        <v>25</v>
      </c>
      <c r="J67" s="588" t="s">
        <v>25</v>
      </c>
      <c r="K67" s="588">
        <v>274.2285</v>
      </c>
      <c r="L67" s="589">
        <v>232.90050000000002</v>
      </c>
      <c r="M67" s="588" t="s">
        <v>25</v>
      </c>
      <c r="N67" s="588" t="s">
        <v>25</v>
      </c>
      <c r="O67" s="588" t="s">
        <v>25</v>
      </c>
      <c r="P67" s="589">
        <v>322.875</v>
      </c>
      <c r="Q67" s="57">
        <v>322.875</v>
      </c>
      <c r="R67" s="57">
        <v>232.90050000000002</v>
      </c>
      <c r="S67" s="57">
        <v>322.875</v>
      </c>
      <c r="T67" s="461">
        <v>232.90050000000002</v>
      </c>
      <c r="U67" s="461">
        <v>322.875</v>
      </c>
    </row>
    <row r="68" spans="1:21" x14ac:dyDescent="0.3">
      <c r="A68" s="774"/>
      <c r="B68" s="93" t="s">
        <v>29</v>
      </c>
      <c r="C68" s="160" t="s">
        <v>30</v>
      </c>
      <c r="D68" s="366">
        <v>636</v>
      </c>
      <c r="E68" s="161">
        <v>44.97</v>
      </c>
      <c r="F68" s="618">
        <f t="shared" si="1"/>
        <v>22.484999999999999</v>
      </c>
      <c r="G68" s="588" t="s">
        <v>25</v>
      </c>
      <c r="H68" s="588" t="s">
        <v>25</v>
      </c>
      <c r="I68" s="588" t="s">
        <v>25</v>
      </c>
      <c r="J68" s="588" t="s">
        <v>25</v>
      </c>
      <c r="K68" s="588" t="s">
        <v>25</v>
      </c>
      <c r="L68" s="588" t="s">
        <v>25</v>
      </c>
      <c r="M68" s="588" t="s">
        <v>25</v>
      </c>
      <c r="N68" s="588" t="s">
        <v>25</v>
      </c>
      <c r="O68" s="588" t="s">
        <v>25</v>
      </c>
      <c r="P68" s="589">
        <v>33.727499999999999</v>
      </c>
      <c r="Q68" s="57">
        <v>33.727499999999999</v>
      </c>
      <c r="R68" s="57">
        <v>22.484999999999999</v>
      </c>
      <c r="S68" s="57">
        <v>17.988</v>
      </c>
      <c r="T68" s="461">
        <v>17.988</v>
      </c>
      <c r="U68" s="461">
        <v>33.727499999999999</v>
      </c>
    </row>
    <row r="69" spans="1:21" ht="28.95" customHeight="1" x14ac:dyDescent="0.3">
      <c r="A69" s="772" t="s">
        <v>495</v>
      </c>
      <c r="B69" s="144" t="s">
        <v>24</v>
      </c>
      <c r="C69" s="162">
        <v>17250</v>
      </c>
      <c r="D69" s="377">
        <v>960</v>
      </c>
      <c r="E69" s="164">
        <v>310.56</v>
      </c>
      <c r="F69" s="618">
        <f t="shared" si="1"/>
        <v>155.28</v>
      </c>
      <c r="G69" s="588" t="s">
        <v>25</v>
      </c>
      <c r="H69" s="588" t="s">
        <v>25</v>
      </c>
      <c r="I69" s="588" t="s">
        <v>25</v>
      </c>
      <c r="J69" s="588" t="s">
        <v>25</v>
      </c>
      <c r="K69" s="588" t="s">
        <v>25</v>
      </c>
      <c r="L69" s="588" t="s">
        <v>25</v>
      </c>
      <c r="M69" s="588" t="s">
        <v>25</v>
      </c>
      <c r="N69" s="588" t="s">
        <v>25</v>
      </c>
      <c r="O69" s="588" t="s">
        <v>25</v>
      </c>
      <c r="P69" s="588" t="s">
        <v>25</v>
      </c>
      <c r="Q69" s="57">
        <v>232.92000000000002</v>
      </c>
      <c r="R69" s="602" t="s">
        <v>25</v>
      </c>
      <c r="S69" s="57">
        <v>124.224</v>
      </c>
      <c r="T69" s="461">
        <v>124.224</v>
      </c>
      <c r="U69" s="461">
        <v>232.92000000000002</v>
      </c>
    </row>
    <row r="70" spans="1:21" x14ac:dyDescent="0.3">
      <c r="A70" s="774"/>
      <c r="B70" s="149" t="s">
        <v>388</v>
      </c>
      <c r="C70" s="170">
        <v>17250</v>
      </c>
      <c r="D70" s="373">
        <v>510</v>
      </c>
      <c r="E70" s="165">
        <v>683</v>
      </c>
      <c r="F70" s="618">
        <f t="shared" si="1"/>
        <v>341.5</v>
      </c>
      <c r="G70" s="588" t="s">
        <v>25</v>
      </c>
      <c r="H70" s="588" t="s">
        <v>25</v>
      </c>
      <c r="I70" s="588" t="s">
        <v>25</v>
      </c>
      <c r="J70" s="588" t="s">
        <v>25</v>
      </c>
      <c r="K70" s="588" t="s">
        <v>25</v>
      </c>
      <c r="L70" s="588" t="s">
        <v>25</v>
      </c>
      <c r="M70" s="588" t="s">
        <v>25</v>
      </c>
      <c r="N70" s="588" t="s">
        <v>25</v>
      </c>
      <c r="O70" s="588" t="s">
        <v>25</v>
      </c>
      <c r="P70" s="589">
        <v>512.25</v>
      </c>
      <c r="Q70" s="57">
        <v>512.25</v>
      </c>
      <c r="R70" s="57">
        <v>341.5</v>
      </c>
      <c r="S70" s="57">
        <v>273.2</v>
      </c>
      <c r="T70" s="461">
        <v>273.2</v>
      </c>
      <c r="U70" s="461">
        <v>512.25</v>
      </c>
    </row>
    <row r="71" spans="1:21" ht="28.95" customHeight="1" x14ac:dyDescent="0.3">
      <c r="A71" s="772" t="s">
        <v>60</v>
      </c>
      <c r="B71" s="171" t="s">
        <v>59</v>
      </c>
      <c r="C71" s="75">
        <v>20552</v>
      </c>
      <c r="D71" s="377">
        <v>960</v>
      </c>
      <c r="E71" s="71">
        <v>480</v>
      </c>
      <c r="F71" s="618">
        <f t="shared" si="1"/>
        <v>240</v>
      </c>
      <c r="G71" s="588" t="s">
        <v>25</v>
      </c>
      <c r="H71" s="588" t="s">
        <v>25</v>
      </c>
      <c r="I71" s="588" t="s">
        <v>25</v>
      </c>
      <c r="J71" s="588" t="s">
        <v>25</v>
      </c>
      <c r="K71" s="588" t="s">
        <v>25</v>
      </c>
      <c r="L71" s="588" t="s">
        <v>25</v>
      </c>
      <c r="M71" s="588" t="s">
        <v>25</v>
      </c>
      <c r="N71" s="588" t="s">
        <v>25</v>
      </c>
      <c r="O71" s="588" t="s">
        <v>25</v>
      </c>
      <c r="P71" s="588" t="s">
        <v>25</v>
      </c>
      <c r="Q71" s="57">
        <v>360</v>
      </c>
      <c r="R71" s="602" t="s">
        <v>25</v>
      </c>
      <c r="S71" s="57">
        <v>192</v>
      </c>
      <c r="T71" s="461">
        <v>192</v>
      </c>
      <c r="U71" s="461">
        <v>360</v>
      </c>
    </row>
    <row r="72" spans="1:21" x14ac:dyDescent="0.3">
      <c r="A72" s="773"/>
      <c r="B72" s="172" t="s">
        <v>26</v>
      </c>
      <c r="C72" s="74">
        <v>20552</v>
      </c>
      <c r="D72" s="368">
        <v>510</v>
      </c>
      <c r="E72" s="97">
        <v>480</v>
      </c>
      <c r="F72" s="618">
        <f t="shared" si="1"/>
        <v>240</v>
      </c>
      <c r="G72" s="588" t="s">
        <v>25</v>
      </c>
      <c r="H72" s="588" t="s">
        <v>25</v>
      </c>
      <c r="I72" s="588" t="s">
        <v>25</v>
      </c>
      <c r="J72" s="588" t="s">
        <v>25</v>
      </c>
      <c r="K72" s="588" t="s">
        <v>25</v>
      </c>
      <c r="L72" s="588" t="s">
        <v>25</v>
      </c>
      <c r="M72" s="588" t="s">
        <v>25</v>
      </c>
      <c r="N72" s="588" t="s">
        <v>25</v>
      </c>
      <c r="O72" s="588" t="s">
        <v>25</v>
      </c>
      <c r="P72" s="589">
        <v>360</v>
      </c>
      <c r="Q72" s="57">
        <v>360</v>
      </c>
      <c r="R72" s="57">
        <v>240</v>
      </c>
      <c r="S72" s="57">
        <v>192</v>
      </c>
      <c r="T72" s="461">
        <v>192</v>
      </c>
      <c r="U72" s="461">
        <v>360</v>
      </c>
    </row>
    <row r="73" spans="1:21" x14ac:dyDescent="0.3">
      <c r="A73" s="774"/>
      <c r="B73" s="173" t="s">
        <v>29</v>
      </c>
      <c r="C73" s="34"/>
      <c r="D73" s="369">
        <v>250</v>
      </c>
      <c r="E73" s="174">
        <v>257</v>
      </c>
      <c r="F73" s="618">
        <f t="shared" si="1"/>
        <v>128.5</v>
      </c>
      <c r="G73" s="588" t="s">
        <v>25</v>
      </c>
      <c r="H73" s="588" t="s">
        <v>25</v>
      </c>
      <c r="I73" s="588" t="s">
        <v>25</v>
      </c>
      <c r="J73" s="588" t="s">
        <v>25</v>
      </c>
      <c r="K73" s="588" t="s">
        <v>25</v>
      </c>
      <c r="L73" s="588" t="s">
        <v>25</v>
      </c>
      <c r="M73" s="588" t="s">
        <v>25</v>
      </c>
      <c r="N73" s="588" t="s">
        <v>25</v>
      </c>
      <c r="O73" s="588" t="s">
        <v>25</v>
      </c>
      <c r="P73" s="589">
        <v>192.75</v>
      </c>
      <c r="Q73" s="57">
        <v>192.75</v>
      </c>
      <c r="R73" s="57">
        <v>102.80000000000001</v>
      </c>
      <c r="S73" s="57">
        <v>128.5</v>
      </c>
      <c r="T73" s="461">
        <v>102.80000000000001</v>
      </c>
      <c r="U73" s="461">
        <v>192.75</v>
      </c>
    </row>
    <row r="74" spans="1:21" ht="28.95" customHeight="1" x14ac:dyDescent="0.3">
      <c r="A74" s="772" t="s">
        <v>62</v>
      </c>
      <c r="B74" s="175" t="s">
        <v>59</v>
      </c>
      <c r="C74" s="73">
        <v>20605</v>
      </c>
      <c r="D74" s="377">
        <v>960</v>
      </c>
      <c r="E74" s="69">
        <v>180.09</v>
      </c>
      <c r="F74" s="618">
        <f t="shared" si="1"/>
        <v>90.045000000000002</v>
      </c>
      <c r="G74" s="588" t="s">
        <v>25</v>
      </c>
      <c r="H74" s="588" t="s">
        <v>25</v>
      </c>
      <c r="I74" s="588" t="s">
        <v>25</v>
      </c>
      <c r="J74" s="588" t="s">
        <v>25</v>
      </c>
      <c r="K74" s="588" t="s">
        <v>25</v>
      </c>
      <c r="L74" s="588" t="s">
        <v>25</v>
      </c>
      <c r="M74" s="588" t="s">
        <v>25</v>
      </c>
      <c r="N74" s="588" t="s">
        <v>25</v>
      </c>
      <c r="O74" s="588" t="s">
        <v>25</v>
      </c>
      <c r="P74" s="588" t="s">
        <v>25</v>
      </c>
      <c r="Q74" s="57">
        <v>135.0675</v>
      </c>
      <c r="R74" s="602" t="s">
        <v>25</v>
      </c>
      <c r="S74" s="57">
        <v>72.036000000000001</v>
      </c>
      <c r="T74" s="461">
        <v>72.036000000000001</v>
      </c>
      <c r="U74" s="461">
        <v>135.0675</v>
      </c>
    </row>
    <row r="75" spans="1:21" ht="25.2" customHeight="1" x14ac:dyDescent="0.3">
      <c r="A75" s="773"/>
      <c r="B75" s="172" t="s">
        <v>26</v>
      </c>
      <c r="C75" s="74">
        <v>20605</v>
      </c>
      <c r="D75" s="368">
        <v>360</v>
      </c>
      <c r="E75" s="97">
        <v>526</v>
      </c>
      <c r="F75" s="618">
        <f t="shared" si="1"/>
        <v>263</v>
      </c>
      <c r="G75" s="588" t="s">
        <v>25</v>
      </c>
      <c r="H75" s="588" t="s">
        <v>25</v>
      </c>
      <c r="I75" s="588" t="s">
        <v>25</v>
      </c>
      <c r="J75" s="588" t="s">
        <v>25</v>
      </c>
      <c r="K75" s="588">
        <v>335.06200000000001</v>
      </c>
      <c r="L75" s="589">
        <v>284.56600000000003</v>
      </c>
      <c r="M75" s="588" t="s">
        <v>25</v>
      </c>
      <c r="N75" s="588" t="s">
        <v>25</v>
      </c>
      <c r="O75" s="588" t="s">
        <v>25</v>
      </c>
      <c r="P75" s="589">
        <v>394.5</v>
      </c>
      <c r="Q75" s="57">
        <v>394.5</v>
      </c>
      <c r="R75" s="57">
        <v>210.4</v>
      </c>
      <c r="S75" s="57">
        <v>263</v>
      </c>
      <c r="T75" s="461">
        <v>210.4</v>
      </c>
      <c r="U75" s="461">
        <v>394.5</v>
      </c>
    </row>
    <row r="76" spans="1:21" ht="27.6" customHeight="1" x14ac:dyDescent="0.3">
      <c r="A76" s="774"/>
      <c r="B76" s="173" t="s">
        <v>29</v>
      </c>
      <c r="C76" s="34" t="s">
        <v>30</v>
      </c>
      <c r="D76" s="366">
        <v>636</v>
      </c>
      <c r="E76" s="174">
        <v>44.97</v>
      </c>
      <c r="F76" s="618">
        <f t="shared" si="1"/>
        <v>22.484999999999999</v>
      </c>
      <c r="G76" s="588" t="s">
        <v>25</v>
      </c>
      <c r="H76" s="588" t="s">
        <v>25</v>
      </c>
      <c r="I76" s="588" t="s">
        <v>25</v>
      </c>
      <c r="J76" s="588" t="s">
        <v>25</v>
      </c>
      <c r="K76" s="588" t="s">
        <v>25</v>
      </c>
      <c r="L76" s="588" t="s">
        <v>25</v>
      </c>
      <c r="M76" s="588" t="s">
        <v>25</v>
      </c>
      <c r="N76" s="588" t="s">
        <v>25</v>
      </c>
      <c r="O76" s="588" t="s">
        <v>25</v>
      </c>
      <c r="P76" s="589">
        <v>33.727499999999999</v>
      </c>
      <c r="Q76" s="57">
        <v>33.727499999999999</v>
      </c>
      <c r="R76" s="57">
        <v>22.484999999999999</v>
      </c>
      <c r="S76" s="57">
        <v>17.988</v>
      </c>
      <c r="T76" s="461">
        <v>17.988</v>
      </c>
      <c r="U76" s="461">
        <v>33.727499999999999</v>
      </c>
    </row>
    <row r="77" spans="1:21" ht="28.95" customHeight="1" x14ac:dyDescent="0.3">
      <c r="A77" s="772" t="s">
        <v>63</v>
      </c>
      <c r="B77" s="175" t="s">
        <v>59</v>
      </c>
      <c r="C77" s="73">
        <v>20610</v>
      </c>
      <c r="D77" s="377">
        <v>960</v>
      </c>
      <c r="E77" s="69">
        <v>480</v>
      </c>
      <c r="F77" s="618">
        <f t="shared" si="1"/>
        <v>240</v>
      </c>
      <c r="G77" s="588" t="s">
        <v>25</v>
      </c>
      <c r="H77" s="588" t="s">
        <v>25</v>
      </c>
      <c r="I77" s="588" t="s">
        <v>25</v>
      </c>
      <c r="J77" s="588" t="s">
        <v>25</v>
      </c>
      <c r="K77" s="588" t="s">
        <v>25</v>
      </c>
      <c r="L77" s="588" t="s">
        <v>25</v>
      </c>
      <c r="M77" s="588" t="s">
        <v>25</v>
      </c>
      <c r="N77" s="588" t="s">
        <v>25</v>
      </c>
      <c r="O77" s="588" t="s">
        <v>25</v>
      </c>
      <c r="P77" s="588" t="s">
        <v>25</v>
      </c>
      <c r="Q77" s="57">
        <v>360</v>
      </c>
      <c r="R77" s="602" t="s">
        <v>25</v>
      </c>
      <c r="S77" s="57">
        <v>192</v>
      </c>
      <c r="T77" s="461">
        <v>192</v>
      </c>
      <c r="U77" s="461">
        <v>360</v>
      </c>
    </row>
    <row r="78" spans="1:21" x14ac:dyDescent="0.3">
      <c r="A78" s="773"/>
      <c r="B78" s="172" t="s">
        <v>26</v>
      </c>
      <c r="C78" s="74">
        <v>20610</v>
      </c>
      <c r="D78" s="368">
        <v>510</v>
      </c>
      <c r="E78" s="97">
        <v>440</v>
      </c>
      <c r="F78" s="618">
        <f t="shared" si="1"/>
        <v>220</v>
      </c>
      <c r="G78" s="588" t="s">
        <v>25</v>
      </c>
      <c r="H78" s="588" t="s">
        <v>25</v>
      </c>
      <c r="I78" s="588" t="s">
        <v>25</v>
      </c>
      <c r="J78" s="588" t="s">
        <v>25</v>
      </c>
      <c r="K78" s="588" t="s">
        <v>25</v>
      </c>
      <c r="L78" s="588" t="s">
        <v>25</v>
      </c>
      <c r="M78" s="588" t="s">
        <v>25</v>
      </c>
      <c r="N78" s="588" t="s">
        <v>25</v>
      </c>
      <c r="O78" s="588" t="s">
        <v>25</v>
      </c>
      <c r="P78" s="589">
        <v>330</v>
      </c>
      <c r="Q78" s="57">
        <v>330</v>
      </c>
      <c r="R78" s="57">
        <v>220</v>
      </c>
      <c r="S78" s="57">
        <v>176</v>
      </c>
      <c r="T78" s="461">
        <v>176</v>
      </c>
      <c r="U78" s="461">
        <v>330</v>
      </c>
    </row>
    <row r="79" spans="1:21" x14ac:dyDescent="0.3">
      <c r="A79" s="774"/>
      <c r="B79" s="173" t="s">
        <v>29</v>
      </c>
      <c r="C79" s="34" t="s">
        <v>30</v>
      </c>
      <c r="D79" s="366">
        <v>636</v>
      </c>
      <c r="E79" s="174">
        <v>44.97</v>
      </c>
      <c r="F79" s="618">
        <f t="shared" si="1"/>
        <v>22.484999999999999</v>
      </c>
      <c r="G79" s="588" t="s">
        <v>25</v>
      </c>
      <c r="H79" s="588" t="s">
        <v>25</v>
      </c>
      <c r="I79" s="588" t="s">
        <v>25</v>
      </c>
      <c r="J79" s="588" t="s">
        <v>25</v>
      </c>
      <c r="K79" s="588" t="s">
        <v>25</v>
      </c>
      <c r="L79" s="588" t="s">
        <v>25</v>
      </c>
      <c r="M79" s="588" t="s">
        <v>25</v>
      </c>
      <c r="N79" s="588" t="s">
        <v>25</v>
      </c>
      <c r="O79" s="588" t="s">
        <v>25</v>
      </c>
      <c r="P79" s="589">
        <v>33.727499999999999</v>
      </c>
      <c r="Q79" s="57">
        <v>33.727499999999999</v>
      </c>
      <c r="R79" s="57">
        <v>22.484999999999999</v>
      </c>
      <c r="S79" s="57">
        <v>17.988</v>
      </c>
      <c r="T79" s="461">
        <v>17.988</v>
      </c>
      <c r="U79" s="461">
        <v>33.727499999999999</v>
      </c>
    </row>
    <row r="80" spans="1:21" ht="28.95" customHeight="1" x14ac:dyDescent="0.3">
      <c r="A80" s="772" t="s">
        <v>64</v>
      </c>
      <c r="B80" s="175" t="s">
        <v>59</v>
      </c>
      <c r="C80" s="73">
        <v>20611</v>
      </c>
      <c r="D80" s="377">
        <v>960</v>
      </c>
      <c r="E80" s="69">
        <v>493</v>
      </c>
      <c r="F80" s="618">
        <f t="shared" si="1"/>
        <v>246.5</v>
      </c>
      <c r="G80" s="588" t="s">
        <v>25</v>
      </c>
      <c r="H80" s="588" t="s">
        <v>25</v>
      </c>
      <c r="I80" s="588" t="s">
        <v>25</v>
      </c>
      <c r="J80" s="588" t="s">
        <v>25</v>
      </c>
      <c r="K80" s="588" t="s">
        <v>25</v>
      </c>
      <c r="L80" s="588" t="s">
        <v>25</v>
      </c>
      <c r="M80" s="588" t="s">
        <v>25</v>
      </c>
      <c r="N80" s="588" t="s">
        <v>25</v>
      </c>
      <c r="O80" s="588" t="s">
        <v>25</v>
      </c>
      <c r="P80" s="588" t="s">
        <v>25</v>
      </c>
      <c r="Q80" s="57">
        <v>369.75</v>
      </c>
      <c r="R80" s="602" t="s">
        <v>25</v>
      </c>
      <c r="S80" s="57">
        <v>197.20000000000002</v>
      </c>
      <c r="T80" s="461">
        <v>197.20000000000002</v>
      </c>
      <c r="U80" s="461">
        <v>369.75</v>
      </c>
    </row>
    <row r="81" spans="1:21" x14ac:dyDescent="0.3">
      <c r="A81" s="773"/>
      <c r="B81" s="172" t="s">
        <v>26</v>
      </c>
      <c r="C81" s="74">
        <v>20611</v>
      </c>
      <c r="D81" s="368">
        <v>510</v>
      </c>
      <c r="E81" s="97">
        <v>654</v>
      </c>
      <c r="F81" s="618">
        <f t="shared" si="1"/>
        <v>327</v>
      </c>
      <c r="G81" s="588" t="s">
        <v>25</v>
      </c>
      <c r="H81" s="588" t="s">
        <v>25</v>
      </c>
      <c r="I81" s="588" t="s">
        <v>25</v>
      </c>
      <c r="J81" s="588" t="s">
        <v>25</v>
      </c>
      <c r="K81" s="588" t="s">
        <v>25</v>
      </c>
      <c r="L81" s="588" t="s">
        <v>25</v>
      </c>
      <c r="M81" s="588" t="s">
        <v>25</v>
      </c>
      <c r="N81" s="588" t="s">
        <v>25</v>
      </c>
      <c r="O81" s="588" t="s">
        <v>25</v>
      </c>
      <c r="P81" s="589">
        <v>490.5</v>
      </c>
      <c r="Q81" s="57">
        <v>490.5</v>
      </c>
      <c r="R81" s="57">
        <v>327</v>
      </c>
      <c r="S81" s="57">
        <v>261.60000000000002</v>
      </c>
      <c r="T81" s="461">
        <v>261.60000000000002</v>
      </c>
      <c r="U81" s="461">
        <v>490.5</v>
      </c>
    </row>
    <row r="82" spans="1:21" x14ac:dyDescent="0.3">
      <c r="A82" s="774"/>
      <c r="B82" s="173" t="s">
        <v>29</v>
      </c>
      <c r="C82" s="34"/>
      <c r="D82" s="369">
        <v>250</v>
      </c>
      <c r="E82" s="174">
        <v>93.32</v>
      </c>
      <c r="F82" s="618">
        <f t="shared" si="1"/>
        <v>46.66</v>
      </c>
      <c r="G82" s="588" t="s">
        <v>25</v>
      </c>
      <c r="H82" s="588" t="s">
        <v>25</v>
      </c>
      <c r="I82" s="588" t="s">
        <v>25</v>
      </c>
      <c r="J82" s="588" t="s">
        <v>25</v>
      </c>
      <c r="K82" s="588" t="s">
        <v>25</v>
      </c>
      <c r="L82" s="588" t="s">
        <v>25</v>
      </c>
      <c r="M82" s="588" t="s">
        <v>25</v>
      </c>
      <c r="N82" s="588" t="s">
        <v>25</v>
      </c>
      <c r="O82" s="588" t="s">
        <v>25</v>
      </c>
      <c r="P82" s="589">
        <v>69.989999999999995</v>
      </c>
      <c r="Q82" s="57">
        <v>69.989999999999995</v>
      </c>
      <c r="R82" s="57">
        <v>37.327999999999996</v>
      </c>
      <c r="S82" s="57">
        <v>46.66</v>
      </c>
      <c r="T82" s="461">
        <v>37.327999999999996</v>
      </c>
      <c r="U82" s="461">
        <v>69.989999999999995</v>
      </c>
    </row>
    <row r="83" spans="1:21" ht="28.95" customHeight="1" x14ac:dyDescent="0.3">
      <c r="A83" s="772" t="s">
        <v>66</v>
      </c>
      <c r="B83" s="175" t="s">
        <v>59</v>
      </c>
      <c r="C83" s="162">
        <v>23650</v>
      </c>
      <c r="D83" s="377">
        <v>960</v>
      </c>
      <c r="E83" s="164">
        <v>1156.4100000000001</v>
      </c>
      <c r="F83" s="618">
        <f t="shared" si="1"/>
        <v>578.20500000000004</v>
      </c>
      <c r="G83" s="588" t="s">
        <v>25</v>
      </c>
      <c r="H83" s="588" t="s">
        <v>25</v>
      </c>
      <c r="I83" s="588" t="s">
        <v>25</v>
      </c>
      <c r="J83" s="588" t="s">
        <v>25</v>
      </c>
      <c r="K83" s="588" t="s">
        <v>25</v>
      </c>
      <c r="L83" s="588" t="s">
        <v>25</v>
      </c>
      <c r="M83" s="588" t="s">
        <v>25</v>
      </c>
      <c r="N83" s="588" t="s">
        <v>25</v>
      </c>
      <c r="O83" s="588" t="s">
        <v>25</v>
      </c>
      <c r="P83" s="588" t="s">
        <v>25</v>
      </c>
      <c r="Q83" s="57">
        <v>867.30750000000012</v>
      </c>
      <c r="R83" s="602" t="s">
        <v>25</v>
      </c>
      <c r="S83" s="57">
        <v>462.56400000000008</v>
      </c>
      <c r="T83" s="461">
        <v>462.56400000000008</v>
      </c>
      <c r="U83" s="461">
        <v>867.30750000000012</v>
      </c>
    </row>
    <row r="84" spans="1:21" x14ac:dyDescent="0.3">
      <c r="A84" s="773"/>
      <c r="B84" s="172" t="s">
        <v>26</v>
      </c>
      <c r="C84" s="169">
        <v>23650</v>
      </c>
      <c r="D84" s="376">
        <v>450</v>
      </c>
      <c r="E84" s="136">
        <v>1034.1500000000001</v>
      </c>
      <c r="F84" s="618">
        <f t="shared" si="1"/>
        <v>517.07500000000005</v>
      </c>
      <c r="G84" s="588" t="s">
        <v>25</v>
      </c>
      <c r="H84" s="588" t="s">
        <v>25</v>
      </c>
      <c r="I84" s="588" t="s">
        <v>25</v>
      </c>
      <c r="J84" s="588" t="s">
        <v>25</v>
      </c>
      <c r="K84" s="588">
        <v>658.75355000000002</v>
      </c>
      <c r="L84" s="589">
        <v>559.4751500000001</v>
      </c>
      <c r="M84" s="588" t="s">
        <v>25</v>
      </c>
      <c r="N84" s="588" t="s">
        <v>25</v>
      </c>
      <c r="O84" s="588" t="s">
        <v>25</v>
      </c>
      <c r="P84" s="589">
        <v>775.61250000000007</v>
      </c>
      <c r="Q84" s="57">
        <v>775.61250000000007</v>
      </c>
      <c r="R84" s="57">
        <v>559.4751500000001</v>
      </c>
      <c r="S84" s="57">
        <v>775.61250000000007</v>
      </c>
      <c r="T84" s="461">
        <v>559.4751500000001</v>
      </c>
      <c r="U84" s="461">
        <v>775.61250000000007</v>
      </c>
    </row>
    <row r="85" spans="1:21" x14ac:dyDescent="0.3">
      <c r="A85" s="774"/>
      <c r="B85" s="87" t="s">
        <v>29</v>
      </c>
      <c r="C85" s="17" t="s">
        <v>30</v>
      </c>
      <c r="D85" s="366">
        <v>636</v>
      </c>
      <c r="E85" s="88">
        <v>44.97</v>
      </c>
      <c r="F85" s="618">
        <f t="shared" si="1"/>
        <v>22.484999999999999</v>
      </c>
      <c r="G85" s="588" t="s">
        <v>25</v>
      </c>
      <c r="H85" s="588" t="s">
        <v>25</v>
      </c>
      <c r="I85" s="588" t="s">
        <v>25</v>
      </c>
      <c r="J85" s="588" t="s">
        <v>25</v>
      </c>
      <c r="K85" s="588" t="s">
        <v>25</v>
      </c>
      <c r="L85" s="588" t="s">
        <v>25</v>
      </c>
      <c r="M85" s="588" t="s">
        <v>25</v>
      </c>
      <c r="N85" s="588" t="s">
        <v>25</v>
      </c>
      <c r="O85" s="588" t="s">
        <v>25</v>
      </c>
      <c r="P85" s="589">
        <v>33.727499999999999</v>
      </c>
      <c r="Q85" s="57">
        <v>33.727499999999999</v>
      </c>
      <c r="R85" s="57">
        <v>22.484999999999999</v>
      </c>
      <c r="S85" s="57">
        <v>17.988</v>
      </c>
      <c r="T85" s="461">
        <v>17.988</v>
      </c>
      <c r="U85" s="461">
        <v>33.727499999999999</v>
      </c>
    </row>
    <row r="86" spans="1:21" ht="28.95" customHeight="1" x14ac:dyDescent="0.3">
      <c r="A86" s="772" t="s">
        <v>67</v>
      </c>
      <c r="B86" s="175" t="s">
        <v>59</v>
      </c>
      <c r="C86" s="162">
        <v>24640</v>
      </c>
      <c r="D86" s="377">
        <v>960</v>
      </c>
      <c r="E86" s="164">
        <v>425</v>
      </c>
      <c r="F86" s="618">
        <f t="shared" si="1"/>
        <v>212.5</v>
      </c>
      <c r="G86" s="588" t="s">
        <v>25</v>
      </c>
      <c r="H86" s="588" t="s">
        <v>25</v>
      </c>
      <c r="I86" s="588" t="s">
        <v>25</v>
      </c>
      <c r="J86" s="588" t="s">
        <v>25</v>
      </c>
      <c r="K86" s="588" t="s">
        <v>25</v>
      </c>
      <c r="L86" s="588" t="s">
        <v>25</v>
      </c>
      <c r="M86" s="588" t="s">
        <v>25</v>
      </c>
      <c r="N86" s="588" t="s">
        <v>25</v>
      </c>
      <c r="O86" s="588" t="s">
        <v>25</v>
      </c>
      <c r="P86" s="588" t="s">
        <v>25</v>
      </c>
      <c r="Q86" s="57">
        <v>318.75</v>
      </c>
      <c r="R86" s="602" t="s">
        <v>25</v>
      </c>
      <c r="S86" s="57">
        <v>170</v>
      </c>
      <c r="T86" s="461">
        <v>170</v>
      </c>
      <c r="U86" s="461">
        <v>318.75</v>
      </c>
    </row>
    <row r="87" spans="1:21" x14ac:dyDescent="0.3">
      <c r="A87" s="774"/>
      <c r="B87" s="176" t="s">
        <v>26</v>
      </c>
      <c r="C87" s="170">
        <v>24640</v>
      </c>
      <c r="D87" s="378">
        <v>450</v>
      </c>
      <c r="E87" s="138">
        <v>498.75</v>
      </c>
      <c r="F87" s="618">
        <f t="shared" si="1"/>
        <v>249.375</v>
      </c>
      <c r="G87" s="588" t="s">
        <v>25</v>
      </c>
      <c r="H87" s="588" t="s">
        <v>25</v>
      </c>
      <c r="I87" s="588" t="s">
        <v>25</v>
      </c>
      <c r="J87" s="588" t="s">
        <v>25</v>
      </c>
      <c r="K87" s="588">
        <v>317.70375000000001</v>
      </c>
      <c r="L87" s="589">
        <v>269.82375000000002</v>
      </c>
      <c r="M87" s="588" t="s">
        <v>25</v>
      </c>
      <c r="N87" s="588" t="s">
        <v>25</v>
      </c>
      <c r="O87" s="588" t="s">
        <v>25</v>
      </c>
      <c r="P87" s="589">
        <v>374.0625</v>
      </c>
      <c r="Q87" s="57">
        <v>374.0625</v>
      </c>
      <c r="R87" s="57">
        <v>269.82375000000002</v>
      </c>
      <c r="S87" s="57">
        <v>374.0625</v>
      </c>
      <c r="T87" s="461">
        <v>269.82375000000002</v>
      </c>
      <c r="U87" s="461">
        <v>374.0625</v>
      </c>
    </row>
    <row r="88" spans="1:21" ht="28.95" customHeight="1" x14ac:dyDescent="0.3">
      <c r="A88" s="772" t="s">
        <v>68</v>
      </c>
      <c r="B88" s="175" t="s">
        <v>59</v>
      </c>
      <c r="C88" s="73">
        <v>25605</v>
      </c>
      <c r="D88" s="377">
        <v>960</v>
      </c>
      <c r="E88" s="69">
        <v>1961</v>
      </c>
      <c r="F88" s="618">
        <f t="shared" si="1"/>
        <v>980.5</v>
      </c>
      <c r="G88" s="588" t="s">
        <v>25</v>
      </c>
      <c r="H88" s="588" t="s">
        <v>25</v>
      </c>
      <c r="I88" s="588" t="s">
        <v>25</v>
      </c>
      <c r="J88" s="588" t="s">
        <v>25</v>
      </c>
      <c r="K88" s="588" t="s">
        <v>25</v>
      </c>
      <c r="L88" s="588" t="s">
        <v>25</v>
      </c>
      <c r="M88" s="588" t="s">
        <v>25</v>
      </c>
      <c r="N88" s="588" t="s">
        <v>25</v>
      </c>
      <c r="O88" s="588" t="s">
        <v>25</v>
      </c>
      <c r="P88" s="588" t="s">
        <v>25</v>
      </c>
      <c r="Q88" s="57">
        <v>1470.75</v>
      </c>
      <c r="R88" s="602" t="s">
        <v>25</v>
      </c>
      <c r="S88" s="57">
        <v>784.40000000000009</v>
      </c>
      <c r="T88" s="461">
        <v>784.40000000000009</v>
      </c>
      <c r="U88" s="461">
        <v>1470.75</v>
      </c>
    </row>
    <row r="89" spans="1:21" x14ac:dyDescent="0.3">
      <c r="A89" s="774"/>
      <c r="B89" s="176" t="s">
        <v>26</v>
      </c>
      <c r="C89" s="35">
        <v>25605</v>
      </c>
      <c r="D89" s="353">
        <v>510</v>
      </c>
      <c r="E89" s="70">
        <v>1858.77</v>
      </c>
      <c r="F89" s="618">
        <f t="shared" si="1"/>
        <v>929.38499999999999</v>
      </c>
      <c r="G89" s="588" t="s">
        <v>25</v>
      </c>
      <c r="H89" s="588" t="s">
        <v>25</v>
      </c>
      <c r="I89" s="588" t="s">
        <v>25</v>
      </c>
      <c r="J89" s="588" t="s">
        <v>25</v>
      </c>
      <c r="K89" s="588" t="s">
        <v>25</v>
      </c>
      <c r="L89" s="588" t="s">
        <v>25</v>
      </c>
      <c r="M89" s="588" t="s">
        <v>25</v>
      </c>
      <c r="N89" s="588" t="s">
        <v>25</v>
      </c>
      <c r="O89" s="588" t="s">
        <v>25</v>
      </c>
      <c r="P89" s="589">
        <v>1394.0774999999999</v>
      </c>
      <c r="Q89" s="57">
        <v>1394.0774999999999</v>
      </c>
      <c r="R89" s="57">
        <v>929.38499999999999</v>
      </c>
      <c r="S89" s="57">
        <v>743.50800000000004</v>
      </c>
      <c r="T89" s="461">
        <v>743.50800000000004</v>
      </c>
      <c r="U89" s="461">
        <v>1394.0774999999999</v>
      </c>
    </row>
    <row r="90" spans="1:21" x14ac:dyDescent="0.3">
      <c r="A90" s="772" t="s">
        <v>69</v>
      </c>
      <c r="B90" s="171" t="s">
        <v>59</v>
      </c>
      <c r="C90" s="75">
        <v>26010</v>
      </c>
      <c r="D90" s="377">
        <v>960</v>
      </c>
      <c r="E90" s="71">
        <v>1044.33</v>
      </c>
      <c r="F90" s="618">
        <f t="shared" si="1"/>
        <v>522.16499999999996</v>
      </c>
      <c r="G90" s="588" t="s">
        <v>25</v>
      </c>
      <c r="H90" s="588" t="s">
        <v>25</v>
      </c>
      <c r="I90" s="588" t="s">
        <v>25</v>
      </c>
      <c r="J90" s="588" t="s">
        <v>25</v>
      </c>
      <c r="K90" s="588" t="s">
        <v>25</v>
      </c>
      <c r="L90" s="588" t="s">
        <v>25</v>
      </c>
      <c r="M90" s="588" t="s">
        <v>25</v>
      </c>
      <c r="N90" s="588" t="s">
        <v>25</v>
      </c>
      <c r="O90" s="588" t="s">
        <v>25</v>
      </c>
      <c r="P90" s="588" t="s">
        <v>25</v>
      </c>
      <c r="Q90" s="57">
        <v>783.24749999999995</v>
      </c>
      <c r="R90" s="602" t="s">
        <v>25</v>
      </c>
      <c r="S90" s="57">
        <v>417.73199999999997</v>
      </c>
      <c r="T90" s="461">
        <v>417.73199999999997</v>
      </c>
      <c r="U90" s="461">
        <v>783.24749999999995</v>
      </c>
    </row>
    <row r="91" spans="1:21" x14ac:dyDescent="0.3">
      <c r="A91" s="774"/>
      <c r="B91" s="176" t="s">
        <v>26</v>
      </c>
      <c r="C91" s="35">
        <v>26010</v>
      </c>
      <c r="D91" s="353">
        <v>510</v>
      </c>
      <c r="E91" s="70">
        <v>687</v>
      </c>
      <c r="F91" s="618">
        <f t="shared" si="1"/>
        <v>343.5</v>
      </c>
      <c r="G91" s="588" t="s">
        <v>25</v>
      </c>
      <c r="H91" s="588" t="s">
        <v>25</v>
      </c>
      <c r="I91" s="588" t="s">
        <v>25</v>
      </c>
      <c r="J91" s="588" t="s">
        <v>25</v>
      </c>
      <c r="K91" s="588" t="s">
        <v>25</v>
      </c>
      <c r="L91" s="588" t="s">
        <v>25</v>
      </c>
      <c r="M91" s="588" t="s">
        <v>25</v>
      </c>
      <c r="N91" s="588" t="s">
        <v>25</v>
      </c>
      <c r="O91" s="588" t="s">
        <v>25</v>
      </c>
      <c r="P91" s="589">
        <v>515.25</v>
      </c>
      <c r="Q91" s="57">
        <v>515.25</v>
      </c>
      <c r="R91" s="57">
        <v>343.5</v>
      </c>
      <c r="S91" s="57">
        <v>274.8</v>
      </c>
      <c r="T91" s="461">
        <v>274.8</v>
      </c>
      <c r="U91" s="461">
        <v>515.25</v>
      </c>
    </row>
    <row r="92" spans="1:21" ht="28.95" customHeight="1" x14ac:dyDescent="0.3">
      <c r="A92" s="772" t="s">
        <v>64</v>
      </c>
      <c r="B92" s="175" t="s">
        <v>59</v>
      </c>
      <c r="C92" s="73">
        <v>26011</v>
      </c>
      <c r="D92" s="377">
        <v>960</v>
      </c>
      <c r="E92" s="69">
        <v>2021</v>
      </c>
      <c r="F92" s="618">
        <f t="shared" si="1"/>
        <v>1010.5</v>
      </c>
      <c r="G92" s="588" t="s">
        <v>25</v>
      </c>
      <c r="H92" s="588" t="s">
        <v>25</v>
      </c>
      <c r="I92" s="588" t="s">
        <v>25</v>
      </c>
      <c r="J92" s="588" t="s">
        <v>25</v>
      </c>
      <c r="K92" s="588" t="s">
        <v>25</v>
      </c>
      <c r="L92" s="588" t="s">
        <v>25</v>
      </c>
      <c r="M92" s="588" t="s">
        <v>25</v>
      </c>
      <c r="N92" s="588" t="s">
        <v>25</v>
      </c>
      <c r="O92" s="588" t="s">
        <v>25</v>
      </c>
      <c r="P92" s="588" t="s">
        <v>25</v>
      </c>
      <c r="Q92" s="57">
        <v>1515.75</v>
      </c>
      <c r="R92" s="602" t="s">
        <v>25</v>
      </c>
      <c r="S92" s="57">
        <v>808.40000000000009</v>
      </c>
      <c r="T92" s="461">
        <v>808.40000000000009</v>
      </c>
      <c r="U92" s="461">
        <v>1515.75</v>
      </c>
    </row>
    <row r="93" spans="1:21" x14ac:dyDescent="0.3">
      <c r="A93" s="773"/>
      <c r="B93" s="177" t="s">
        <v>26</v>
      </c>
      <c r="C93" s="37">
        <v>26011</v>
      </c>
      <c r="D93" s="354">
        <v>510</v>
      </c>
      <c r="E93" s="72">
        <v>1946.75</v>
      </c>
      <c r="F93" s="618">
        <f t="shared" si="1"/>
        <v>973.375</v>
      </c>
      <c r="G93" s="588" t="s">
        <v>25</v>
      </c>
      <c r="H93" s="588" t="s">
        <v>25</v>
      </c>
      <c r="I93" s="588" t="s">
        <v>25</v>
      </c>
      <c r="J93" s="588" t="s">
        <v>25</v>
      </c>
      <c r="K93" s="588" t="s">
        <v>25</v>
      </c>
      <c r="L93" s="588" t="s">
        <v>25</v>
      </c>
      <c r="M93" s="588" t="s">
        <v>25</v>
      </c>
      <c r="N93" s="588" t="s">
        <v>25</v>
      </c>
      <c r="O93" s="588" t="s">
        <v>25</v>
      </c>
      <c r="P93" s="589">
        <v>1460.0625</v>
      </c>
      <c r="Q93" s="57">
        <v>1460.0625</v>
      </c>
      <c r="R93" s="57">
        <v>973.375</v>
      </c>
      <c r="S93" s="57">
        <v>778.7</v>
      </c>
      <c r="T93" s="461">
        <v>778.7</v>
      </c>
      <c r="U93" s="461">
        <v>1460.0625</v>
      </c>
    </row>
    <row r="94" spans="1:21" ht="43.2" customHeight="1" x14ac:dyDescent="0.3">
      <c r="A94" s="772" t="s">
        <v>496</v>
      </c>
      <c r="B94" s="175" t="s">
        <v>59</v>
      </c>
      <c r="C94" s="162">
        <v>28285</v>
      </c>
      <c r="D94" s="377">
        <v>960</v>
      </c>
      <c r="E94" s="164">
        <v>3123</v>
      </c>
      <c r="F94" s="618">
        <f t="shared" si="1"/>
        <v>1561.5</v>
      </c>
      <c r="G94" s="588" t="s">
        <v>25</v>
      </c>
      <c r="H94" s="588" t="s">
        <v>25</v>
      </c>
      <c r="I94" s="588" t="s">
        <v>25</v>
      </c>
      <c r="J94" s="588" t="s">
        <v>25</v>
      </c>
      <c r="K94" s="588" t="s">
        <v>25</v>
      </c>
      <c r="L94" s="588" t="s">
        <v>25</v>
      </c>
      <c r="M94" s="588" t="s">
        <v>25</v>
      </c>
      <c r="N94" s="588" t="s">
        <v>25</v>
      </c>
      <c r="O94" s="588" t="s">
        <v>25</v>
      </c>
      <c r="P94" s="588" t="s">
        <v>25</v>
      </c>
      <c r="Q94" s="57">
        <v>2342.25</v>
      </c>
      <c r="R94" s="602" t="s">
        <v>25</v>
      </c>
      <c r="S94" s="57">
        <v>1249.2</v>
      </c>
      <c r="T94" s="461">
        <v>1249.2</v>
      </c>
      <c r="U94" s="461">
        <v>2342.25</v>
      </c>
    </row>
    <row r="95" spans="1:21" x14ac:dyDescent="0.3">
      <c r="A95" s="773"/>
      <c r="B95" s="172" t="s">
        <v>26</v>
      </c>
      <c r="C95" s="169">
        <v>28285</v>
      </c>
      <c r="D95" s="376">
        <v>360</v>
      </c>
      <c r="E95" s="136">
        <v>5975.14</v>
      </c>
      <c r="F95" s="618">
        <f t="shared" si="1"/>
        <v>2987.57</v>
      </c>
      <c r="G95" s="588" t="s">
        <v>25</v>
      </c>
      <c r="H95" s="588" t="s">
        <v>25</v>
      </c>
      <c r="I95" s="588" t="s">
        <v>25</v>
      </c>
      <c r="J95" s="588" t="s">
        <v>25</v>
      </c>
      <c r="K95" s="588">
        <v>3806.1641800000002</v>
      </c>
      <c r="L95" s="589">
        <v>3232.5507400000006</v>
      </c>
      <c r="M95" s="588" t="s">
        <v>25</v>
      </c>
      <c r="N95" s="588" t="s">
        <v>25</v>
      </c>
      <c r="O95" s="588" t="s">
        <v>25</v>
      </c>
      <c r="P95" s="589">
        <v>4481.3550000000005</v>
      </c>
      <c r="Q95" s="57">
        <v>4481.3550000000005</v>
      </c>
      <c r="R95" s="57">
        <v>2390.056</v>
      </c>
      <c r="S95" s="57">
        <v>2987.57</v>
      </c>
      <c r="T95" s="461">
        <v>2390.056</v>
      </c>
      <c r="U95" s="461">
        <v>4481.3550000000005</v>
      </c>
    </row>
    <row r="96" spans="1:21" x14ac:dyDescent="0.3">
      <c r="A96" s="773"/>
      <c r="B96" s="177" t="s">
        <v>78</v>
      </c>
      <c r="C96" s="79">
        <v>3600000001</v>
      </c>
      <c r="D96" s="379">
        <v>360</v>
      </c>
      <c r="E96" s="179">
        <v>20198</v>
      </c>
      <c r="F96" s="618">
        <f t="shared" si="1"/>
        <v>10099</v>
      </c>
      <c r="G96" s="588" t="s">
        <v>25</v>
      </c>
      <c r="H96" s="588" t="s">
        <v>25</v>
      </c>
      <c r="I96" s="588" t="s">
        <v>25</v>
      </c>
      <c r="J96" s="588" t="s">
        <v>25</v>
      </c>
      <c r="K96" s="588">
        <v>12866.126</v>
      </c>
      <c r="L96" s="589">
        <v>10927.118</v>
      </c>
      <c r="M96" s="588" t="s">
        <v>25</v>
      </c>
      <c r="N96" s="588" t="s">
        <v>25</v>
      </c>
      <c r="O96" s="588" t="s">
        <v>25</v>
      </c>
      <c r="P96" s="589">
        <v>15148.5</v>
      </c>
      <c r="Q96" s="57">
        <v>15148.5</v>
      </c>
      <c r="R96" s="57">
        <v>8079.2000000000007</v>
      </c>
      <c r="S96" s="57">
        <v>10099</v>
      </c>
      <c r="T96" s="461">
        <v>8079.2000000000007</v>
      </c>
      <c r="U96" s="461">
        <v>15148.5</v>
      </c>
    </row>
    <row r="97" spans="1:21" x14ac:dyDescent="0.3">
      <c r="A97" s="773"/>
      <c r="B97" s="177" t="s">
        <v>79</v>
      </c>
      <c r="C97" s="178"/>
      <c r="D97" s="379">
        <v>710</v>
      </c>
      <c r="E97" s="179">
        <v>1250</v>
      </c>
      <c r="F97" s="618">
        <f t="shared" si="1"/>
        <v>625</v>
      </c>
      <c r="G97" s="588" t="s">
        <v>25</v>
      </c>
      <c r="H97" s="588" t="s">
        <v>25</v>
      </c>
      <c r="I97" s="588" t="s">
        <v>25</v>
      </c>
      <c r="J97" s="588" t="s">
        <v>25</v>
      </c>
      <c r="K97" s="588" t="s">
        <v>25</v>
      </c>
      <c r="L97" s="588" t="s">
        <v>25</v>
      </c>
      <c r="M97" s="588" t="s">
        <v>25</v>
      </c>
      <c r="N97" s="588" t="s">
        <v>25</v>
      </c>
      <c r="O97" s="588" t="s">
        <v>25</v>
      </c>
      <c r="P97" s="589">
        <v>937.5</v>
      </c>
      <c r="Q97" s="15">
        <v>937.5</v>
      </c>
      <c r="R97" s="600">
        <v>625</v>
      </c>
      <c r="S97" s="602" t="s">
        <v>25</v>
      </c>
      <c r="T97" s="461">
        <v>625</v>
      </c>
      <c r="U97" s="461">
        <v>937.5</v>
      </c>
    </row>
    <row r="98" spans="1:21" x14ac:dyDescent="0.3">
      <c r="A98" s="773"/>
      <c r="B98" s="177" t="s">
        <v>86</v>
      </c>
      <c r="C98" s="170"/>
      <c r="D98" s="378">
        <v>370</v>
      </c>
      <c r="E98" s="70">
        <v>2685.2</v>
      </c>
      <c r="F98" s="618">
        <f t="shared" si="1"/>
        <v>1342.6</v>
      </c>
      <c r="G98" s="588" t="s">
        <v>25</v>
      </c>
      <c r="H98" s="588" t="s">
        <v>25</v>
      </c>
      <c r="I98" s="588" t="s">
        <v>25</v>
      </c>
      <c r="J98" s="588" t="s">
        <v>25</v>
      </c>
      <c r="K98" s="588" t="s">
        <v>25</v>
      </c>
      <c r="L98" s="588" t="s">
        <v>25</v>
      </c>
      <c r="M98" s="588" t="s">
        <v>25</v>
      </c>
      <c r="N98" s="588" t="s">
        <v>25</v>
      </c>
      <c r="O98" s="588" t="s">
        <v>25</v>
      </c>
      <c r="P98" s="589">
        <v>2013.8999999999999</v>
      </c>
      <c r="Q98" s="57">
        <v>2013.8999999999999</v>
      </c>
      <c r="R98" s="57">
        <v>1074.08</v>
      </c>
      <c r="S98" s="57">
        <v>1342.6</v>
      </c>
      <c r="T98" s="461">
        <v>1074.08</v>
      </c>
      <c r="U98" s="461">
        <v>2013.8999999999999</v>
      </c>
    </row>
    <row r="99" spans="1:21" x14ac:dyDescent="0.3">
      <c r="A99" s="774"/>
      <c r="B99" s="172" t="s">
        <v>82</v>
      </c>
      <c r="C99" s="273" t="s">
        <v>497</v>
      </c>
      <c r="D99" s="273">
        <v>963</v>
      </c>
      <c r="E99" s="272">
        <v>353.19</v>
      </c>
      <c r="F99" s="618">
        <f t="shared" si="1"/>
        <v>176.595</v>
      </c>
      <c r="G99" s="588" t="s">
        <v>25</v>
      </c>
      <c r="H99" s="588" t="s">
        <v>25</v>
      </c>
      <c r="I99" s="588" t="s">
        <v>25</v>
      </c>
      <c r="J99" s="588" t="s">
        <v>25</v>
      </c>
      <c r="K99" s="588" t="s">
        <v>25</v>
      </c>
      <c r="L99" s="588" t="s">
        <v>25</v>
      </c>
      <c r="M99" s="588" t="s">
        <v>25</v>
      </c>
      <c r="N99" s="588" t="s">
        <v>25</v>
      </c>
      <c r="O99" s="588" t="s">
        <v>25</v>
      </c>
      <c r="P99" s="588" t="s">
        <v>25</v>
      </c>
      <c r="Q99" s="57">
        <v>264.89249999999998</v>
      </c>
      <c r="R99" s="57">
        <v>132.44624999999999</v>
      </c>
      <c r="S99" s="57">
        <v>52.978499999999997</v>
      </c>
      <c r="T99" s="461">
        <v>52.978499999999997</v>
      </c>
      <c r="U99" s="461">
        <v>264.89249999999998</v>
      </c>
    </row>
    <row r="100" spans="1:21" ht="28.95" customHeight="1" x14ac:dyDescent="0.3">
      <c r="A100" s="773" t="s">
        <v>72</v>
      </c>
      <c r="B100" s="171" t="s">
        <v>59</v>
      </c>
      <c r="C100" s="75">
        <v>29105</v>
      </c>
      <c r="D100" s="377">
        <v>960</v>
      </c>
      <c r="E100" s="71">
        <v>301.41000000000003</v>
      </c>
      <c r="F100" s="618">
        <f t="shared" si="1"/>
        <v>150.70500000000001</v>
      </c>
      <c r="G100" s="588" t="s">
        <v>25</v>
      </c>
      <c r="H100" s="588" t="s">
        <v>25</v>
      </c>
      <c r="I100" s="588" t="s">
        <v>25</v>
      </c>
      <c r="J100" s="588" t="s">
        <v>25</v>
      </c>
      <c r="K100" s="588" t="s">
        <v>25</v>
      </c>
      <c r="L100" s="588" t="s">
        <v>25</v>
      </c>
      <c r="M100" s="588" t="s">
        <v>25</v>
      </c>
      <c r="N100" s="588" t="s">
        <v>25</v>
      </c>
      <c r="O100" s="588" t="s">
        <v>25</v>
      </c>
      <c r="P100" s="588" t="s">
        <v>25</v>
      </c>
      <c r="Q100" s="57">
        <v>226.0575</v>
      </c>
      <c r="R100" s="602" t="s">
        <v>25</v>
      </c>
      <c r="S100" s="57">
        <v>120.56400000000002</v>
      </c>
      <c r="T100" s="461">
        <v>120.56400000000002</v>
      </c>
      <c r="U100" s="461">
        <v>226.0575</v>
      </c>
    </row>
    <row r="101" spans="1:21" x14ac:dyDescent="0.3">
      <c r="A101" s="774"/>
      <c r="B101" s="172" t="s">
        <v>26</v>
      </c>
      <c r="C101" s="74">
        <v>29105</v>
      </c>
      <c r="D101" s="368">
        <v>510</v>
      </c>
      <c r="E101" s="97">
        <v>654</v>
      </c>
      <c r="F101" s="618">
        <f t="shared" si="1"/>
        <v>327</v>
      </c>
      <c r="G101" s="588" t="s">
        <v>25</v>
      </c>
      <c r="H101" s="588" t="s">
        <v>25</v>
      </c>
      <c r="I101" s="588" t="s">
        <v>25</v>
      </c>
      <c r="J101" s="588" t="s">
        <v>25</v>
      </c>
      <c r="K101" s="588" t="s">
        <v>25</v>
      </c>
      <c r="L101" s="588" t="s">
        <v>25</v>
      </c>
      <c r="M101" s="588" t="s">
        <v>25</v>
      </c>
      <c r="N101" s="588" t="s">
        <v>25</v>
      </c>
      <c r="O101" s="588" t="s">
        <v>25</v>
      </c>
      <c r="P101" s="589">
        <v>490.5</v>
      </c>
      <c r="Q101" s="57">
        <v>490.5</v>
      </c>
      <c r="R101" s="57">
        <v>327</v>
      </c>
      <c r="S101" s="57">
        <v>261.60000000000002</v>
      </c>
      <c r="T101" s="461">
        <v>261.60000000000002</v>
      </c>
      <c r="U101" s="461">
        <v>490.5</v>
      </c>
    </row>
    <row r="102" spans="1:21" ht="28.95" customHeight="1" x14ac:dyDescent="0.3">
      <c r="A102" s="772" t="s">
        <v>73</v>
      </c>
      <c r="B102" s="175" t="s">
        <v>59</v>
      </c>
      <c r="C102" s="73">
        <v>29125</v>
      </c>
      <c r="D102" s="377">
        <v>960</v>
      </c>
      <c r="E102" s="69">
        <v>241.8</v>
      </c>
      <c r="F102" s="618">
        <f t="shared" si="1"/>
        <v>120.9</v>
      </c>
      <c r="G102" s="588" t="s">
        <v>25</v>
      </c>
      <c r="H102" s="588" t="s">
        <v>25</v>
      </c>
      <c r="I102" s="588" t="s">
        <v>25</v>
      </c>
      <c r="J102" s="588" t="s">
        <v>25</v>
      </c>
      <c r="K102" s="588" t="s">
        <v>25</v>
      </c>
      <c r="L102" s="588" t="s">
        <v>25</v>
      </c>
      <c r="M102" s="588" t="s">
        <v>25</v>
      </c>
      <c r="N102" s="588" t="s">
        <v>25</v>
      </c>
      <c r="O102" s="588" t="s">
        <v>25</v>
      </c>
      <c r="P102" s="588" t="s">
        <v>25</v>
      </c>
      <c r="Q102" s="57">
        <v>181.35000000000002</v>
      </c>
      <c r="R102" s="602" t="s">
        <v>25</v>
      </c>
      <c r="S102" s="57">
        <v>96.720000000000013</v>
      </c>
      <c r="T102" s="461">
        <v>96.720000000000013</v>
      </c>
      <c r="U102" s="461">
        <v>181.35000000000002</v>
      </c>
    </row>
    <row r="103" spans="1:21" x14ac:dyDescent="0.3">
      <c r="A103" s="774"/>
      <c r="B103" s="172" t="s">
        <v>26</v>
      </c>
      <c r="C103" s="74">
        <v>29125</v>
      </c>
      <c r="D103" s="368">
        <v>510</v>
      </c>
      <c r="E103" s="97">
        <v>375</v>
      </c>
      <c r="F103" s="618">
        <f t="shared" si="1"/>
        <v>187.5</v>
      </c>
      <c r="G103" s="588" t="s">
        <v>25</v>
      </c>
      <c r="H103" s="588" t="s">
        <v>25</v>
      </c>
      <c r="I103" s="588" t="s">
        <v>25</v>
      </c>
      <c r="J103" s="588" t="s">
        <v>25</v>
      </c>
      <c r="K103" s="588" t="s">
        <v>25</v>
      </c>
      <c r="L103" s="588" t="s">
        <v>25</v>
      </c>
      <c r="M103" s="588" t="s">
        <v>25</v>
      </c>
      <c r="N103" s="588" t="s">
        <v>25</v>
      </c>
      <c r="O103" s="588" t="s">
        <v>25</v>
      </c>
      <c r="P103" s="589">
        <v>281.25</v>
      </c>
      <c r="Q103" s="57">
        <v>281.25</v>
      </c>
      <c r="R103" s="57">
        <v>187.5</v>
      </c>
      <c r="S103" s="57">
        <v>150</v>
      </c>
      <c r="T103" s="461">
        <v>150</v>
      </c>
      <c r="U103" s="461">
        <v>281.25</v>
      </c>
    </row>
    <row r="104" spans="1:21" x14ac:dyDescent="0.3">
      <c r="A104" s="772" t="s">
        <v>74</v>
      </c>
      <c r="B104" s="175" t="s">
        <v>59</v>
      </c>
      <c r="C104" s="73">
        <v>29130</v>
      </c>
      <c r="D104" s="377">
        <v>960</v>
      </c>
      <c r="E104" s="69">
        <v>147.24</v>
      </c>
      <c r="F104" s="618">
        <f t="shared" si="1"/>
        <v>73.62</v>
      </c>
      <c r="G104" s="588" t="s">
        <v>25</v>
      </c>
      <c r="H104" s="588" t="s">
        <v>25</v>
      </c>
      <c r="I104" s="588" t="s">
        <v>25</v>
      </c>
      <c r="J104" s="588" t="s">
        <v>25</v>
      </c>
      <c r="K104" s="588" t="s">
        <v>25</v>
      </c>
      <c r="L104" s="588" t="s">
        <v>25</v>
      </c>
      <c r="M104" s="588" t="s">
        <v>25</v>
      </c>
      <c r="N104" s="588" t="s">
        <v>25</v>
      </c>
      <c r="O104" s="588" t="s">
        <v>25</v>
      </c>
      <c r="P104" s="588" t="s">
        <v>25</v>
      </c>
      <c r="Q104" s="57">
        <v>110.43</v>
      </c>
      <c r="R104" s="602" t="s">
        <v>25</v>
      </c>
      <c r="S104" s="57">
        <v>58.896000000000008</v>
      </c>
      <c r="T104" s="461">
        <v>58.896000000000008</v>
      </c>
      <c r="U104" s="461">
        <v>110.43</v>
      </c>
    </row>
    <row r="105" spans="1:21" x14ac:dyDescent="0.3">
      <c r="A105" s="774"/>
      <c r="B105" s="172" t="s">
        <v>26</v>
      </c>
      <c r="C105" s="74">
        <v>29130</v>
      </c>
      <c r="D105" s="368">
        <v>510</v>
      </c>
      <c r="E105" s="97">
        <v>286</v>
      </c>
      <c r="F105" s="618">
        <f t="shared" si="1"/>
        <v>143</v>
      </c>
      <c r="G105" s="588" t="s">
        <v>25</v>
      </c>
      <c r="H105" s="588" t="s">
        <v>25</v>
      </c>
      <c r="I105" s="588" t="s">
        <v>25</v>
      </c>
      <c r="J105" s="588" t="s">
        <v>25</v>
      </c>
      <c r="K105" s="588" t="s">
        <v>25</v>
      </c>
      <c r="L105" s="588" t="s">
        <v>25</v>
      </c>
      <c r="M105" s="588" t="s">
        <v>25</v>
      </c>
      <c r="N105" s="588" t="s">
        <v>25</v>
      </c>
      <c r="O105" s="588" t="s">
        <v>25</v>
      </c>
      <c r="P105" s="589">
        <v>214.5</v>
      </c>
      <c r="Q105" s="57">
        <v>214.5</v>
      </c>
      <c r="R105" s="57">
        <v>143</v>
      </c>
      <c r="S105" s="57">
        <v>114.4</v>
      </c>
      <c r="T105" s="461">
        <v>114.4</v>
      </c>
      <c r="U105" s="461">
        <v>214.5</v>
      </c>
    </row>
    <row r="106" spans="1:21" ht="28.95" customHeight="1" x14ac:dyDescent="0.3">
      <c r="A106" s="772" t="s">
        <v>75</v>
      </c>
      <c r="B106" s="175" t="s">
        <v>59</v>
      </c>
      <c r="C106" s="73">
        <v>29505</v>
      </c>
      <c r="D106" s="377">
        <v>960</v>
      </c>
      <c r="E106" s="69">
        <v>320.67</v>
      </c>
      <c r="F106" s="618">
        <f t="shared" si="1"/>
        <v>160.33500000000001</v>
      </c>
      <c r="G106" s="588" t="s">
        <v>25</v>
      </c>
      <c r="H106" s="588" t="s">
        <v>25</v>
      </c>
      <c r="I106" s="588" t="s">
        <v>25</v>
      </c>
      <c r="J106" s="588" t="s">
        <v>25</v>
      </c>
      <c r="K106" s="588" t="s">
        <v>25</v>
      </c>
      <c r="L106" s="588" t="s">
        <v>25</v>
      </c>
      <c r="M106" s="588" t="s">
        <v>25</v>
      </c>
      <c r="N106" s="588" t="s">
        <v>25</v>
      </c>
      <c r="O106" s="588" t="s">
        <v>25</v>
      </c>
      <c r="P106" s="588" t="s">
        <v>25</v>
      </c>
      <c r="Q106" s="57">
        <v>240.5025</v>
      </c>
      <c r="R106" s="602" t="s">
        <v>25</v>
      </c>
      <c r="S106" s="57">
        <v>128.268</v>
      </c>
      <c r="T106" s="461">
        <v>128.268</v>
      </c>
      <c r="U106" s="461">
        <v>240.5025</v>
      </c>
    </row>
    <row r="107" spans="1:21" x14ac:dyDescent="0.3">
      <c r="A107" s="774"/>
      <c r="B107" s="172" t="s">
        <v>26</v>
      </c>
      <c r="C107" s="74">
        <v>29505</v>
      </c>
      <c r="D107" s="368">
        <v>510</v>
      </c>
      <c r="E107" s="97">
        <v>993</v>
      </c>
      <c r="F107" s="618">
        <f t="shared" si="1"/>
        <v>496.5</v>
      </c>
      <c r="G107" s="588" t="s">
        <v>25</v>
      </c>
      <c r="H107" s="588" t="s">
        <v>25</v>
      </c>
      <c r="I107" s="588" t="s">
        <v>25</v>
      </c>
      <c r="J107" s="588" t="s">
        <v>25</v>
      </c>
      <c r="K107" s="588" t="s">
        <v>25</v>
      </c>
      <c r="L107" s="588" t="s">
        <v>25</v>
      </c>
      <c r="M107" s="588" t="s">
        <v>25</v>
      </c>
      <c r="N107" s="588" t="s">
        <v>25</v>
      </c>
      <c r="O107" s="588" t="s">
        <v>25</v>
      </c>
      <c r="P107" s="589">
        <v>744.75</v>
      </c>
      <c r="Q107" s="57">
        <v>744.75</v>
      </c>
      <c r="R107" s="57">
        <v>496.5</v>
      </c>
      <c r="S107" s="57">
        <v>397.20000000000005</v>
      </c>
      <c r="T107" s="461">
        <v>397.20000000000005</v>
      </c>
      <c r="U107" s="461">
        <v>744.75</v>
      </c>
    </row>
    <row r="108" spans="1:21" ht="28.95" customHeight="1" x14ac:dyDescent="0.3">
      <c r="A108" s="772" t="s">
        <v>76</v>
      </c>
      <c r="B108" s="175" t="s">
        <v>59</v>
      </c>
      <c r="C108" s="73">
        <v>29515</v>
      </c>
      <c r="D108" s="377">
        <v>960</v>
      </c>
      <c r="E108" s="69">
        <v>262.29000000000002</v>
      </c>
      <c r="F108" s="618">
        <f t="shared" si="1"/>
        <v>131.14500000000001</v>
      </c>
      <c r="G108" s="588" t="s">
        <v>25</v>
      </c>
      <c r="H108" s="588" t="s">
        <v>25</v>
      </c>
      <c r="I108" s="588" t="s">
        <v>25</v>
      </c>
      <c r="J108" s="588" t="s">
        <v>25</v>
      </c>
      <c r="K108" s="588" t="s">
        <v>25</v>
      </c>
      <c r="L108" s="588" t="s">
        <v>25</v>
      </c>
      <c r="M108" s="588" t="s">
        <v>25</v>
      </c>
      <c r="N108" s="588" t="s">
        <v>25</v>
      </c>
      <c r="O108" s="588" t="s">
        <v>25</v>
      </c>
      <c r="P108" s="588" t="s">
        <v>25</v>
      </c>
      <c r="Q108" s="57">
        <v>196.71750000000003</v>
      </c>
      <c r="R108" s="602" t="s">
        <v>25</v>
      </c>
      <c r="S108" s="57">
        <v>104.91600000000001</v>
      </c>
      <c r="T108" s="461">
        <v>104.91600000000001</v>
      </c>
      <c r="U108" s="461">
        <v>196.71750000000003</v>
      </c>
    </row>
    <row r="109" spans="1:21" x14ac:dyDescent="0.3">
      <c r="A109" s="774"/>
      <c r="B109" s="180" t="s">
        <v>26</v>
      </c>
      <c r="C109" s="42">
        <v>29515</v>
      </c>
      <c r="D109" s="380">
        <v>510</v>
      </c>
      <c r="E109" s="95">
        <v>357</v>
      </c>
      <c r="F109" s="618">
        <f t="shared" si="1"/>
        <v>178.5</v>
      </c>
      <c r="G109" s="588" t="s">
        <v>25</v>
      </c>
      <c r="H109" s="588" t="s">
        <v>25</v>
      </c>
      <c r="I109" s="588" t="s">
        <v>25</v>
      </c>
      <c r="J109" s="588" t="s">
        <v>25</v>
      </c>
      <c r="K109" s="588" t="s">
        <v>25</v>
      </c>
      <c r="L109" s="588" t="s">
        <v>25</v>
      </c>
      <c r="M109" s="588" t="s">
        <v>25</v>
      </c>
      <c r="N109" s="588" t="s">
        <v>25</v>
      </c>
      <c r="O109" s="588" t="s">
        <v>25</v>
      </c>
      <c r="P109" s="589">
        <v>267.75</v>
      </c>
      <c r="Q109" s="57">
        <v>267.75</v>
      </c>
      <c r="R109" s="57">
        <v>178.5</v>
      </c>
      <c r="S109" s="57">
        <v>142.80000000000001</v>
      </c>
      <c r="T109" s="461">
        <v>142.80000000000001</v>
      </c>
      <c r="U109" s="461">
        <v>267.75</v>
      </c>
    </row>
    <row r="110" spans="1:21" ht="28.95" customHeight="1" x14ac:dyDescent="0.3">
      <c r="A110" s="766" t="s">
        <v>498</v>
      </c>
      <c r="B110" s="276" t="s">
        <v>59</v>
      </c>
      <c r="C110" s="203">
        <v>29822</v>
      </c>
      <c r="D110" s="377">
        <v>960</v>
      </c>
      <c r="E110" s="279">
        <v>3770</v>
      </c>
      <c r="F110" s="618">
        <f t="shared" si="1"/>
        <v>1885</v>
      </c>
      <c r="G110" s="588" t="s">
        <v>25</v>
      </c>
      <c r="H110" s="588" t="s">
        <v>25</v>
      </c>
      <c r="I110" s="588" t="s">
        <v>25</v>
      </c>
      <c r="J110" s="588" t="s">
        <v>25</v>
      </c>
      <c r="K110" s="588" t="s">
        <v>25</v>
      </c>
      <c r="L110" s="588" t="s">
        <v>25</v>
      </c>
      <c r="M110" s="588" t="s">
        <v>25</v>
      </c>
      <c r="N110" s="588" t="s">
        <v>25</v>
      </c>
      <c r="O110" s="588" t="s">
        <v>25</v>
      </c>
      <c r="P110" s="588" t="s">
        <v>25</v>
      </c>
      <c r="Q110" s="57">
        <v>2827.5</v>
      </c>
      <c r="R110" s="602" t="s">
        <v>25</v>
      </c>
      <c r="S110" s="57">
        <v>1508</v>
      </c>
      <c r="T110" s="461">
        <v>1508</v>
      </c>
      <c r="U110" s="461">
        <v>2827.5</v>
      </c>
    </row>
    <row r="111" spans="1:21" x14ac:dyDescent="0.3">
      <c r="A111" s="767"/>
      <c r="B111" s="85" t="s">
        <v>26</v>
      </c>
      <c r="C111" s="205">
        <v>29822</v>
      </c>
      <c r="D111" s="205">
        <v>360</v>
      </c>
      <c r="E111" s="280">
        <v>5975.14</v>
      </c>
      <c r="F111" s="618">
        <f t="shared" si="1"/>
        <v>2987.57</v>
      </c>
      <c r="G111" s="588" t="s">
        <v>25</v>
      </c>
      <c r="H111" s="588" t="s">
        <v>25</v>
      </c>
      <c r="I111" s="588" t="s">
        <v>25</v>
      </c>
      <c r="J111" s="588" t="s">
        <v>25</v>
      </c>
      <c r="K111" s="588">
        <v>3806.1641800000002</v>
      </c>
      <c r="L111" s="589">
        <v>3232.5507400000006</v>
      </c>
      <c r="M111" s="588" t="s">
        <v>25</v>
      </c>
      <c r="N111" s="588" t="s">
        <v>25</v>
      </c>
      <c r="O111" s="588" t="s">
        <v>25</v>
      </c>
      <c r="P111" s="589">
        <v>4481.3550000000005</v>
      </c>
      <c r="Q111" s="57">
        <v>4481.3550000000005</v>
      </c>
      <c r="R111" s="57">
        <v>2390.056</v>
      </c>
      <c r="S111" s="57">
        <v>2987.57</v>
      </c>
      <c r="T111" s="461">
        <v>2390.056</v>
      </c>
      <c r="U111" s="461">
        <v>4481.3550000000005</v>
      </c>
    </row>
    <row r="112" spans="1:21" x14ac:dyDescent="0.3">
      <c r="A112" s="767"/>
      <c r="B112" s="277" t="s">
        <v>78</v>
      </c>
      <c r="C112" s="79">
        <v>3600000001</v>
      </c>
      <c r="D112" s="79">
        <v>360</v>
      </c>
      <c r="E112" s="281">
        <v>16776</v>
      </c>
      <c r="F112" s="618">
        <f t="shared" si="1"/>
        <v>8388</v>
      </c>
      <c r="G112" s="588" t="s">
        <v>25</v>
      </c>
      <c r="H112" s="588" t="s">
        <v>25</v>
      </c>
      <c r="I112" s="588" t="s">
        <v>25</v>
      </c>
      <c r="J112" s="588" t="s">
        <v>25</v>
      </c>
      <c r="K112" s="588">
        <v>10686.312</v>
      </c>
      <c r="L112" s="589">
        <v>9075.8160000000007</v>
      </c>
      <c r="M112" s="588" t="s">
        <v>25</v>
      </c>
      <c r="N112" s="588" t="s">
        <v>25</v>
      </c>
      <c r="O112" s="588" t="s">
        <v>25</v>
      </c>
      <c r="P112" s="589">
        <v>12582</v>
      </c>
      <c r="Q112" s="57">
        <v>12582</v>
      </c>
      <c r="R112" s="57">
        <v>6710.4000000000005</v>
      </c>
      <c r="S112" s="57">
        <v>8388</v>
      </c>
      <c r="T112" s="461">
        <v>6710.4000000000005</v>
      </c>
      <c r="U112" s="461">
        <v>12582</v>
      </c>
    </row>
    <row r="113" spans="1:21" x14ac:dyDescent="0.3">
      <c r="A113" s="767"/>
      <c r="B113" s="277" t="s">
        <v>79</v>
      </c>
      <c r="C113" s="79"/>
      <c r="D113" s="79">
        <v>710</v>
      </c>
      <c r="E113" s="281">
        <v>1250</v>
      </c>
      <c r="F113" s="618">
        <f t="shared" si="1"/>
        <v>625</v>
      </c>
      <c r="G113" s="588" t="s">
        <v>25</v>
      </c>
      <c r="H113" s="588" t="s">
        <v>25</v>
      </c>
      <c r="I113" s="588" t="s">
        <v>25</v>
      </c>
      <c r="J113" s="588" t="s">
        <v>25</v>
      </c>
      <c r="K113" s="588" t="s">
        <v>25</v>
      </c>
      <c r="L113" s="588" t="s">
        <v>25</v>
      </c>
      <c r="M113" s="588" t="s">
        <v>25</v>
      </c>
      <c r="N113" s="588" t="s">
        <v>25</v>
      </c>
      <c r="O113" s="588" t="s">
        <v>25</v>
      </c>
      <c r="P113" s="589">
        <v>937.5</v>
      </c>
      <c r="Q113" s="1">
        <v>937.5</v>
      </c>
      <c r="R113" s="601">
        <v>625</v>
      </c>
      <c r="S113" s="602" t="s">
        <v>25</v>
      </c>
      <c r="T113" s="461">
        <v>625</v>
      </c>
      <c r="U113" s="461">
        <v>937.5</v>
      </c>
    </row>
    <row r="114" spans="1:21" x14ac:dyDescent="0.3">
      <c r="A114" s="767"/>
      <c r="B114" s="177" t="s">
        <v>86</v>
      </c>
      <c r="C114" s="79"/>
      <c r="D114" s="79">
        <v>370</v>
      </c>
      <c r="E114" s="281">
        <v>5920</v>
      </c>
      <c r="F114" s="618">
        <f t="shared" si="1"/>
        <v>2960</v>
      </c>
      <c r="G114" s="588" t="s">
        <v>25</v>
      </c>
      <c r="H114" s="588" t="s">
        <v>25</v>
      </c>
      <c r="I114" s="588" t="s">
        <v>25</v>
      </c>
      <c r="J114" s="588" t="s">
        <v>25</v>
      </c>
      <c r="K114" s="588" t="s">
        <v>25</v>
      </c>
      <c r="L114" s="588" t="s">
        <v>25</v>
      </c>
      <c r="M114" s="588" t="s">
        <v>25</v>
      </c>
      <c r="N114" s="588" t="s">
        <v>25</v>
      </c>
      <c r="O114" s="588" t="s">
        <v>25</v>
      </c>
      <c r="P114" s="589">
        <v>4440</v>
      </c>
      <c r="Q114" s="57">
        <v>4440</v>
      </c>
      <c r="R114" s="57">
        <v>2960</v>
      </c>
      <c r="S114" s="57">
        <v>2960</v>
      </c>
      <c r="T114" s="461">
        <v>2960</v>
      </c>
      <c r="U114" s="461">
        <v>4440</v>
      </c>
    </row>
    <row r="115" spans="1:21" x14ac:dyDescent="0.3">
      <c r="A115" s="768"/>
      <c r="B115" s="172" t="s">
        <v>82</v>
      </c>
      <c r="C115" s="278" t="s">
        <v>83</v>
      </c>
      <c r="D115" s="278" t="s">
        <v>84</v>
      </c>
      <c r="E115" s="83">
        <v>468.22</v>
      </c>
      <c r="F115" s="618">
        <f t="shared" si="1"/>
        <v>234.11</v>
      </c>
      <c r="G115" s="588" t="s">
        <v>25</v>
      </c>
      <c r="H115" s="588" t="s">
        <v>25</v>
      </c>
      <c r="I115" s="588" t="s">
        <v>25</v>
      </c>
      <c r="J115" s="588" t="s">
        <v>25</v>
      </c>
      <c r="K115" s="588" t="s">
        <v>25</v>
      </c>
      <c r="L115" s="588" t="s">
        <v>25</v>
      </c>
      <c r="M115" s="588" t="s">
        <v>25</v>
      </c>
      <c r="N115" s="588" t="s">
        <v>25</v>
      </c>
      <c r="O115" s="588" t="s">
        <v>25</v>
      </c>
      <c r="P115" s="588" t="s">
        <v>25</v>
      </c>
      <c r="Q115" s="57">
        <v>351.16500000000002</v>
      </c>
      <c r="R115" s="57">
        <v>234.11</v>
      </c>
      <c r="S115" s="57">
        <v>93.644000000000005</v>
      </c>
      <c r="T115" s="461">
        <v>93.644000000000005</v>
      </c>
      <c r="U115" s="461">
        <v>351.16500000000002</v>
      </c>
    </row>
    <row r="116" spans="1:21" ht="28.95" customHeight="1" x14ac:dyDescent="0.3">
      <c r="A116" s="766" t="s">
        <v>499</v>
      </c>
      <c r="B116" s="85" t="s">
        <v>59</v>
      </c>
      <c r="C116" s="274">
        <v>29823</v>
      </c>
      <c r="D116" s="377">
        <v>960</v>
      </c>
      <c r="E116" s="280">
        <v>2187.21</v>
      </c>
      <c r="F116" s="618">
        <f t="shared" si="1"/>
        <v>1093.605</v>
      </c>
      <c r="G116" s="588" t="s">
        <v>25</v>
      </c>
      <c r="H116" s="588" t="s">
        <v>25</v>
      </c>
      <c r="I116" s="588" t="s">
        <v>25</v>
      </c>
      <c r="J116" s="588" t="s">
        <v>25</v>
      </c>
      <c r="K116" s="588" t="s">
        <v>25</v>
      </c>
      <c r="L116" s="588" t="s">
        <v>25</v>
      </c>
      <c r="M116" s="588" t="s">
        <v>25</v>
      </c>
      <c r="N116" s="588" t="s">
        <v>25</v>
      </c>
      <c r="O116" s="588" t="s">
        <v>25</v>
      </c>
      <c r="P116" s="588" t="s">
        <v>25</v>
      </c>
      <c r="Q116" s="57">
        <v>1640.4075</v>
      </c>
      <c r="R116" s="57">
        <v>1093.605</v>
      </c>
      <c r="S116" s="57">
        <v>437.44200000000001</v>
      </c>
      <c r="T116" s="461">
        <v>437.44200000000001</v>
      </c>
      <c r="U116" s="461">
        <v>1640.4075</v>
      </c>
    </row>
    <row r="117" spans="1:21" x14ac:dyDescent="0.3">
      <c r="A117" s="767"/>
      <c r="B117" s="85" t="s">
        <v>26</v>
      </c>
      <c r="C117" s="274">
        <v>29823</v>
      </c>
      <c r="D117" s="274">
        <v>360</v>
      </c>
      <c r="E117" s="280">
        <v>5975.14</v>
      </c>
      <c r="F117" s="618">
        <f t="shared" si="1"/>
        <v>2987.57</v>
      </c>
      <c r="G117" s="588" t="s">
        <v>25</v>
      </c>
      <c r="H117" s="588" t="s">
        <v>25</v>
      </c>
      <c r="I117" s="588" t="s">
        <v>25</v>
      </c>
      <c r="J117" s="588" t="s">
        <v>25</v>
      </c>
      <c r="K117" s="588">
        <v>3806.1641800000002</v>
      </c>
      <c r="L117" s="589">
        <v>3232.5507400000006</v>
      </c>
      <c r="M117" s="588" t="s">
        <v>25</v>
      </c>
      <c r="N117" s="588" t="s">
        <v>25</v>
      </c>
      <c r="O117" s="588" t="s">
        <v>25</v>
      </c>
      <c r="P117" s="589">
        <v>4481.3550000000005</v>
      </c>
      <c r="Q117" s="57">
        <v>4481.3550000000005</v>
      </c>
      <c r="R117" s="57">
        <v>2987.57</v>
      </c>
      <c r="S117" s="57">
        <v>2987.57</v>
      </c>
      <c r="T117" s="461">
        <v>2987.57</v>
      </c>
      <c r="U117" s="461">
        <v>4481.3550000000005</v>
      </c>
    </row>
    <row r="118" spans="1:21" x14ac:dyDescent="0.3">
      <c r="A118" s="767"/>
      <c r="B118" s="277" t="s">
        <v>78</v>
      </c>
      <c r="C118" s="275">
        <v>3600000001</v>
      </c>
      <c r="D118" s="275">
        <v>360</v>
      </c>
      <c r="E118" s="281">
        <v>16776</v>
      </c>
      <c r="F118" s="618">
        <f t="shared" si="1"/>
        <v>8388</v>
      </c>
      <c r="G118" s="588" t="s">
        <v>25</v>
      </c>
      <c r="H118" s="588" t="s">
        <v>25</v>
      </c>
      <c r="I118" s="588" t="s">
        <v>25</v>
      </c>
      <c r="J118" s="588" t="s">
        <v>25</v>
      </c>
      <c r="K118" s="588">
        <v>10686.312</v>
      </c>
      <c r="L118" s="589">
        <v>9075.8160000000007</v>
      </c>
      <c r="M118" s="588" t="s">
        <v>25</v>
      </c>
      <c r="N118" s="588" t="s">
        <v>25</v>
      </c>
      <c r="O118" s="588" t="s">
        <v>25</v>
      </c>
      <c r="P118" s="589">
        <v>12582</v>
      </c>
      <c r="Q118" s="57">
        <v>12582</v>
      </c>
      <c r="R118" s="57">
        <v>8388</v>
      </c>
      <c r="S118" s="57">
        <v>8388</v>
      </c>
      <c r="T118" s="461">
        <v>8388</v>
      </c>
      <c r="U118" s="461">
        <v>12582</v>
      </c>
    </row>
    <row r="119" spans="1:21" x14ac:dyDescent="0.3">
      <c r="A119" s="767"/>
      <c r="B119" s="277" t="s">
        <v>79</v>
      </c>
      <c r="C119" s="275"/>
      <c r="D119" s="275">
        <v>710</v>
      </c>
      <c r="E119" s="281">
        <v>1250</v>
      </c>
      <c r="F119" s="618">
        <f t="shared" si="1"/>
        <v>625</v>
      </c>
      <c r="G119" s="588" t="s">
        <v>25</v>
      </c>
      <c r="H119" s="588" t="s">
        <v>25</v>
      </c>
      <c r="I119" s="588" t="s">
        <v>25</v>
      </c>
      <c r="J119" s="588" t="s">
        <v>25</v>
      </c>
      <c r="K119" s="588" t="s">
        <v>25</v>
      </c>
      <c r="L119" s="588" t="s">
        <v>25</v>
      </c>
      <c r="M119" s="588" t="s">
        <v>25</v>
      </c>
      <c r="N119" s="588" t="s">
        <v>25</v>
      </c>
      <c r="O119" s="588" t="s">
        <v>25</v>
      </c>
      <c r="P119" s="589">
        <v>937.5</v>
      </c>
      <c r="Q119" s="1">
        <v>937.5</v>
      </c>
      <c r="R119" s="601">
        <v>625</v>
      </c>
      <c r="S119" s="602" t="s">
        <v>25</v>
      </c>
      <c r="T119" s="461">
        <v>625</v>
      </c>
      <c r="U119" s="461">
        <v>937.5</v>
      </c>
    </row>
    <row r="120" spans="1:21" x14ac:dyDescent="0.3">
      <c r="A120" s="767"/>
      <c r="B120" s="177" t="s">
        <v>86</v>
      </c>
      <c r="C120" s="275"/>
      <c r="D120" s="275">
        <v>370</v>
      </c>
      <c r="E120" s="281">
        <v>5920</v>
      </c>
      <c r="F120" s="618">
        <f t="shared" si="1"/>
        <v>2960</v>
      </c>
      <c r="G120" s="588" t="s">
        <v>25</v>
      </c>
      <c r="H120" s="588" t="s">
        <v>25</v>
      </c>
      <c r="I120" s="588" t="s">
        <v>25</v>
      </c>
      <c r="J120" s="588" t="s">
        <v>25</v>
      </c>
      <c r="K120" s="588" t="s">
        <v>25</v>
      </c>
      <c r="L120" s="588" t="s">
        <v>25</v>
      </c>
      <c r="M120" s="588" t="s">
        <v>25</v>
      </c>
      <c r="N120" s="588" t="s">
        <v>25</v>
      </c>
      <c r="O120" s="588" t="s">
        <v>25</v>
      </c>
      <c r="P120" s="589">
        <v>4440</v>
      </c>
      <c r="Q120" s="57">
        <v>4440</v>
      </c>
      <c r="R120" s="57">
        <v>2960</v>
      </c>
      <c r="S120" s="57">
        <v>2960</v>
      </c>
      <c r="T120" s="461">
        <v>2960</v>
      </c>
      <c r="U120" s="461">
        <v>4440</v>
      </c>
    </row>
    <row r="121" spans="1:21" x14ac:dyDescent="0.3">
      <c r="A121" s="768"/>
      <c r="B121" s="82" t="s">
        <v>96</v>
      </c>
      <c r="C121" s="286" t="s">
        <v>83</v>
      </c>
      <c r="D121" s="286" t="s">
        <v>84</v>
      </c>
      <c r="E121" s="83">
        <v>468.22</v>
      </c>
      <c r="F121" s="618">
        <f t="shared" si="1"/>
        <v>234.11</v>
      </c>
      <c r="G121" s="588" t="s">
        <v>25</v>
      </c>
      <c r="H121" s="588" t="s">
        <v>25</v>
      </c>
      <c r="I121" s="588" t="s">
        <v>25</v>
      </c>
      <c r="J121" s="588" t="s">
        <v>25</v>
      </c>
      <c r="K121" s="588" t="s">
        <v>25</v>
      </c>
      <c r="L121" s="588" t="s">
        <v>25</v>
      </c>
      <c r="M121" s="588" t="s">
        <v>25</v>
      </c>
      <c r="N121" s="588" t="s">
        <v>25</v>
      </c>
      <c r="O121" s="588" t="s">
        <v>25</v>
      </c>
      <c r="P121" s="588" t="s">
        <v>25</v>
      </c>
      <c r="Q121" s="57">
        <v>351.16500000000002</v>
      </c>
      <c r="R121" s="57">
        <v>234.11</v>
      </c>
      <c r="S121" s="57">
        <v>93.644000000000005</v>
      </c>
      <c r="T121" s="461">
        <v>93.644000000000005</v>
      </c>
      <c r="U121" s="461">
        <v>351.16500000000002</v>
      </c>
    </row>
    <row r="122" spans="1:21" ht="60" customHeight="1" x14ac:dyDescent="0.3">
      <c r="A122" s="772" t="s">
        <v>401</v>
      </c>
      <c r="B122" s="171" t="s">
        <v>59</v>
      </c>
      <c r="C122" s="75">
        <v>29826</v>
      </c>
      <c r="D122" s="377">
        <v>960</v>
      </c>
      <c r="E122" s="71">
        <v>784.72</v>
      </c>
      <c r="F122" s="618">
        <f t="shared" si="1"/>
        <v>392.36</v>
      </c>
      <c r="G122" s="588" t="s">
        <v>25</v>
      </c>
      <c r="H122" s="588" t="s">
        <v>25</v>
      </c>
      <c r="I122" s="588" t="s">
        <v>25</v>
      </c>
      <c r="J122" s="588" t="s">
        <v>25</v>
      </c>
      <c r="K122" s="588" t="s">
        <v>25</v>
      </c>
      <c r="L122" s="588" t="s">
        <v>25</v>
      </c>
      <c r="M122" s="588" t="s">
        <v>25</v>
      </c>
      <c r="N122" s="588" t="s">
        <v>25</v>
      </c>
      <c r="O122" s="588" t="s">
        <v>25</v>
      </c>
      <c r="P122" s="588" t="s">
        <v>25</v>
      </c>
      <c r="Q122" s="57">
        <v>588.54</v>
      </c>
      <c r="R122" s="57">
        <v>392.36</v>
      </c>
      <c r="S122" s="57">
        <v>156.94400000000002</v>
      </c>
      <c r="T122" s="461">
        <v>156.94400000000002</v>
      </c>
      <c r="U122" s="461">
        <v>588.54</v>
      </c>
    </row>
    <row r="123" spans="1:21" x14ac:dyDescent="0.3">
      <c r="A123" s="773"/>
      <c r="B123" s="172" t="s">
        <v>26</v>
      </c>
      <c r="C123" s="74">
        <v>29826</v>
      </c>
      <c r="D123" s="368">
        <v>360</v>
      </c>
      <c r="E123" s="97">
        <v>2987.57</v>
      </c>
      <c r="F123" s="618">
        <f t="shared" si="1"/>
        <v>1493.7850000000001</v>
      </c>
      <c r="G123" s="588" t="s">
        <v>25</v>
      </c>
      <c r="H123" s="588" t="s">
        <v>25</v>
      </c>
      <c r="I123" s="588" t="s">
        <v>25</v>
      </c>
      <c r="J123" s="588" t="s">
        <v>25</v>
      </c>
      <c r="K123" s="588">
        <v>1903.0820900000001</v>
      </c>
      <c r="L123" s="589">
        <v>1616.2753700000003</v>
      </c>
      <c r="M123" s="588" t="s">
        <v>25</v>
      </c>
      <c r="N123" s="588" t="s">
        <v>25</v>
      </c>
      <c r="O123" s="588" t="s">
        <v>25</v>
      </c>
      <c r="P123" s="589">
        <v>2240.6775000000002</v>
      </c>
      <c r="Q123" s="57">
        <v>2240.6775000000002</v>
      </c>
      <c r="R123" s="57">
        <v>1493.7850000000001</v>
      </c>
      <c r="S123" s="57">
        <v>1493.7850000000001</v>
      </c>
      <c r="T123" s="461">
        <v>1493.7850000000001</v>
      </c>
      <c r="U123" s="461">
        <v>2240.6775000000002</v>
      </c>
    </row>
    <row r="124" spans="1:21" x14ac:dyDescent="0.3">
      <c r="A124" s="773"/>
      <c r="B124" s="102" t="s">
        <v>78</v>
      </c>
      <c r="C124" s="94">
        <v>3600000001</v>
      </c>
      <c r="D124" s="346">
        <v>360</v>
      </c>
      <c r="E124" s="111">
        <v>16776</v>
      </c>
      <c r="F124" s="618">
        <f t="shared" si="1"/>
        <v>8388</v>
      </c>
      <c r="G124" s="588" t="s">
        <v>25</v>
      </c>
      <c r="H124" s="588" t="s">
        <v>25</v>
      </c>
      <c r="I124" s="588" t="s">
        <v>25</v>
      </c>
      <c r="J124" s="588" t="s">
        <v>25</v>
      </c>
      <c r="K124" s="588">
        <v>10686.312</v>
      </c>
      <c r="L124" s="589">
        <v>9075.8160000000007</v>
      </c>
      <c r="M124" s="588" t="s">
        <v>25</v>
      </c>
      <c r="N124" s="588" t="s">
        <v>25</v>
      </c>
      <c r="O124" s="588" t="s">
        <v>25</v>
      </c>
      <c r="P124" s="589">
        <v>12582</v>
      </c>
      <c r="Q124" s="57">
        <v>12582</v>
      </c>
      <c r="R124" s="57">
        <v>8388</v>
      </c>
      <c r="S124" s="57">
        <v>8388</v>
      </c>
      <c r="T124" s="461">
        <v>8388</v>
      </c>
      <c r="U124" s="461">
        <v>12582</v>
      </c>
    </row>
    <row r="125" spans="1:21" x14ac:dyDescent="0.3">
      <c r="A125" s="773"/>
      <c r="B125" s="106" t="s">
        <v>79</v>
      </c>
      <c r="C125" s="107"/>
      <c r="D125" s="275">
        <v>710</v>
      </c>
      <c r="E125" s="110">
        <v>1250</v>
      </c>
      <c r="F125" s="618">
        <f t="shared" si="1"/>
        <v>625</v>
      </c>
      <c r="G125" s="588" t="s">
        <v>25</v>
      </c>
      <c r="H125" s="588" t="s">
        <v>25</v>
      </c>
      <c r="I125" s="588" t="s">
        <v>25</v>
      </c>
      <c r="J125" s="588" t="s">
        <v>25</v>
      </c>
      <c r="K125" s="588" t="s">
        <v>25</v>
      </c>
      <c r="L125" s="588" t="s">
        <v>25</v>
      </c>
      <c r="M125" s="588" t="s">
        <v>25</v>
      </c>
      <c r="N125" s="588" t="s">
        <v>25</v>
      </c>
      <c r="O125" s="588" t="s">
        <v>25</v>
      </c>
      <c r="P125" s="589">
        <v>937.5</v>
      </c>
      <c r="Q125" s="1">
        <v>937.5</v>
      </c>
      <c r="R125" s="601">
        <v>625</v>
      </c>
      <c r="S125" s="602" t="s">
        <v>25</v>
      </c>
      <c r="T125" s="461">
        <v>625</v>
      </c>
      <c r="U125" s="461">
        <v>937.5</v>
      </c>
    </row>
    <row r="126" spans="1:21" x14ac:dyDescent="0.3">
      <c r="A126" s="774"/>
      <c r="B126" s="177" t="s">
        <v>86</v>
      </c>
      <c r="C126" s="80"/>
      <c r="D126" s="80">
        <v>370</v>
      </c>
      <c r="E126" s="83">
        <v>5920</v>
      </c>
      <c r="F126" s="618">
        <f t="shared" si="1"/>
        <v>2960</v>
      </c>
      <c r="G126" s="588" t="s">
        <v>25</v>
      </c>
      <c r="H126" s="588" t="s">
        <v>25</v>
      </c>
      <c r="I126" s="588" t="s">
        <v>25</v>
      </c>
      <c r="J126" s="588" t="s">
        <v>25</v>
      </c>
      <c r="K126" s="588" t="s">
        <v>25</v>
      </c>
      <c r="L126" s="588" t="s">
        <v>25</v>
      </c>
      <c r="M126" s="588" t="s">
        <v>25</v>
      </c>
      <c r="N126" s="588" t="s">
        <v>25</v>
      </c>
      <c r="O126" s="588" t="s">
        <v>25</v>
      </c>
      <c r="P126" s="589">
        <v>4440</v>
      </c>
      <c r="Q126" s="57">
        <v>4440</v>
      </c>
      <c r="R126" s="57">
        <v>2960</v>
      </c>
      <c r="S126" s="57">
        <v>2960</v>
      </c>
      <c r="T126" s="461">
        <v>2960</v>
      </c>
      <c r="U126" s="461">
        <v>4440</v>
      </c>
    </row>
    <row r="127" spans="1:21" ht="28.95" customHeight="1" x14ac:dyDescent="0.3">
      <c r="A127" s="772" t="s">
        <v>90</v>
      </c>
      <c r="B127" s="175" t="s">
        <v>59</v>
      </c>
      <c r="C127" s="162">
        <v>30300</v>
      </c>
      <c r="D127" s="372">
        <v>960</v>
      </c>
      <c r="E127" s="164">
        <v>710.37</v>
      </c>
      <c r="F127" s="618">
        <f t="shared" si="1"/>
        <v>355.185</v>
      </c>
      <c r="G127" s="588" t="s">
        <v>25</v>
      </c>
      <c r="H127" s="588" t="s">
        <v>25</v>
      </c>
      <c r="I127" s="588" t="s">
        <v>25</v>
      </c>
      <c r="J127" s="588" t="s">
        <v>25</v>
      </c>
      <c r="K127" s="588" t="s">
        <v>25</v>
      </c>
      <c r="L127" s="588" t="s">
        <v>25</v>
      </c>
      <c r="M127" s="588" t="s">
        <v>25</v>
      </c>
      <c r="N127" s="588" t="s">
        <v>25</v>
      </c>
      <c r="O127" s="588" t="s">
        <v>25</v>
      </c>
      <c r="P127" s="588" t="s">
        <v>25</v>
      </c>
      <c r="Q127" s="57">
        <v>532.77750000000003</v>
      </c>
      <c r="R127" s="57">
        <v>355.185</v>
      </c>
      <c r="S127" s="57">
        <v>142.07400000000001</v>
      </c>
      <c r="T127" s="461">
        <v>142.07400000000001</v>
      </c>
      <c r="U127" s="461">
        <v>532.77750000000003</v>
      </c>
    </row>
    <row r="128" spans="1:21" x14ac:dyDescent="0.3">
      <c r="A128" s="774"/>
      <c r="B128" s="176" t="s">
        <v>26</v>
      </c>
      <c r="C128" s="170">
        <v>30300</v>
      </c>
      <c r="D128" s="378">
        <v>450</v>
      </c>
      <c r="E128" s="138">
        <v>711</v>
      </c>
      <c r="F128" s="618">
        <f t="shared" si="1"/>
        <v>355.5</v>
      </c>
      <c r="G128" s="588" t="s">
        <v>25</v>
      </c>
      <c r="H128" s="588" t="s">
        <v>25</v>
      </c>
      <c r="I128" s="588" t="s">
        <v>25</v>
      </c>
      <c r="J128" s="588" t="s">
        <v>25</v>
      </c>
      <c r="K128" s="588">
        <v>452.90699999999998</v>
      </c>
      <c r="L128" s="589">
        <v>384.65100000000001</v>
      </c>
      <c r="M128" s="588" t="s">
        <v>25</v>
      </c>
      <c r="N128" s="588" t="s">
        <v>25</v>
      </c>
      <c r="O128" s="588" t="s">
        <v>25</v>
      </c>
      <c r="P128" s="589">
        <v>533.25</v>
      </c>
      <c r="Q128" s="57">
        <v>533.25</v>
      </c>
      <c r="R128" s="57">
        <v>355.5</v>
      </c>
      <c r="S128" s="57">
        <v>533.25</v>
      </c>
      <c r="T128" s="461">
        <v>355.5</v>
      </c>
      <c r="U128" s="461">
        <v>533.25</v>
      </c>
    </row>
    <row r="129" spans="1:21" ht="28.95" customHeight="1" x14ac:dyDescent="0.3">
      <c r="A129" s="772" t="s">
        <v>500</v>
      </c>
      <c r="B129" s="175" t="s">
        <v>59</v>
      </c>
      <c r="C129" s="166">
        <v>30520</v>
      </c>
      <c r="D129" s="372">
        <v>960</v>
      </c>
      <c r="E129" s="181">
        <v>3469</v>
      </c>
      <c r="F129" s="618">
        <f t="shared" si="1"/>
        <v>1734.5</v>
      </c>
      <c r="G129" s="588" t="s">
        <v>25</v>
      </c>
      <c r="H129" s="588" t="s">
        <v>25</v>
      </c>
      <c r="I129" s="588" t="s">
        <v>25</v>
      </c>
      <c r="J129" s="588" t="s">
        <v>25</v>
      </c>
      <c r="K129" s="588" t="s">
        <v>25</v>
      </c>
      <c r="L129" s="588" t="s">
        <v>25</v>
      </c>
      <c r="M129" s="588" t="s">
        <v>25</v>
      </c>
      <c r="N129" s="588" t="s">
        <v>25</v>
      </c>
      <c r="O129" s="588" t="s">
        <v>25</v>
      </c>
      <c r="P129" s="588" t="s">
        <v>25</v>
      </c>
      <c r="Q129" s="57">
        <v>2601.75</v>
      </c>
      <c r="R129" s="57">
        <v>1734.5</v>
      </c>
      <c r="S129" s="57">
        <v>693.80000000000007</v>
      </c>
      <c r="T129" s="461">
        <v>693.80000000000007</v>
      </c>
      <c r="U129" s="461">
        <v>2601.75</v>
      </c>
    </row>
    <row r="130" spans="1:21" x14ac:dyDescent="0.3">
      <c r="A130" s="774"/>
      <c r="B130" s="176" t="s">
        <v>26</v>
      </c>
      <c r="C130" s="170">
        <v>30520</v>
      </c>
      <c r="D130" s="378">
        <v>360</v>
      </c>
      <c r="E130" s="138">
        <v>9528.73</v>
      </c>
      <c r="F130" s="618">
        <f t="shared" si="1"/>
        <v>4764.3649999999998</v>
      </c>
      <c r="G130" s="588" t="s">
        <v>25</v>
      </c>
      <c r="H130" s="588" t="s">
        <v>25</v>
      </c>
      <c r="I130" s="588" t="s">
        <v>25</v>
      </c>
      <c r="J130" s="588" t="s">
        <v>25</v>
      </c>
      <c r="K130" s="588">
        <v>6069.8010100000001</v>
      </c>
      <c r="L130" s="589">
        <v>5155.0429300000005</v>
      </c>
      <c r="M130" s="588" t="s">
        <v>25</v>
      </c>
      <c r="N130" s="588" t="s">
        <v>25</v>
      </c>
      <c r="O130" s="588" t="s">
        <v>25</v>
      </c>
      <c r="P130" s="589">
        <v>7146.5474999999997</v>
      </c>
      <c r="Q130" s="57">
        <v>7146.5474999999997</v>
      </c>
      <c r="R130" s="57">
        <v>4764.3649999999998</v>
      </c>
      <c r="S130" s="57">
        <v>4764.3649999999998</v>
      </c>
      <c r="T130" s="461">
        <v>4764.3649999999998</v>
      </c>
      <c r="U130" s="461">
        <v>7146.5474999999997</v>
      </c>
    </row>
    <row r="131" spans="1:21" ht="28.95" customHeight="1" x14ac:dyDescent="0.3">
      <c r="A131" s="769" t="s">
        <v>91</v>
      </c>
      <c r="B131" s="175" t="s">
        <v>24</v>
      </c>
      <c r="C131" s="145">
        <v>30901</v>
      </c>
      <c r="D131" s="372">
        <v>960</v>
      </c>
      <c r="E131" s="67">
        <v>515.73</v>
      </c>
      <c r="F131" s="618">
        <f t="shared" ref="F131:F194" si="2">E131*0.5</f>
        <v>257.86500000000001</v>
      </c>
      <c r="G131" s="588" t="s">
        <v>25</v>
      </c>
      <c r="H131" s="588" t="s">
        <v>25</v>
      </c>
      <c r="I131" s="588" t="s">
        <v>25</v>
      </c>
      <c r="J131" s="588" t="s">
        <v>25</v>
      </c>
      <c r="K131" s="588" t="s">
        <v>25</v>
      </c>
      <c r="L131" s="588" t="s">
        <v>25</v>
      </c>
      <c r="M131" s="588" t="s">
        <v>25</v>
      </c>
      <c r="N131" s="588" t="s">
        <v>25</v>
      </c>
      <c r="O131" s="588" t="s">
        <v>25</v>
      </c>
      <c r="P131" s="588" t="s">
        <v>25</v>
      </c>
      <c r="Q131" s="57">
        <v>386.79750000000001</v>
      </c>
      <c r="R131" s="57">
        <v>257.86500000000001</v>
      </c>
      <c r="S131" s="57">
        <v>103.14600000000002</v>
      </c>
      <c r="T131" s="461">
        <v>103.14600000000002</v>
      </c>
      <c r="U131" s="461">
        <v>386.79750000000001</v>
      </c>
    </row>
    <row r="132" spans="1:21" x14ac:dyDescent="0.3">
      <c r="A132" s="770"/>
      <c r="B132" s="172" t="s">
        <v>388</v>
      </c>
      <c r="C132" s="150">
        <v>30901</v>
      </c>
      <c r="D132" s="365">
        <v>510</v>
      </c>
      <c r="E132" s="151">
        <v>224</v>
      </c>
      <c r="F132" s="618">
        <f t="shared" si="2"/>
        <v>112</v>
      </c>
      <c r="G132" s="588" t="s">
        <v>25</v>
      </c>
      <c r="H132" s="588" t="s">
        <v>25</v>
      </c>
      <c r="I132" s="588" t="s">
        <v>25</v>
      </c>
      <c r="J132" s="588" t="s">
        <v>25</v>
      </c>
      <c r="K132" s="588" t="s">
        <v>25</v>
      </c>
      <c r="L132" s="588" t="s">
        <v>25</v>
      </c>
      <c r="M132" s="588" t="s">
        <v>25</v>
      </c>
      <c r="N132" s="588" t="s">
        <v>25</v>
      </c>
      <c r="O132" s="588" t="s">
        <v>25</v>
      </c>
      <c r="P132" s="589">
        <v>168</v>
      </c>
      <c r="Q132" s="57">
        <v>168</v>
      </c>
      <c r="R132" s="57">
        <v>112</v>
      </c>
      <c r="S132" s="57">
        <v>89.600000000000009</v>
      </c>
      <c r="T132" s="461">
        <v>89.600000000000009</v>
      </c>
      <c r="U132" s="461">
        <v>168</v>
      </c>
    </row>
    <row r="133" spans="1:21" x14ac:dyDescent="0.3">
      <c r="A133" s="771"/>
      <c r="B133" s="182" t="s">
        <v>92</v>
      </c>
      <c r="C133" s="147">
        <v>5100750601</v>
      </c>
      <c r="D133" s="364">
        <v>510</v>
      </c>
      <c r="E133" s="148">
        <v>464</v>
      </c>
      <c r="F133" s="618">
        <f t="shared" si="2"/>
        <v>232</v>
      </c>
      <c r="G133" s="588" t="s">
        <v>25</v>
      </c>
      <c r="H133" s="588" t="s">
        <v>25</v>
      </c>
      <c r="I133" s="588" t="s">
        <v>25</v>
      </c>
      <c r="J133" s="588" t="s">
        <v>25</v>
      </c>
      <c r="K133" s="588" t="s">
        <v>25</v>
      </c>
      <c r="L133" s="588" t="s">
        <v>25</v>
      </c>
      <c r="M133" s="588" t="s">
        <v>25</v>
      </c>
      <c r="N133" s="588" t="s">
        <v>25</v>
      </c>
      <c r="O133" s="588" t="s">
        <v>25</v>
      </c>
      <c r="P133" s="589">
        <v>348</v>
      </c>
      <c r="Q133" s="57">
        <v>348</v>
      </c>
      <c r="R133" s="57">
        <v>232</v>
      </c>
      <c r="S133" s="57">
        <v>185.60000000000002</v>
      </c>
      <c r="T133" s="461">
        <v>185.60000000000002</v>
      </c>
      <c r="U133" s="461">
        <v>348</v>
      </c>
    </row>
    <row r="134" spans="1:21" ht="28.95" customHeight="1" x14ac:dyDescent="0.3">
      <c r="A134" s="772" t="s">
        <v>501</v>
      </c>
      <c r="B134" s="175" t="s">
        <v>24</v>
      </c>
      <c r="C134" s="162">
        <v>30903</v>
      </c>
      <c r="D134" s="372">
        <v>960</v>
      </c>
      <c r="E134" s="164">
        <v>819.33</v>
      </c>
      <c r="F134" s="618">
        <f t="shared" si="2"/>
        <v>409.66500000000002</v>
      </c>
      <c r="G134" s="588" t="s">
        <v>25</v>
      </c>
      <c r="H134" s="588" t="s">
        <v>25</v>
      </c>
      <c r="I134" s="588" t="s">
        <v>25</v>
      </c>
      <c r="J134" s="588" t="s">
        <v>25</v>
      </c>
      <c r="K134" s="588" t="s">
        <v>25</v>
      </c>
      <c r="L134" s="588" t="s">
        <v>25</v>
      </c>
      <c r="M134" s="588" t="s">
        <v>25</v>
      </c>
      <c r="N134" s="588" t="s">
        <v>25</v>
      </c>
      <c r="O134" s="588" t="s">
        <v>25</v>
      </c>
      <c r="P134" s="588" t="s">
        <v>25</v>
      </c>
      <c r="Q134" s="57">
        <v>614.49750000000006</v>
      </c>
      <c r="R134" s="57">
        <v>409.66500000000002</v>
      </c>
      <c r="S134" s="57">
        <v>163.86600000000001</v>
      </c>
      <c r="T134" s="461">
        <v>163.86600000000001</v>
      </c>
      <c r="U134" s="461">
        <v>614.49750000000006</v>
      </c>
    </row>
    <row r="135" spans="1:21" x14ac:dyDescent="0.3">
      <c r="A135" s="773"/>
      <c r="B135" s="172" t="s">
        <v>388</v>
      </c>
      <c r="C135" s="169">
        <v>30903</v>
      </c>
      <c r="D135" s="376">
        <v>510</v>
      </c>
      <c r="E135" s="136">
        <v>276</v>
      </c>
      <c r="F135" s="618">
        <f t="shared" si="2"/>
        <v>138</v>
      </c>
      <c r="G135" s="588" t="s">
        <v>25</v>
      </c>
      <c r="H135" s="588" t="s">
        <v>25</v>
      </c>
      <c r="I135" s="588" t="s">
        <v>25</v>
      </c>
      <c r="J135" s="588" t="s">
        <v>25</v>
      </c>
      <c r="K135" s="588" t="s">
        <v>25</v>
      </c>
      <c r="L135" s="588" t="s">
        <v>25</v>
      </c>
      <c r="M135" s="588" t="s">
        <v>25</v>
      </c>
      <c r="N135" s="588" t="s">
        <v>25</v>
      </c>
      <c r="O135" s="588" t="s">
        <v>25</v>
      </c>
      <c r="P135" s="589">
        <v>207</v>
      </c>
      <c r="Q135" s="57">
        <v>207</v>
      </c>
      <c r="R135" s="57">
        <v>138</v>
      </c>
      <c r="S135" s="57">
        <v>110.4</v>
      </c>
      <c r="T135" s="461">
        <v>110.4</v>
      </c>
      <c r="U135" s="461">
        <v>207</v>
      </c>
    </row>
    <row r="136" spans="1:21" x14ac:dyDescent="0.3">
      <c r="A136" s="774"/>
      <c r="B136" s="182" t="s">
        <v>92</v>
      </c>
      <c r="C136" s="147">
        <v>5100750601</v>
      </c>
      <c r="D136" s="364">
        <v>510</v>
      </c>
      <c r="E136" s="148">
        <v>464</v>
      </c>
      <c r="F136" s="618">
        <f t="shared" si="2"/>
        <v>232</v>
      </c>
      <c r="G136" s="588" t="s">
        <v>25</v>
      </c>
      <c r="H136" s="588" t="s">
        <v>25</v>
      </c>
      <c r="I136" s="588" t="s">
        <v>25</v>
      </c>
      <c r="J136" s="588" t="s">
        <v>25</v>
      </c>
      <c r="K136" s="588" t="s">
        <v>25</v>
      </c>
      <c r="L136" s="588" t="s">
        <v>25</v>
      </c>
      <c r="M136" s="588" t="s">
        <v>25</v>
      </c>
      <c r="N136" s="588" t="s">
        <v>25</v>
      </c>
      <c r="O136" s="588" t="s">
        <v>25</v>
      </c>
      <c r="P136" s="589">
        <v>348</v>
      </c>
      <c r="Q136" s="57">
        <v>348</v>
      </c>
      <c r="R136" s="57">
        <v>232</v>
      </c>
      <c r="S136" s="57">
        <v>185.60000000000002</v>
      </c>
      <c r="T136" s="461">
        <v>185.60000000000002</v>
      </c>
      <c r="U136" s="461">
        <v>348</v>
      </c>
    </row>
    <row r="137" spans="1:21" ht="28.95" customHeight="1" x14ac:dyDescent="0.3">
      <c r="A137" s="772" t="s">
        <v>502</v>
      </c>
      <c r="B137" s="175" t="s">
        <v>24</v>
      </c>
      <c r="C137" s="162">
        <v>30930</v>
      </c>
      <c r="D137" s="372">
        <v>960</v>
      </c>
      <c r="E137" s="164">
        <v>3469</v>
      </c>
      <c r="F137" s="618">
        <f t="shared" si="2"/>
        <v>1734.5</v>
      </c>
      <c r="G137" s="588" t="s">
        <v>25</v>
      </c>
      <c r="H137" s="588" t="s">
        <v>25</v>
      </c>
      <c r="I137" s="588" t="s">
        <v>25</v>
      </c>
      <c r="J137" s="588" t="s">
        <v>25</v>
      </c>
      <c r="K137" s="588" t="s">
        <v>25</v>
      </c>
      <c r="L137" s="588" t="s">
        <v>25</v>
      </c>
      <c r="M137" s="588" t="s">
        <v>25</v>
      </c>
      <c r="N137" s="588" t="s">
        <v>25</v>
      </c>
      <c r="O137" s="588" t="s">
        <v>25</v>
      </c>
      <c r="P137" s="588" t="s">
        <v>25</v>
      </c>
      <c r="Q137" s="57">
        <v>2601.75</v>
      </c>
      <c r="R137" s="57">
        <v>1734.5</v>
      </c>
      <c r="S137" s="57">
        <v>693.80000000000007</v>
      </c>
      <c r="T137" s="461">
        <v>693.80000000000007</v>
      </c>
      <c r="U137" s="461">
        <v>2601.75</v>
      </c>
    </row>
    <row r="138" spans="1:21" x14ac:dyDescent="0.3">
      <c r="A138" s="773"/>
      <c r="B138" s="172" t="s">
        <v>388</v>
      </c>
      <c r="C138" s="166">
        <v>30930</v>
      </c>
      <c r="D138" s="381">
        <v>360</v>
      </c>
      <c r="E138" s="181">
        <v>5717.23</v>
      </c>
      <c r="F138" s="618">
        <f t="shared" si="2"/>
        <v>2858.6149999999998</v>
      </c>
      <c r="G138" s="588" t="s">
        <v>25</v>
      </c>
      <c r="H138" s="588" t="s">
        <v>25</v>
      </c>
      <c r="I138" s="588" t="s">
        <v>25</v>
      </c>
      <c r="J138" s="588" t="s">
        <v>25</v>
      </c>
      <c r="K138" s="588">
        <v>3641.8755099999998</v>
      </c>
      <c r="L138" s="589">
        <v>3093.0214299999998</v>
      </c>
      <c r="M138" s="588" t="s">
        <v>25</v>
      </c>
      <c r="N138" s="588" t="s">
        <v>25</v>
      </c>
      <c r="O138" s="588" t="s">
        <v>25</v>
      </c>
      <c r="P138" s="589">
        <v>4287.9224999999997</v>
      </c>
      <c r="Q138" s="57">
        <v>4287.9224999999997</v>
      </c>
      <c r="R138" s="57">
        <v>2858.6149999999998</v>
      </c>
      <c r="S138" s="57">
        <v>2858.6149999999998</v>
      </c>
      <c r="T138" s="461">
        <v>2858.6149999999998</v>
      </c>
      <c r="U138" s="461">
        <v>4287.9224999999997</v>
      </c>
    </row>
    <row r="139" spans="1:21" x14ac:dyDescent="0.3">
      <c r="A139" s="774"/>
      <c r="B139" s="182" t="s">
        <v>92</v>
      </c>
      <c r="C139" s="147">
        <v>5100750601</v>
      </c>
      <c r="D139" s="364">
        <v>510</v>
      </c>
      <c r="E139" s="148">
        <v>464</v>
      </c>
      <c r="F139" s="618">
        <f t="shared" si="2"/>
        <v>232</v>
      </c>
      <c r="G139" s="588" t="s">
        <v>25</v>
      </c>
      <c r="H139" s="588" t="s">
        <v>25</v>
      </c>
      <c r="I139" s="588" t="s">
        <v>25</v>
      </c>
      <c r="J139" s="588" t="s">
        <v>25</v>
      </c>
      <c r="K139" s="588" t="s">
        <v>25</v>
      </c>
      <c r="L139" s="588" t="s">
        <v>25</v>
      </c>
      <c r="M139" s="588" t="s">
        <v>25</v>
      </c>
      <c r="N139" s="588" t="s">
        <v>25</v>
      </c>
      <c r="O139" s="588" t="s">
        <v>25</v>
      </c>
      <c r="P139" s="589">
        <v>348</v>
      </c>
      <c r="Q139" s="57">
        <v>348</v>
      </c>
      <c r="R139" s="57">
        <v>232</v>
      </c>
      <c r="S139" s="57">
        <v>185.60000000000002</v>
      </c>
      <c r="T139" s="461">
        <v>185.60000000000002</v>
      </c>
      <c r="U139" s="461">
        <v>348</v>
      </c>
    </row>
    <row r="140" spans="1:21" x14ac:dyDescent="0.3">
      <c r="A140" s="772" t="s">
        <v>403</v>
      </c>
      <c r="B140" s="108" t="s">
        <v>24</v>
      </c>
      <c r="C140" s="183">
        <v>31575</v>
      </c>
      <c r="D140" s="372">
        <v>960</v>
      </c>
      <c r="E140" s="184">
        <v>436.05</v>
      </c>
      <c r="F140" s="618">
        <f t="shared" si="2"/>
        <v>218.02500000000001</v>
      </c>
      <c r="G140" s="588" t="s">
        <v>25</v>
      </c>
      <c r="H140" s="588" t="s">
        <v>25</v>
      </c>
      <c r="I140" s="588" t="s">
        <v>25</v>
      </c>
      <c r="J140" s="588" t="s">
        <v>25</v>
      </c>
      <c r="K140" s="588" t="s">
        <v>25</v>
      </c>
      <c r="L140" s="588" t="s">
        <v>25</v>
      </c>
      <c r="M140" s="588" t="s">
        <v>25</v>
      </c>
      <c r="N140" s="588" t="s">
        <v>25</v>
      </c>
      <c r="O140" s="588" t="s">
        <v>25</v>
      </c>
      <c r="P140" s="588" t="s">
        <v>25</v>
      </c>
      <c r="Q140" s="57">
        <v>327.03750000000002</v>
      </c>
      <c r="R140" s="57">
        <v>218.02500000000001</v>
      </c>
      <c r="S140" s="57">
        <v>87.210000000000008</v>
      </c>
      <c r="T140" s="461">
        <v>87.210000000000008</v>
      </c>
      <c r="U140" s="461">
        <v>327.03750000000002</v>
      </c>
    </row>
    <row r="141" spans="1:21" x14ac:dyDescent="0.3">
      <c r="A141" s="773"/>
      <c r="B141" s="149" t="s">
        <v>388</v>
      </c>
      <c r="C141" s="150">
        <v>31575</v>
      </c>
      <c r="D141" s="365">
        <v>510</v>
      </c>
      <c r="E141" s="151">
        <v>991</v>
      </c>
      <c r="F141" s="618">
        <f t="shared" si="2"/>
        <v>495.5</v>
      </c>
      <c r="G141" s="588" t="s">
        <v>25</v>
      </c>
      <c r="H141" s="588" t="s">
        <v>25</v>
      </c>
      <c r="I141" s="588" t="s">
        <v>25</v>
      </c>
      <c r="J141" s="588" t="s">
        <v>25</v>
      </c>
      <c r="K141" s="588" t="s">
        <v>25</v>
      </c>
      <c r="L141" s="588" t="s">
        <v>25</v>
      </c>
      <c r="M141" s="588" t="s">
        <v>25</v>
      </c>
      <c r="N141" s="588" t="s">
        <v>25</v>
      </c>
      <c r="O141" s="588" t="s">
        <v>25</v>
      </c>
      <c r="P141" s="589">
        <v>743.25</v>
      </c>
      <c r="Q141" s="57">
        <v>743.25</v>
      </c>
      <c r="R141" s="57">
        <v>495.5</v>
      </c>
      <c r="S141" s="57">
        <v>396.40000000000003</v>
      </c>
      <c r="T141" s="461">
        <v>396.40000000000003</v>
      </c>
      <c r="U141" s="461">
        <v>743.25</v>
      </c>
    </row>
    <row r="142" spans="1:21" x14ac:dyDescent="0.3">
      <c r="A142" s="774"/>
      <c r="B142" s="185" t="s">
        <v>92</v>
      </c>
      <c r="C142" s="160">
        <v>5100750601</v>
      </c>
      <c r="D142" s="364">
        <v>510</v>
      </c>
      <c r="E142" s="161">
        <v>464</v>
      </c>
      <c r="F142" s="618">
        <f t="shared" si="2"/>
        <v>232</v>
      </c>
      <c r="G142" s="588" t="s">
        <v>25</v>
      </c>
      <c r="H142" s="588" t="s">
        <v>25</v>
      </c>
      <c r="I142" s="588" t="s">
        <v>25</v>
      </c>
      <c r="J142" s="588" t="s">
        <v>25</v>
      </c>
      <c r="K142" s="588" t="s">
        <v>25</v>
      </c>
      <c r="L142" s="588" t="s">
        <v>25</v>
      </c>
      <c r="M142" s="588" t="s">
        <v>25</v>
      </c>
      <c r="N142" s="588" t="s">
        <v>25</v>
      </c>
      <c r="O142" s="588" t="s">
        <v>25</v>
      </c>
      <c r="P142" s="589">
        <v>348</v>
      </c>
      <c r="Q142" s="57">
        <v>348</v>
      </c>
      <c r="R142" s="57">
        <v>232</v>
      </c>
      <c r="S142" s="57">
        <v>185.60000000000002</v>
      </c>
      <c r="T142" s="461">
        <v>185.60000000000002</v>
      </c>
      <c r="U142" s="461">
        <v>348</v>
      </c>
    </row>
    <row r="143" spans="1:21" ht="72" customHeight="1" x14ac:dyDescent="0.3">
      <c r="A143" s="772" t="s">
        <v>503</v>
      </c>
      <c r="B143" s="144" t="s">
        <v>24</v>
      </c>
      <c r="C143" s="162">
        <v>31622</v>
      </c>
      <c r="D143" s="372">
        <v>960</v>
      </c>
      <c r="E143" s="164">
        <v>885.09</v>
      </c>
      <c r="F143" s="618">
        <f t="shared" si="2"/>
        <v>442.54500000000002</v>
      </c>
      <c r="G143" s="588" t="s">
        <v>25</v>
      </c>
      <c r="H143" s="588" t="s">
        <v>25</v>
      </c>
      <c r="I143" s="588" t="s">
        <v>25</v>
      </c>
      <c r="J143" s="588" t="s">
        <v>25</v>
      </c>
      <c r="K143" s="588" t="s">
        <v>25</v>
      </c>
      <c r="L143" s="588" t="s">
        <v>25</v>
      </c>
      <c r="M143" s="588" t="s">
        <v>25</v>
      </c>
      <c r="N143" s="588" t="s">
        <v>25</v>
      </c>
      <c r="O143" s="588" t="s">
        <v>25</v>
      </c>
      <c r="P143" s="588" t="s">
        <v>25</v>
      </c>
      <c r="Q143" s="57">
        <v>663.8175</v>
      </c>
      <c r="R143" s="57">
        <v>442.54500000000002</v>
      </c>
      <c r="S143" s="57">
        <v>177.01800000000003</v>
      </c>
      <c r="T143" s="461">
        <v>177.01800000000003</v>
      </c>
      <c r="U143" s="461">
        <v>663.8175</v>
      </c>
    </row>
    <row r="144" spans="1:21" x14ac:dyDescent="0.3">
      <c r="A144" s="773"/>
      <c r="B144" s="149" t="s">
        <v>388</v>
      </c>
      <c r="C144" s="169">
        <v>31622</v>
      </c>
      <c r="D144" s="376">
        <v>360</v>
      </c>
      <c r="E144" s="136">
        <v>3331</v>
      </c>
      <c r="F144" s="618">
        <f t="shared" si="2"/>
        <v>1665.5</v>
      </c>
      <c r="G144" s="588" t="s">
        <v>25</v>
      </c>
      <c r="H144" s="588" t="s">
        <v>25</v>
      </c>
      <c r="I144" s="588" t="s">
        <v>25</v>
      </c>
      <c r="J144" s="588" t="s">
        <v>25</v>
      </c>
      <c r="K144" s="588">
        <v>2121.8470000000002</v>
      </c>
      <c r="L144" s="589">
        <v>1802.0710000000001</v>
      </c>
      <c r="M144" s="588" t="s">
        <v>25</v>
      </c>
      <c r="N144" s="588" t="s">
        <v>25</v>
      </c>
      <c r="O144" s="588" t="s">
        <v>25</v>
      </c>
      <c r="P144" s="589">
        <v>2498.25</v>
      </c>
      <c r="Q144" s="57">
        <v>2498.25</v>
      </c>
      <c r="R144" s="57">
        <v>1665.5</v>
      </c>
      <c r="S144" s="57">
        <v>1665.5</v>
      </c>
      <c r="T144" s="461">
        <v>1665.5</v>
      </c>
      <c r="U144" s="461">
        <v>2498.25</v>
      </c>
    </row>
    <row r="145" spans="1:21" x14ac:dyDescent="0.3">
      <c r="A145" s="774"/>
      <c r="B145" s="182" t="s">
        <v>92</v>
      </c>
      <c r="C145" s="147">
        <v>5100750601</v>
      </c>
      <c r="D145" s="364">
        <v>510</v>
      </c>
      <c r="E145" s="148">
        <v>464</v>
      </c>
      <c r="F145" s="618">
        <f t="shared" si="2"/>
        <v>232</v>
      </c>
      <c r="G145" s="588" t="s">
        <v>25</v>
      </c>
      <c r="H145" s="588" t="s">
        <v>25</v>
      </c>
      <c r="I145" s="588" t="s">
        <v>25</v>
      </c>
      <c r="J145" s="588" t="s">
        <v>25</v>
      </c>
      <c r="K145" s="588" t="s">
        <v>25</v>
      </c>
      <c r="L145" s="588" t="s">
        <v>25</v>
      </c>
      <c r="M145" s="588" t="s">
        <v>25</v>
      </c>
      <c r="N145" s="588" t="s">
        <v>25</v>
      </c>
      <c r="O145" s="588" t="s">
        <v>25</v>
      </c>
      <c r="P145" s="589">
        <v>348</v>
      </c>
      <c r="Q145" s="57">
        <v>348</v>
      </c>
      <c r="R145" s="57">
        <v>232</v>
      </c>
      <c r="S145" s="57">
        <v>185.60000000000002</v>
      </c>
      <c r="T145" s="461">
        <v>185.60000000000002</v>
      </c>
      <c r="U145" s="461">
        <v>348</v>
      </c>
    </row>
    <row r="146" spans="1:21" ht="57.6" customHeight="1" x14ac:dyDescent="0.3">
      <c r="A146" s="772" t="s">
        <v>504</v>
      </c>
      <c r="B146" s="144" t="s">
        <v>24</v>
      </c>
      <c r="C146" s="162">
        <v>31623</v>
      </c>
      <c r="D146" s="372">
        <v>960</v>
      </c>
      <c r="E146" s="164">
        <v>2155</v>
      </c>
      <c r="F146" s="618">
        <f t="shared" si="2"/>
        <v>1077.5</v>
      </c>
      <c r="G146" s="588" t="s">
        <v>25</v>
      </c>
      <c r="H146" s="588" t="s">
        <v>25</v>
      </c>
      <c r="I146" s="588" t="s">
        <v>25</v>
      </c>
      <c r="J146" s="588" t="s">
        <v>25</v>
      </c>
      <c r="K146" s="588" t="s">
        <v>25</v>
      </c>
      <c r="L146" s="588" t="s">
        <v>25</v>
      </c>
      <c r="M146" s="588" t="s">
        <v>25</v>
      </c>
      <c r="N146" s="588" t="s">
        <v>25</v>
      </c>
      <c r="O146" s="588" t="s">
        <v>25</v>
      </c>
      <c r="P146" s="588" t="s">
        <v>25</v>
      </c>
      <c r="Q146" s="57">
        <v>1616.25</v>
      </c>
      <c r="R146" s="57">
        <v>1077.5</v>
      </c>
      <c r="S146" s="57">
        <v>431</v>
      </c>
      <c r="T146" s="461">
        <v>431</v>
      </c>
      <c r="U146" s="461">
        <v>1616.25</v>
      </c>
    </row>
    <row r="147" spans="1:21" x14ac:dyDescent="0.3">
      <c r="A147" s="773"/>
      <c r="B147" s="149" t="s">
        <v>388</v>
      </c>
      <c r="C147" s="169">
        <v>31623</v>
      </c>
      <c r="D147" s="376">
        <v>360</v>
      </c>
      <c r="E147" s="136">
        <v>2002</v>
      </c>
      <c r="F147" s="618">
        <f t="shared" si="2"/>
        <v>1001</v>
      </c>
      <c r="G147" s="588" t="s">
        <v>25</v>
      </c>
      <c r="H147" s="588" t="s">
        <v>25</v>
      </c>
      <c r="I147" s="588" t="s">
        <v>25</v>
      </c>
      <c r="J147" s="588" t="s">
        <v>25</v>
      </c>
      <c r="K147" s="588">
        <v>1275.2740000000001</v>
      </c>
      <c r="L147" s="589">
        <v>1083.0820000000001</v>
      </c>
      <c r="M147" s="588" t="s">
        <v>25</v>
      </c>
      <c r="N147" s="588" t="s">
        <v>25</v>
      </c>
      <c r="O147" s="588" t="s">
        <v>25</v>
      </c>
      <c r="P147" s="589">
        <v>1501.5</v>
      </c>
      <c r="Q147" s="57">
        <v>1501.5</v>
      </c>
      <c r="R147" s="57">
        <v>1001</v>
      </c>
      <c r="S147" s="57">
        <v>1001</v>
      </c>
      <c r="T147" s="461">
        <v>1001</v>
      </c>
      <c r="U147" s="461">
        <v>1501.5</v>
      </c>
    </row>
    <row r="148" spans="1:21" x14ac:dyDescent="0.3">
      <c r="A148" s="774"/>
      <c r="B148" s="182" t="s">
        <v>92</v>
      </c>
      <c r="C148" s="147">
        <v>5100750601</v>
      </c>
      <c r="D148" s="364">
        <v>510</v>
      </c>
      <c r="E148" s="148">
        <v>464</v>
      </c>
      <c r="F148" s="618">
        <f t="shared" si="2"/>
        <v>232</v>
      </c>
      <c r="G148" s="588" t="s">
        <v>25</v>
      </c>
      <c r="H148" s="588" t="s">
        <v>25</v>
      </c>
      <c r="I148" s="588" t="s">
        <v>25</v>
      </c>
      <c r="J148" s="588" t="s">
        <v>25</v>
      </c>
      <c r="K148" s="588" t="s">
        <v>25</v>
      </c>
      <c r="L148" s="588" t="s">
        <v>25</v>
      </c>
      <c r="M148" s="588" t="s">
        <v>25</v>
      </c>
      <c r="N148" s="588" t="s">
        <v>25</v>
      </c>
      <c r="O148" s="588" t="s">
        <v>25</v>
      </c>
      <c r="P148" s="589">
        <v>348</v>
      </c>
      <c r="Q148" s="57">
        <v>348</v>
      </c>
      <c r="R148" s="57">
        <v>232</v>
      </c>
      <c r="S148" s="57">
        <v>185.60000000000002</v>
      </c>
      <c r="T148" s="461">
        <v>185.60000000000002</v>
      </c>
      <c r="U148" s="461">
        <v>348</v>
      </c>
    </row>
    <row r="149" spans="1:21" ht="57.6" customHeight="1" x14ac:dyDescent="0.3">
      <c r="A149" s="772" t="s">
        <v>404</v>
      </c>
      <c r="B149" s="144" t="s">
        <v>24</v>
      </c>
      <c r="C149" s="145">
        <v>31624</v>
      </c>
      <c r="D149" s="372">
        <v>960</v>
      </c>
      <c r="E149" s="67">
        <v>2121</v>
      </c>
      <c r="F149" s="618">
        <f t="shared" si="2"/>
        <v>1060.5</v>
      </c>
      <c r="G149" s="588" t="s">
        <v>25</v>
      </c>
      <c r="H149" s="588" t="s">
        <v>25</v>
      </c>
      <c r="I149" s="588" t="s">
        <v>25</v>
      </c>
      <c r="J149" s="588" t="s">
        <v>25</v>
      </c>
      <c r="K149" s="588" t="s">
        <v>25</v>
      </c>
      <c r="L149" s="588" t="s">
        <v>25</v>
      </c>
      <c r="M149" s="588" t="s">
        <v>25</v>
      </c>
      <c r="N149" s="588" t="s">
        <v>25</v>
      </c>
      <c r="O149" s="588" t="s">
        <v>25</v>
      </c>
      <c r="P149" s="588" t="s">
        <v>25</v>
      </c>
      <c r="Q149" s="57">
        <v>1590.75</v>
      </c>
      <c r="R149" s="57">
        <v>1060.5</v>
      </c>
      <c r="S149" s="57">
        <v>424.20000000000005</v>
      </c>
      <c r="T149" s="461">
        <v>424.20000000000005</v>
      </c>
      <c r="U149" s="461">
        <v>1590.75</v>
      </c>
    </row>
    <row r="150" spans="1:21" x14ac:dyDescent="0.3">
      <c r="A150" s="773"/>
      <c r="B150" s="149" t="s">
        <v>388</v>
      </c>
      <c r="C150" s="150">
        <v>31624</v>
      </c>
      <c r="D150" s="365">
        <v>360</v>
      </c>
      <c r="E150" s="151">
        <v>2263.9499999999998</v>
      </c>
      <c r="F150" s="618">
        <f t="shared" si="2"/>
        <v>1131.9749999999999</v>
      </c>
      <c r="G150" s="588" t="s">
        <v>25</v>
      </c>
      <c r="H150" s="588" t="s">
        <v>25</v>
      </c>
      <c r="I150" s="588" t="s">
        <v>25</v>
      </c>
      <c r="J150" s="588" t="s">
        <v>25</v>
      </c>
      <c r="K150" s="588">
        <v>1442.1361499999998</v>
      </c>
      <c r="L150" s="589">
        <v>1224.7969499999999</v>
      </c>
      <c r="M150" s="588" t="s">
        <v>25</v>
      </c>
      <c r="N150" s="588" t="s">
        <v>25</v>
      </c>
      <c r="O150" s="588" t="s">
        <v>25</v>
      </c>
      <c r="P150" s="589">
        <v>1697.9624999999999</v>
      </c>
      <c r="Q150" s="57">
        <v>1697.9624999999999</v>
      </c>
      <c r="R150" s="57">
        <v>1131.9749999999999</v>
      </c>
      <c r="S150" s="57">
        <v>1131.9749999999999</v>
      </c>
      <c r="T150" s="461">
        <v>1131.9749999999999</v>
      </c>
      <c r="U150" s="461">
        <v>1697.9624999999999</v>
      </c>
    </row>
    <row r="151" spans="1:21" x14ac:dyDescent="0.3">
      <c r="A151" s="774"/>
      <c r="B151" s="185" t="s">
        <v>92</v>
      </c>
      <c r="C151" s="160">
        <v>5100750601</v>
      </c>
      <c r="D151" s="364">
        <v>510</v>
      </c>
      <c r="E151" s="161">
        <v>464</v>
      </c>
      <c r="F151" s="618">
        <f t="shared" si="2"/>
        <v>232</v>
      </c>
      <c r="G151" s="588" t="s">
        <v>25</v>
      </c>
      <c r="H151" s="588" t="s">
        <v>25</v>
      </c>
      <c r="I151" s="588" t="s">
        <v>25</v>
      </c>
      <c r="J151" s="588" t="s">
        <v>25</v>
      </c>
      <c r="K151" s="588" t="s">
        <v>25</v>
      </c>
      <c r="L151" s="588" t="s">
        <v>25</v>
      </c>
      <c r="M151" s="588" t="s">
        <v>25</v>
      </c>
      <c r="N151" s="588" t="s">
        <v>25</v>
      </c>
      <c r="O151" s="588" t="s">
        <v>25</v>
      </c>
      <c r="P151" s="589">
        <v>348</v>
      </c>
      <c r="Q151" s="57">
        <v>348</v>
      </c>
      <c r="R151" s="57">
        <v>232</v>
      </c>
      <c r="S151" s="57">
        <v>185.60000000000002</v>
      </c>
      <c r="T151" s="461">
        <v>185.60000000000002</v>
      </c>
      <c r="U151" s="461">
        <v>348</v>
      </c>
    </row>
    <row r="152" spans="1:21" ht="72" customHeight="1" x14ac:dyDescent="0.3">
      <c r="A152" s="772" t="s">
        <v>505</v>
      </c>
      <c r="B152" s="144" t="s">
        <v>24</v>
      </c>
      <c r="C152" s="162">
        <v>31625</v>
      </c>
      <c r="D152" s="372">
        <v>960</v>
      </c>
      <c r="E152" s="164">
        <v>1263.3599999999999</v>
      </c>
      <c r="F152" s="618">
        <f t="shared" si="2"/>
        <v>631.67999999999995</v>
      </c>
      <c r="G152" s="588" t="s">
        <v>25</v>
      </c>
      <c r="H152" s="588" t="s">
        <v>25</v>
      </c>
      <c r="I152" s="588" t="s">
        <v>25</v>
      </c>
      <c r="J152" s="588" t="s">
        <v>25</v>
      </c>
      <c r="K152" s="588" t="s">
        <v>25</v>
      </c>
      <c r="L152" s="588" t="s">
        <v>25</v>
      </c>
      <c r="M152" s="588" t="s">
        <v>25</v>
      </c>
      <c r="N152" s="588" t="s">
        <v>25</v>
      </c>
      <c r="O152" s="588" t="s">
        <v>25</v>
      </c>
      <c r="P152" s="588" t="s">
        <v>25</v>
      </c>
      <c r="Q152" s="57">
        <v>947.52</v>
      </c>
      <c r="R152" s="57">
        <v>631.67999999999995</v>
      </c>
      <c r="S152" s="57">
        <v>252.672</v>
      </c>
      <c r="T152" s="461">
        <v>252.672</v>
      </c>
      <c r="U152" s="461">
        <v>947.52</v>
      </c>
    </row>
    <row r="153" spans="1:21" x14ac:dyDescent="0.3">
      <c r="A153" s="773"/>
      <c r="B153" s="149" t="s">
        <v>388</v>
      </c>
      <c r="C153" s="169">
        <v>31625</v>
      </c>
      <c r="D153" s="376">
        <v>360</v>
      </c>
      <c r="E153" s="136">
        <v>2477</v>
      </c>
      <c r="F153" s="618">
        <f t="shared" si="2"/>
        <v>1238.5</v>
      </c>
      <c r="G153" s="588" t="s">
        <v>25</v>
      </c>
      <c r="H153" s="588" t="s">
        <v>25</v>
      </c>
      <c r="I153" s="588" t="s">
        <v>25</v>
      </c>
      <c r="J153" s="588" t="s">
        <v>25</v>
      </c>
      <c r="K153" s="588">
        <v>1577.8489999999999</v>
      </c>
      <c r="L153" s="589">
        <v>1340.057</v>
      </c>
      <c r="M153" s="588" t="s">
        <v>25</v>
      </c>
      <c r="N153" s="588" t="s">
        <v>25</v>
      </c>
      <c r="O153" s="588" t="s">
        <v>25</v>
      </c>
      <c r="P153" s="589">
        <v>1857.75</v>
      </c>
      <c r="Q153" s="57">
        <v>1857.75</v>
      </c>
      <c r="R153" s="57">
        <v>1238.5</v>
      </c>
      <c r="S153" s="57">
        <v>1238.5</v>
      </c>
      <c r="T153" s="461">
        <v>1238.5</v>
      </c>
      <c r="U153" s="461">
        <v>1857.75</v>
      </c>
    </row>
    <row r="154" spans="1:21" x14ac:dyDescent="0.3">
      <c r="A154" s="774"/>
      <c r="B154" s="182" t="s">
        <v>92</v>
      </c>
      <c r="C154" s="147">
        <v>5100750601</v>
      </c>
      <c r="D154" s="364">
        <v>510</v>
      </c>
      <c r="E154" s="148">
        <v>464</v>
      </c>
      <c r="F154" s="618">
        <f t="shared" si="2"/>
        <v>232</v>
      </c>
      <c r="G154" s="588" t="s">
        <v>25</v>
      </c>
      <c r="H154" s="588" t="s">
        <v>25</v>
      </c>
      <c r="I154" s="588" t="s">
        <v>25</v>
      </c>
      <c r="J154" s="588" t="s">
        <v>25</v>
      </c>
      <c r="K154" s="588" t="s">
        <v>25</v>
      </c>
      <c r="L154" s="588" t="s">
        <v>25</v>
      </c>
      <c r="M154" s="588" t="s">
        <v>25</v>
      </c>
      <c r="N154" s="588" t="s">
        <v>25</v>
      </c>
      <c r="O154" s="588" t="s">
        <v>25</v>
      </c>
      <c r="P154" s="589">
        <v>348</v>
      </c>
      <c r="Q154" s="57">
        <v>348</v>
      </c>
      <c r="R154" s="57">
        <v>232</v>
      </c>
      <c r="S154" s="57">
        <v>185.60000000000002</v>
      </c>
      <c r="T154" s="461">
        <v>185.60000000000002</v>
      </c>
      <c r="U154" s="461">
        <v>348</v>
      </c>
    </row>
    <row r="155" spans="1:21" ht="28.95" customHeight="1" x14ac:dyDescent="0.3">
      <c r="A155" s="772" t="s">
        <v>506</v>
      </c>
      <c r="B155" s="144" t="s">
        <v>24</v>
      </c>
      <c r="C155" s="162">
        <v>31720</v>
      </c>
      <c r="D155" s="372">
        <v>960</v>
      </c>
      <c r="E155" s="164">
        <v>168.39</v>
      </c>
      <c r="F155" s="618">
        <f t="shared" si="2"/>
        <v>84.194999999999993</v>
      </c>
      <c r="G155" s="588" t="s">
        <v>25</v>
      </c>
      <c r="H155" s="588" t="s">
        <v>25</v>
      </c>
      <c r="I155" s="588" t="s">
        <v>25</v>
      </c>
      <c r="J155" s="588" t="s">
        <v>25</v>
      </c>
      <c r="K155" s="588" t="s">
        <v>25</v>
      </c>
      <c r="L155" s="588" t="s">
        <v>25</v>
      </c>
      <c r="M155" s="588" t="s">
        <v>25</v>
      </c>
      <c r="N155" s="588" t="s">
        <v>25</v>
      </c>
      <c r="O155" s="588" t="s">
        <v>25</v>
      </c>
      <c r="P155" s="588" t="s">
        <v>25</v>
      </c>
      <c r="Q155" s="57">
        <v>126.29249999999999</v>
      </c>
      <c r="R155" s="57">
        <v>84.194999999999993</v>
      </c>
      <c r="S155" s="57">
        <v>33.677999999999997</v>
      </c>
      <c r="T155" s="461">
        <v>33.677999999999997</v>
      </c>
      <c r="U155" s="461">
        <v>126.29249999999999</v>
      </c>
    </row>
    <row r="156" spans="1:21" x14ac:dyDescent="0.3">
      <c r="A156" s="774"/>
      <c r="B156" s="146" t="s">
        <v>388</v>
      </c>
      <c r="C156" s="170">
        <v>31720</v>
      </c>
      <c r="D156" s="378">
        <v>361</v>
      </c>
      <c r="E156" s="138">
        <v>338</v>
      </c>
      <c r="F156" s="618">
        <f t="shared" si="2"/>
        <v>169</v>
      </c>
      <c r="G156" s="588" t="s">
        <v>25</v>
      </c>
      <c r="H156" s="588" t="s">
        <v>25</v>
      </c>
      <c r="I156" s="588" t="s">
        <v>25</v>
      </c>
      <c r="J156" s="588" t="s">
        <v>25</v>
      </c>
      <c r="K156" s="588">
        <v>215.30600000000001</v>
      </c>
      <c r="L156" s="589">
        <v>182.858</v>
      </c>
      <c r="M156" s="588" t="s">
        <v>25</v>
      </c>
      <c r="N156" s="588" t="s">
        <v>25</v>
      </c>
      <c r="O156" s="588" t="s">
        <v>25</v>
      </c>
      <c r="P156" s="589">
        <v>253.5</v>
      </c>
      <c r="Q156" s="57">
        <v>253.5</v>
      </c>
      <c r="R156" s="57">
        <v>169</v>
      </c>
      <c r="S156" s="57">
        <v>169</v>
      </c>
      <c r="T156" s="461">
        <v>169</v>
      </c>
      <c r="U156" s="461">
        <v>253.5</v>
      </c>
    </row>
    <row r="157" spans="1:21" ht="28.95" customHeight="1" x14ac:dyDescent="0.3">
      <c r="A157" s="772" t="s">
        <v>405</v>
      </c>
      <c r="B157" s="108" t="s">
        <v>24</v>
      </c>
      <c r="C157" s="183">
        <v>32555</v>
      </c>
      <c r="D157" s="372">
        <v>960</v>
      </c>
      <c r="E157" s="184">
        <v>1139.19</v>
      </c>
      <c r="F157" s="618">
        <f t="shared" si="2"/>
        <v>569.59500000000003</v>
      </c>
      <c r="G157" s="588" t="s">
        <v>25</v>
      </c>
      <c r="H157" s="588" t="s">
        <v>25</v>
      </c>
      <c r="I157" s="588" t="s">
        <v>25</v>
      </c>
      <c r="J157" s="588" t="s">
        <v>25</v>
      </c>
      <c r="K157" s="588" t="s">
        <v>25</v>
      </c>
      <c r="L157" s="588" t="s">
        <v>25</v>
      </c>
      <c r="M157" s="588" t="s">
        <v>25</v>
      </c>
      <c r="N157" s="588" t="s">
        <v>25</v>
      </c>
      <c r="O157" s="588" t="s">
        <v>25</v>
      </c>
      <c r="P157" s="588" t="s">
        <v>25</v>
      </c>
      <c r="Q157" s="57">
        <v>854.39250000000004</v>
      </c>
      <c r="R157" s="57">
        <v>569.59500000000003</v>
      </c>
      <c r="S157" s="57">
        <v>227.83800000000002</v>
      </c>
      <c r="T157" s="461">
        <v>227.83800000000002</v>
      </c>
      <c r="U157" s="461">
        <v>854.39250000000004</v>
      </c>
    </row>
    <row r="158" spans="1:21" x14ac:dyDescent="0.3">
      <c r="A158" s="773"/>
      <c r="B158" s="149" t="s">
        <v>388</v>
      </c>
      <c r="C158" s="150">
        <v>32555</v>
      </c>
      <c r="D158" s="365">
        <v>320</v>
      </c>
      <c r="E158" s="151">
        <v>1057</v>
      </c>
      <c r="F158" s="618">
        <f t="shared" si="2"/>
        <v>528.5</v>
      </c>
      <c r="G158" s="588" t="s">
        <v>25</v>
      </c>
      <c r="H158" s="588" t="s">
        <v>25</v>
      </c>
      <c r="I158" s="588" t="s">
        <v>25</v>
      </c>
      <c r="J158" s="588" t="s">
        <v>25</v>
      </c>
      <c r="K158" s="588">
        <v>673.30899999999997</v>
      </c>
      <c r="L158" s="589">
        <v>571.83699999999999</v>
      </c>
      <c r="M158" s="588" t="s">
        <v>25</v>
      </c>
      <c r="N158" s="588" t="s">
        <v>25</v>
      </c>
      <c r="O158" s="588" t="s">
        <v>25</v>
      </c>
      <c r="P158" s="589">
        <v>792.75</v>
      </c>
      <c r="Q158" s="57">
        <v>792.75</v>
      </c>
      <c r="R158" s="57">
        <v>528.5</v>
      </c>
      <c r="S158" s="57">
        <v>528.5</v>
      </c>
      <c r="T158" s="461">
        <v>528.5</v>
      </c>
      <c r="U158" s="461">
        <v>792.75</v>
      </c>
    </row>
    <row r="159" spans="1:21" x14ac:dyDescent="0.3">
      <c r="A159" s="773"/>
      <c r="B159" s="149" t="s">
        <v>406</v>
      </c>
      <c r="C159" s="150" t="s">
        <v>407</v>
      </c>
      <c r="D159" s="365">
        <v>272</v>
      </c>
      <c r="E159" s="151">
        <v>143.61000000000001</v>
      </c>
      <c r="F159" s="618">
        <f t="shared" si="2"/>
        <v>71.805000000000007</v>
      </c>
      <c r="G159" s="588" t="s">
        <v>25</v>
      </c>
      <c r="H159" s="588" t="s">
        <v>25</v>
      </c>
      <c r="I159" s="588" t="s">
        <v>25</v>
      </c>
      <c r="J159" s="588" t="s">
        <v>25</v>
      </c>
      <c r="K159" s="588" t="s">
        <v>25</v>
      </c>
      <c r="L159" s="588" t="s">
        <v>25</v>
      </c>
      <c r="M159" s="588" t="s">
        <v>25</v>
      </c>
      <c r="N159" s="588" t="s">
        <v>25</v>
      </c>
      <c r="O159" s="588" t="s">
        <v>25</v>
      </c>
      <c r="P159" s="589">
        <v>107.70750000000001</v>
      </c>
      <c r="Q159" s="57">
        <v>107.70750000000001</v>
      </c>
      <c r="R159" s="57">
        <v>71.805000000000007</v>
      </c>
      <c r="S159" s="57">
        <v>71.805000000000007</v>
      </c>
      <c r="T159" s="461">
        <v>71.805000000000007</v>
      </c>
      <c r="U159" s="461">
        <v>107.70750000000001</v>
      </c>
    </row>
    <row r="160" spans="1:21" x14ac:dyDescent="0.3">
      <c r="A160" s="774"/>
      <c r="B160" s="91" t="s">
        <v>94</v>
      </c>
      <c r="C160" s="152" t="s">
        <v>95</v>
      </c>
      <c r="D160" s="366">
        <v>278</v>
      </c>
      <c r="E160" s="68">
        <v>214.22</v>
      </c>
      <c r="F160" s="618">
        <f t="shared" si="2"/>
        <v>107.11</v>
      </c>
      <c r="G160" s="588" t="s">
        <v>25</v>
      </c>
      <c r="H160" s="588" t="s">
        <v>25</v>
      </c>
      <c r="I160" s="589">
        <v>77.119199999999992</v>
      </c>
      <c r="J160" s="588" t="s">
        <v>25</v>
      </c>
      <c r="K160" s="588" t="s">
        <v>25</v>
      </c>
      <c r="L160" s="588" t="s">
        <v>25</v>
      </c>
      <c r="M160" s="588" t="s">
        <v>25</v>
      </c>
      <c r="N160" s="588" t="s">
        <v>25</v>
      </c>
      <c r="O160" s="588" t="s">
        <v>25</v>
      </c>
      <c r="P160" s="589">
        <v>160.66499999999999</v>
      </c>
      <c r="Q160" s="57">
        <v>160.66499999999999</v>
      </c>
      <c r="R160" s="57">
        <v>107.11</v>
      </c>
      <c r="S160" s="57">
        <v>107.11</v>
      </c>
      <c r="T160" s="461">
        <v>77.119199999999992</v>
      </c>
      <c r="U160" s="461">
        <v>160.66499999999999</v>
      </c>
    </row>
    <row r="161" spans="1:21" ht="28.95" customHeight="1" x14ac:dyDescent="0.3">
      <c r="A161" s="772" t="s">
        <v>93</v>
      </c>
      <c r="B161" s="144" t="s">
        <v>24</v>
      </c>
      <c r="C161" s="145">
        <v>32557</v>
      </c>
      <c r="D161" s="372">
        <v>960</v>
      </c>
      <c r="E161" s="67">
        <v>2188.5300000000002</v>
      </c>
      <c r="F161" s="618">
        <f t="shared" si="2"/>
        <v>1094.2650000000001</v>
      </c>
      <c r="G161" s="588" t="s">
        <v>25</v>
      </c>
      <c r="H161" s="588" t="s">
        <v>25</v>
      </c>
      <c r="I161" s="588" t="s">
        <v>25</v>
      </c>
      <c r="J161" s="588" t="s">
        <v>25</v>
      </c>
      <c r="K161" s="588" t="s">
        <v>25</v>
      </c>
      <c r="L161" s="588" t="s">
        <v>25</v>
      </c>
      <c r="M161" s="588" t="s">
        <v>25</v>
      </c>
      <c r="N161" s="588" t="s">
        <v>25</v>
      </c>
      <c r="O161" s="588" t="s">
        <v>25</v>
      </c>
      <c r="P161" s="588" t="s">
        <v>25</v>
      </c>
      <c r="Q161" s="57">
        <v>1641.3975</v>
      </c>
      <c r="R161" s="57">
        <v>1094.2650000000001</v>
      </c>
      <c r="S161" s="57">
        <v>437.70600000000007</v>
      </c>
      <c r="T161" s="461">
        <v>437.70600000000007</v>
      </c>
      <c r="U161" s="461">
        <v>1641.3975</v>
      </c>
    </row>
    <row r="162" spans="1:21" x14ac:dyDescent="0.3">
      <c r="A162" s="773"/>
      <c r="B162" s="149" t="s">
        <v>388</v>
      </c>
      <c r="C162" s="150">
        <v>32557</v>
      </c>
      <c r="D162" s="365">
        <v>360</v>
      </c>
      <c r="E162" s="151">
        <v>2322</v>
      </c>
      <c r="F162" s="618">
        <f t="shared" si="2"/>
        <v>1161</v>
      </c>
      <c r="G162" s="588" t="s">
        <v>25</v>
      </c>
      <c r="H162" s="588" t="s">
        <v>25</v>
      </c>
      <c r="I162" s="588" t="s">
        <v>25</v>
      </c>
      <c r="J162" s="588" t="s">
        <v>25</v>
      </c>
      <c r="K162" s="588">
        <v>1479.114</v>
      </c>
      <c r="L162" s="589">
        <v>1256.202</v>
      </c>
      <c r="M162" s="588" t="s">
        <v>25</v>
      </c>
      <c r="N162" s="588" t="s">
        <v>25</v>
      </c>
      <c r="O162" s="588" t="s">
        <v>25</v>
      </c>
      <c r="P162" s="589">
        <v>1741.5</v>
      </c>
      <c r="Q162" s="57">
        <v>1741.5</v>
      </c>
      <c r="R162" s="57">
        <v>1161</v>
      </c>
      <c r="S162" s="57">
        <v>1161</v>
      </c>
      <c r="T162" s="461">
        <v>1161</v>
      </c>
      <c r="U162" s="461">
        <v>1741.5</v>
      </c>
    </row>
    <row r="163" spans="1:21" x14ac:dyDescent="0.3">
      <c r="A163" s="773"/>
      <c r="B163" s="93" t="s">
        <v>94</v>
      </c>
      <c r="C163" s="167" t="s">
        <v>95</v>
      </c>
      <c r="D163" s="375">
        <v>278</v>
      </c>
      <c r="E163" s="168">
        <v>214.22</v>
      </c>
      <c r="F163" s="618">
        <f t="shared" si="2"/>
        <v>107.11</v>
      </c>
      <c r="G163" s="588" t="s">
        <v>25</v>
      </c>
      <c r="H163" s="588" t="s">
        <v>25</v>
      </c>
      <c r="I163" s="589">
        <v>77.119199999999992</v>
      </c>
      <c r="J163" s="588" t="s">
        <v>25</v>
      </c>
      <c r="K163" s="588" t="s">
        <v>25</v>
      </c>
      <c r="L163" s="588" t="s">
        <v>25</v>
      </c>
      <c r="M163" s="588" t="s">
        <v>25</v>
      </c>
      <c r="N163" s="588" t="s">
        <v>25</v>
      </c>
      <c r="O163" s="588" t="s">
        <v>25</v>
      </c>
      <c r="P163" s="589">
        <v>160.66499999999999</v>
      </c>
      <c r="Q163" s="57">
        <v>160.66499999999999</v>
      </c>
      <c r="R163" s="57">
        <v>107.11</v>
      </c>
      <c r="S163" s="57">
        <v>107.11</v>
      </c>
      <c r="T163" s="461">
        <v>77.119199999999992</v>
      </c>
      <c r="U163" s="461">
        <v>160.66499999999999</v>
      </c>
    </row>
    <row r="164" spans="1:21" x14ac:dyDescent="0.3">
      <c r="A164" s="773"/>
      <c r="B164" s="177" t="s">
        <v>86</v>
      </c>
      <c r="C164" s="150"/>
      <c r="D164" s="365">
        <v>370</v>
      </c>
      <c r="E164" s="97">
        <v>555</v>
      </c>
      <c r="F164" s="618">
        <f t="shared" si="2"/>
        <v>277.5</v>
      </c>
      <c r="G164" s="588" t="s">
        <v>25</v>
      </c>
      <c r="H164" s="588" t="s">
        <v>25</v>
      </c>
      <c r="I164" s="588" t="s">
        <v>25</v>
      </c>
      <c r="J164" s="588" t="s">
        <v>25</v>
      </c>
      <c r="K164" s="588" t="s">
        <v>25</v>
      </c>
      <c r="L164" s="588" t="s">
        <v>25</v>
      </c>
      <c r="M164" s="588" t="s">
        <v>25</v>
      </c>
      <c r="N164" s="588" t="s">
        <v>25</v>
      </c>
      <c r="O164" s="588" t="s">
        <v>25</v>
      </c>
      <c r="P164" s="589">
        <v>416.25</v>
      </c>
      <c r="Q164" s="57">
        <v>416.25</v>
      </c>
      <c r="R164" s="57">
        <v>277.5</v>
      </c>
      <c r="S164" s="57">
        <v>277.5</v>
      </c>
      <c r="T164" s="461">
        <v>277.5</v>
      </c>
      <c r="U164" s="461">
        <v>416.25</v>
      </c>
    </row>
    <row r="165" spans="1:21" x14ac:dyDescent="0.3">
      <c r="A165" s="774"/>
      <c r="B165" s="146" t="s">
        <v>96</v>
      </c>
      <c r="C165" s="147"/>
      <c r="D165" s="364">
        <v>963</v>
      </c>
      <c r="E165" s="70">
        <v>318.33999999999997</v>
      </c>
      <c r="F165" s="618">
        <f t="shared" si="2"/>
        <v>159.16999999999999</v>
      </c>
      <c r="G165" s="588" t="s">
        <v>25</v>
      </c>
      <c r="H165" s="588" t="s">
        <v>25</v>
      </c>
      <c r="I165" s="588" t="s">
        <v>25</v>
      </c>
      <c r="J165" s="588" t="s">
        <v>25</v>
      </c>
      <c r="K165" s="588" t="s">
        <v>25</v>
      </c>
      <c r="L165" s="588" t="s">
        <v>25</v>
      </c>
      <c r="M165" s="588" t="s">
        <v>25</v>
      </c>
      <c r="N165" s="588" t="s">
        <v>25</v>
      </c>
      <c r="O165" s="588" t="s">
        <v>25</v>
      </c>
      <c r="P165" s="588" t="s">
        <v>25</v>
      </c>
      <c r="Q165" s="57">
        <v>238.755</v>
      </c>
      <c r="R165" s="57">
        <v>159.16999999999999</v>
      </c>
      <c r="S165" s="57">
        <v>63.667999999999999</v>
      </c>
      <c r="T165" s="461">
        <v>63.667999999999999</v>
      </c>
      <c r="U165" s="461">
        <v>238.755</v>
      </c>
    </row>
    <row r="166" spans="1:21" ht="28.95" customHeight="1" x14ac:dyDescent="0.3">
      <c r="A166" s="772" t="s">
        <v>97</v>
      </c>
      <c r="B166" s="186" t="s">
        <v>24</v>
      </c>
      <c r="C166" s="145">
        <v>36556</v>
      </c>
      <c r="D166" s="372">
        <v>960</v>
      </c>
      <c r="E166" s="67">
        <v>1851</v>
      </c>
      <c r="F166" s="618">
        <f t="shared" si="2"/>
        <v>925.5</v>
      </c>
      <c r="G166" s="588" t="s">
        <v>25</v>
      </c>
      <c r="H166" s="588" t="s">
        <v>25</v>
      </c>
      <c r="I166" s="588" t="s">
        <v>25</v>
      </c>
      <c r="J166" s="588" t="s">
        <v>25</v>
      </c>
      <c r="K166" s="588" t="s">
        <v>25</v>
      </c>
      <c r="L166" s="588" t="s">
        <v>25</v>
      </c>
      <c r="M166" s="588" t="s">
        <v>25</v>
      </c>
      <c r="N166" s="588" t="s">
        <v>25</v>
      </c>
      <c r="O166" s="588" t="s">
        <v>25</v>
      </c>
      <c r="P166" s="588" t="s">
        <v>25</v>
      </c>
      <c r="Q166" s="57">
        <v>1388.25</v>
      </c>
      <c r="R166" s="57">
        <v>925.5</v>
      </c>
      <c r="S166" s="57">
        <v>370.20000000000005</v>
      </c>
      <c r="T166" s="461">
        <v>370.20000000000005</v>
      </c>
      <c r="U166" s="461">
        <v>1388.25</v>
      </c>
    </row>
    <row r="167" spans="1:21" x14ac:dyDescent="0.3">
      <c r="A167" s="773"/>
      <c r="B167" s="187" t="s">
        <v>388</v>
      </c>
      <c r="C167" s="188">
        <v>36556</v>
      </c>
      <c r="D167" s="383">
        <v>360</v>
      </c>
      <c r="E167" s="189">
        <v>2395</v>
      </c>
      <c r="F167" s="618">
        <f t="shared" si="2"/>
        <v>1197.5</v>
      </c>
      <c r="G167" s="588" t="s">
        <v>25</v>
      </c>
      <c r="H167" s="588" t="s">
        <v>25</v>
      </c>
      <c r="I167" s="588" t="s">
        <v>25</v>
      </c>
      <c r="J167" s="588" t="s">
        <v>25</v>
      </c>
      <c r="K167" s="588">
        <v>1525.615</v>
      </c>
      <c r="L167" s="589">
        <v>1295.6950000000002</v>
      </c>
      <c r="M167" s="588" t="s">
        <v>25</v>
      </c>
      <c r="N167" s="588" t="s">
        <v>25</v>
      </c>
      <c r="O167" s="588" t="s">
        <v>25</v>
      </c>
      <c r="P167" s="589">
        <v>1796.25</v>
      </c>
      <c r="Q167" s="57">
        <v>1796.25</v>
      </c>
      <c r="R167" s="57">
        <v>1197.5</v>
      </c>
      <c r="S167" s="57">
        <v>1197.5</v>
      </c>
      <c r="T167" s="461">
        <v>1197.5</v>
      </c>
      <c r="U167" s="461">
        <v>1796.25</v>
      </c>
    </row>
    <row r="168" spans="1:21" x14ac:dyDescent="0.3">
      <c r="A168" s="774"/>
      <c r="B168" s="190" t="s">
        <v>98</v>
      </c>
      <c r="C168" s="191"/>
      <c r="D168" s="384">
        <v>278</v>
      </c>
      <c r="E168" s="192">
        <v>275.58999999999997</v>
      </c>
      <c r="F168" s="618">
        <f t="shared" si="2"/>
        <v>137.79499999999999</v>
      </c>
      <c r="G168" s="588" t="s">
        <v>25</v>
      </c>
      <c r="H168" s="588" t="s">
        <v>25</v>
      </c>
      <c r="I168" s="589">
        <v>99.212399999999988</v>
      </c>
      <c r="J168" s="588" t="s">
        <v>25</v>
      </c>
      <c r="K168" s="588" t="s">
        <v>25</v>
      </c>
      <c r="L168" s="588" t="s">
        <v>25</v>
      </c>
      <c r="M168" s="588" t="s">
        <v>25</v>
      </c>
      <c r="N168" s="588" t="s">
        <v>25</v>
      </c>
      <c r="O168" s="588" t="s">
        <v>25</v>
      </c>
      <c r="P168" s="589">
        <v>206.6925</v>
      </c>
      <c r="Q168" s="57">
        <v>206.6925</v>
      </c>
      <c r="R168" s="57">
        <v>137.79499999999999</v>
      </c>
      <c r="S168" s="57">
        <v>137.79499999999999</v>
      </c>
      <c r="T168" s="461">
        <v>99.212399999999988</v>
      </c>
      <c r="U168" s="461">
        <v>206.6925</v>
      </c>
    </row>
    <row r="169" spans="1:21" ht="28.95" customHeight="1" x14ac:dyDescent="0.3">
      <c r="A169" s="769" t="s">
        <v>409</v>
      </c>
      <c r="B169" s="153" t="s">
        <v>24</v>
      </c>
      <c r="C169" s="154">
        <v>36558</v>
      </c>
      <c r="D169" s="372">
        <v>960</v>
      </c>
      <c r="E169" s="155">
        <v>2926.92</v>
      </c>
      <c r="F169" s="618">
        <f t="shared" si="2"/>
        <v>1463.46</v>
      </c>
      <c r="G169" s="588" t="s">
        <v>25</v>
      </c>
      <c r="H169" s="588" t="s">
        <v>25</v>
      </c>
      <c r="I169" s="588" t="s">
        <v>25</v>
      </c>
      <c r="J169" s="588" t="s">
        <v>25</v>
      </c>
      <c r="K169" s="588" t="s">
        <v>25</v>
      </c>
      <c r="L169" s="588" t="s">
        <v>25</v>
      </c>
      <c r="M169" s="588" t="s">
        <v>25</v>
      </c>
      <c r="N169" s="588" t="s">
        <v>25</v>
      </c>
      <c r="O169" s="588" t="s">
        <v>25</v>
      </c>
      <c r="P169" s="588" t="s">
        <v>25</v>
      </c>
      <c r="Q169" s="57">
        <v>2195.19</v>
      </c>
      <c r="R169" s="57">
        <v>1463.46</v>
      </c>
      <c r="S169" s="57">
        <v>585.38400000000001</v>
      </c>
      <c r="T169" s="461">
        <v>585.38400000000001</v>
      </c>
      <c r="U169" s="461">
        <v>2195.19</v>
      </c>
    </row>
    <row r="170" spans="1:21" x14ac:dyDescent="0.3">
      <c r="A170" s="770"/>
      <c r="B170" s="187" t="s">
        <v>388</v>
      </c>
      <c r="C170" s="188">
        <v>36558</v>
      </c>
      <c r="D170" s="383">
        <v>360</v>
      </c>
      <c r="E170" s="189">
        <v>3405</v>
      </c>
      <c r="F170" s="618">
        <f t="shared" si="2"/>
        <v>1702.5</v>
      </c>
      <c r="G170" s="588" t="s">
        <v>25</v>
      </c>
      <c r="H170" s="588" t="s">
        <v>25</v>
      </c>
      <c r="I170" s="588" t="s">
        <v>25</v>
      </c>
      <c r="J170" s="588" t="s">
        <v>25</v>
      </c>
      <c r="K170" s="588">
        <v>2168.9850000000001</v>
      </c>
      <c r="L170" s="589">
        <v>1842.105</v>
      </c>
      <c r="M170" s="588" t="s">
        <v>25</v>
      </c>
      <c r="N170" s="588" t="s">
        <v>25</v>
      </c>
      <c r="O170" s="588" t="s">
        <v>25</v>
      </c>
      <c r="P170" s="589">
        <v>2553.75</v>
      </c>
      <c r="Q170" s="57">
        <v>2553.75</v>
      </c>
      <c r="R170" s="57">
        <v>1702.5</v>
      </c>
      <c r="S170" s="57">
        <v>1702.5</v>
      </c>
      <c r="T170" s="461">
        <v>1702.5</v>
      </c>
      <c r="U170" s="461">
        <v>2553.75</v>
      </c>
    </row>
    <row r="171" spans="1:21" x14ac:dyDescent="0.3">
      <c r="A171" s="771"/>
      <c r="B171" s="156" t="s">
        <v>98</v>
      </c>
      <c r="C171" s="157"/>
      <c r="D171" s="370">
        <v>278</v>
      </c>
      <c r="E171" s="158">
        <v>275.58999999999997</v>
      </c>
      <c r="F171" s="618">
        <f t="shared" si="2"/>
        <v>137.79499999999999</v>
      </c>
      <c r="G171" s="588" t="s">
        <v>25</v>
      </c>
      <c r="H171" s="588" t="s">
        <v>25</v>
      </c>
      <c r="I171" s="589">
        <v>99.212399999999988</v>
      </c>
      <c r="J171" s="588" t="s">
        <v>25</v>
      </c>
      <c r="K171" s="588" t="s">
        <v>25</v>
      </c>
      <c r="L171" s="588" t="s">
        <v>25</v>
      </c>
      <c r="M171" s="588" t="s">
        <v>25</v>
      </c>
      <c r="N171" s="588" t="s">
        <v>25</v>
      </c>
      <c r="O171" s="588" t="s">
        <v>25</v>
      </c>
      <c r="P171" s="589">
        <v>206.6925</v>
      </c>
      <c r="Q171" s="57">
        <v>206.6925</v>
      </c>
      <c r="R171" s="57">
        <v>137.79499999999999</v>
      </c>
      <c r="S171" s="57">
        <v>137.79499999999999</v>
      </c>
      <c r="T171" s="461">
        <v>99.212399999999988</v>
      </c>
      <c r="U171" s="461">
        <v>206.6925</v>
      </c>
    </row>
    <row r="172" spans="1:21" ht="86.55" customHeight="1" x14ac:dyDescent="0.3">
      <c r="A172" s="772" t="s">
        <v>410</v>
      </c>
      <c r="B172" s="153" t="s">
        <v>24</v>
      </c>
      <c r="C172" s="154">
        <v>37211</v>
      </c>
      <c r="D172" s="372">
        <v>960</v>
      </c>
      <c r="E172" s="155">
        <v>5972</v>
      </c>
      <c r="F172" s="618">
        <f t="shared" si="2"/>
        <v>2986</v>
      </c>
      <c r="G172" s="588" t="s">
        <v>25</v>
      </c>
      <c r="H172" s="588" t="s">
        <v>25</v>
      </c>
      <c r="I172" s="588" t="s">
        <v>25</v>
      </c>
      <c r="J172" s="588" t="s">
        <v>25</v>
      </c>
      <c r="K172" s="588" t="s">
        <v>25</v>
      </c>
      <c r="L172" s="588" t="s">
        <v>25</v>
      </c>
      <c r="M172" s="588" t="s">
        <v>25</v>
      </c>
      <c r="N172" s="588" t="s">
        <v>25</v>
      </c>
      <c r="O172" s="588" t="s">
        <v>25</v>
      </c>
      <c r="P172" s="588" t="s">
        <v>25</v>
      </c>
      <c r="Q172" s="57">
        <v>4479</v>
      </c>
      <c r="R172" s="57">
        <v>2986</v>
      </c>
      <c r="S172" s="57">
        <v>1194.4000000000001</v>
      </c>
      <c r="T172" s="461">
        <v>1194.4000000000001</v>
      </c>
      <c r="U172" s="461">
        <v>4479</v>
      </c>
    </row>
    <row r="173" spans="1:21" x14ac:dyDescent="0.3">
      <c r="A173" s="774"/>
      <c r="B173" s="156" t="s">
        <v>388</v>
      </c>
      <c r="C173" s="157">
        <v>37211</v>
      </c>
      <c r="D173" s="370">
        <v>360</v>
      </c>
      <c r="E173" s="158">
        <v>6194.09</v>
      </c>
      <c r="F173" s="618">
        <f t="shared" si="2"/>
        <v>3097.0450000000001</v>
      </c>
      <c r="G173" s="588" t="s">
        <v>25</v>
      </c>
      <c r="H173" s="588" t="s">
        <v>25</v>
      </c>
      <c r="I173" s="588" t="s">
        <v>25</v>
      </c>
      <c r="J173" s="588" t="s">
        <v>25</v>
      </c>
      <c r="K173" s="588">
        <v>3945.6353300000001</v>
      </c>
      <c r="L173" s="589">
        <v>3351.0026900000003</v>
      </c>
      <c r="M173" s="588" t="s">
        <v>25</v>
      </c>
      <c r="N173" s="588" t="s">
        <v>25</v>
      </c>
      <c r="O173" s="588" t="s">
        <v>25</v>
      </c>
      <c r="P173" s="589">
        <v>4645.5675000000001</v>
      </c>
      <c r="Q173" s="57">
        <v>4645.5675000000001</v>
      </c>
      <c r="R173" s="57">
        <v>3097.0450000000001</v>
      </c>
      <c r="S173" s="57">
        <v>3097.0450000000001</v>
      </c>
      <c r="T173" s="461">
        <v>3097.0450000000001</v>
      </c>
      <c r="U173" s="461">
        <v>4645.5675000000001</v>
      </c>
    </row>
    <row r="174" spans="1:21" ht="28.95" customHeight="1" x14ac:dyDescent="0.3">
      <c r="A174" s="772" t="s">
        <v>99</v>
      </c>
      <c r="B174" s="193" t="s">
        <v>59</v>
      </c>
      <c r="C174" s="194">
        <v>41800</v>
      </c>
      <c r="D174" s="372">
        <v>960</v>
      </c>
      <c r="E174" s="155">
        <v>1134.6400000000001</v>
      </c>
      <c r="F174" s="618">
        <f t="shared" si="2"/>
        <v>567.32000000000005</v>
      </c>
      <c r="G174" s="588" t="s">
        <v>25</v>
      </c>
      <c r="H174" s="588" t="s">
        <v>25</v>
      </c>
      <c r="I174" s="588" t="s">
        <v>25</v>
      </c>
      <c r="J174" s="588" t="s">
        <v>25</v>
      </c>
      <c r="K174" s="588" t="s">
        <v>25</v>
      </c>
      <c r="L174" s="588" t="s">
        <v>25</v>
      </c>
      <c r="M174" s="588" t="s">
        <v>25</v>
      </c>
      <c r="N174" s="588" t="s">
        <v>25</v>
      </c>
      <c r="O174" s="588" t="s">
        <v>25</v>
      </c>
      <c r="P174" s="588" t="s">
        <v>25</v>
      </c>
      <c r="Q174" s="57">
        <v>850.98</v>
      </c>
      <c r="R174" s="57">
        <v>567.32000000000005</v>
      </c>
      <c r="S174" s="57">
        <v>226.92800000000003</v>
      </c>
      <c r="T174" s="461">
        <v>226.92800000000003</v>
      </c>
      <c r="U174" s="461">
        <v>850.98</v>
      </c>
    </row>
    <row r="175" spans="1:21" x14ac:dyDescent="0.3">
      <c r="A175" s="773"/>
      <c r="B175" s="172" t="s">
        <v>26</v>
      </c>
      <c r="C175" s="74">
        <v>41800</v>
      </c>
      <c r="D175" s="368">
        <v>450</v>
      </c>
      <c r="E175" s="97">
        <v>687</v>
      </c>
      <c r="F175" s="618">
        <f t="shared" si="2"/>
        <v>343.5</v>
      </c>
      <c r="G175" s="588" t="s">
        <v>25</v>
      </c>
      <c r="H175" s="588" t="s">
        <v>25</v>
      </c>
      <c r="I175" s="588" t="s">
        <v>25</v>
      </c>
      <c r="J175" s="588" t="s">
        <v>25</v>
      </c>
      <c r="K175" s="588">
        <v>437.61900000000003</v>
      </c>
      <c r="L175" s="589">
        <v>371.66700000000003</v>
      </c>
      <c r="M175" s="588" t="s">
        <v>25</v>
      </c>
      <c r="N175" s="588" t="s">
        <v>25</v>
      </c>
      <c r="O175" s="588" t="s">
        <v>25</v>
      </c>
      <c r="P175" s="589">
        <v>515.25</v>
      </c>
      <c r="Q175" s="57">
        <v>515.25</v>
      </c>
      <c r="R175" s="57">
        <v>343.5</v>
      </c>
      <c r="S175" s="57">
        <v>515.25</v>
      </c>
      <c r="T175" s="461">
        <v>343.5</v>
      </c>
      <c r="U175" s="461">
        <v>515.25</v>
      </c>
    </row>
    <row r="176" spans="1:21" x14ac:dyDescent="0.3">
      <c r="A176" s="774"/>
      <c r="B176" s="176" t="s">
        <v>29</v>
      </c>
      <c r="C176" s="35"/>
      <c r="D176" s="353">
        <v>250</v>
      </c>
      <c r="E176" s="70">
        <v>550</v>
      </c>
      <c r="F176" s="618">
        <f t="shared" si="2"/>
        <v>275</v>
      </c>
      <c r="G176" s="588" t="s">
        <v>25</v>
      </c>
      <c r="H176" s="588" t="s">
        <v>25</v>
      </c>
      <c r="I176" s="588" t="s">
        <v>25</v>
      </c>
      <c r="J176" s="588" t="s">
        <v>25</v>
      </c>
      <c r="K176" s="588" t="s">
        <v>25</v>
      </c>
      <c r="L176" s="588" t="s">
        <v>25</v>
      </c>
      <c r="M176" s="588" t="s">
        <v>25</v>
      </c>
      <c r="N176" s="588" t="s">
        <v>25</v>
      </c>
      <c r="O176" s="588" t="s">
        <v>25</v>
      </c>
      <c r="P176" s="589">
        <v>412.5</v>
      </c>
      <c r="Q176" s="57">
        <v>412.5</v>
      </c>
      <c r="R176" s="57">
        <v>275</v>
      </c>
      <c r="S176" s="57">
        <v>275</v>
      </c>
      <c r="T176" s="461">
        <v>275</v>
      </c>
      <c r="U176" s="461">
        <v>412.5</v>
      </c>
    </row>
    <row r="177" spans="1:21" ht="28.95" customHeight="1" x14ac:dyDescent="0.3">
      <c r="A177" s="772" t="s">
        <v>100</v>
      </c>
      <c r="B177" s="175" t="s">
        <v>59</v>
      </c>
      <c r="C177" s="73">
        <v>42700</v>
      </c>
      <c r="D177" s="372">
        <v>960</v>
      </c>
      <c r="E177" s="69">
        <v>709.29</v>
      </c>
      <c r="F177" s="618">
        <f t="shared" si="2"/>
        <v>354.64499999999998</v>
      </c>
      <c r="G177" s="588" t="s">
        <v>25</v>
      </c>
      <c r="H177" s="588" t="s">
        <v>25</v>
      </c>
      <c r="I177" s="588" t="s">
        <v>25</v>
      </c>
      <c r="J177" s="588" t="s">
        <v>25</v>
      </c>
      <c r="K177" s="588" t="s">
        <v>25</v>
      </c>
      <c r="L177" s="588" t="s">
        <v>25</v>
      </c>
      <c r="M177" s="588" t="s">
        <v>25</v>
      </c>
      <c r="N177" s="588" t="s">
        <v>25</v>
      </c>
      <c r="O177" s="588" t="s">
        <v>25</v>
      </c>
      <c r="P177" s="588" t="s">
        <v>25</v>
      </c>
      <c r="Q177" s="57">
        <v>531.96749999999997</v>
      </c>
      <c r="R177" s="57">
        <v>354.64499999999998</v>
      </c>
      <c r="S177" s="57">
        <v>141.858</v>
      </c>
      <c r="T177" s="461">
        <v>141.858</v>
      </c>
      <c r="U177" s="461">
        <v>531.96749999999997</v>
      </c>
    </row>
    <row r="178" spans="1:21" x14ac:dyDescent="0.3">
      <c r="A178" s="774"/>
      <c r="B178" s="176" t="s">
        <v>26</v>
      </c>
      <c r="C178" s="35">
        <v>42700</v>
      </c>
      <c r="D178" s="353">
        <v>450</v>
      </c>
      <c r="E178" s="70">
        <v>398.56</v>
      </c>
      <c r="F178" s="618">
        <f t="shared" si="2"/>
        <v>199.28</v>
      </c>
      <c r="G178" s="588" t="s">
        <v>25</v>
      </c>
      <c r="H178" s="588" t="s">
        <v>25</v>
      </c>
      <c r="I178" s="588" t="s">
        <v>25</v>
      </c>
      <c r="J178" s="588" t="s">
        <v>25</v>
      </c>
      <c r="K178" s="588">
        <v>253.88272000000001</v>
      </c>
      <c r="L178" s="589">
        <v>215.62096000000003</v>
      </c>
      <c r="M178" s="588" t="s">
        <v>25</v>
      </c>
      <c r="N178" s="588" t="s">
        <v>25</v>
      </c>
      <c r="O178" s="588" t="s">
        <v>25</v>
      </c>
      <c r="P178" s="589">
        <v>298.92</v>
      </c>
      <c r="Q178" s="57">
        <v>298.92</v>
      </c>
      <c r="R178" s="57">
        <v>199.28</v>
      </c>
      <c r="S178" s="57">
        <v>298.92</v>
      </c>
      <c r="T178" s="461">
        <v>199.28</v>
      </c>
      <c r="U178" s="461">
        <v>298.92</v>
      </c>
    </row>
    <row r="179" spans="1:21" ht="28.95" customHeight="1" x14ac:dyDescent="0.3">
      <c r="A179" s="775" t="s">
        <v>101</v>
      </c>
      <c r="B179" s="175" t="s">
        <v>59</v>
      </c>
      <c r="C179" s="73">
        <v>43235</v>
      </c>
      <c r="D179" s="372">
        <v>960</v>
      </c>
      <c r="E179" s="69">
        <v>1599</v>
      </c>
      <c r="F179" s="618">
        <f t="shared" si="2"/>
        <v>799.5</v>
      </c>
      <c r="G179" s="588" t="s">
        <v>25</v>
      </c>
      <c r="H179" s="588" t="s">
        <v>25</v>
      </c>
      <c r="I179" s="588" t="s">
        <v>25</v>
      </c>
      <c r="J179" s="588" t="s">
        <v>25</v>
      </c>
      <c r="K179" s="588" t="s">
        <v>25</v>
      </c>
      <c r="L179" s="588" t="s">
        <v>25</v>
      </c>
      <c r="M179" s="588" t="s">
        <v>25</v>
      </c>
      <c r="N179" s="588" t="s">
        <v>25</v>
      </c>
      <c r="O179" s="588" t="s">
        <v>25</v>
      </c>
      <c r="P179" s="588" t="s">
        <v>25</v>
      </c>
      <c r="Q179" s="57">
        <v>1199.25</v>
      </c>
      <c r="R179" s="57">
        <v>799.5</v>
      </c>
      <c r="S179" s="57">
        <v>319.8</v>
      </c>
      <c r="T179" s="461">
        <v>319.8</v>
      </c>
      <c r="U179" s="461">
        <v>1199.25</v>
      </c>
    </row>
    <row r="180" spans="1:21" x14ac:dyDescent="0.3">
      <c r="A180" s="782"/>
      <c r="B180" s="172" t="s">
        <v>26</v>
      </c>
      <c r="C180" s="74">
        <v>43235</v>
      </c>
      <c r="D180" s="368">
        <v>360</v>
      </c>
      <c r="E180" s="97">
        <v>4045</v>
      </c>
      <c r="F180" s="618">
        <f t="shared" si="2"/>
        <v>2022.5</v>
      </c>
      <c r="G180" s="588" t="s">
        <v>25</v>
      </c>
      <c r="H180" s="588" t="s">
        <v>25</v>
      </c>
      <c r="I180" s="588" t="s">
        <v>25</v>
      </c>
      <c r="J180" s="588" t="s">
        <v>25</v>
      </c>
      <c r="K180" s="588">
        <v>2576.665</v>
      </c>
      <c r="L180" s="589">
        <v>2188.3450000000003</v>
      </c>
      <c r="M180" s="588" t="s">
        <v>25</v>
      </c>
      <c r="N180" s="588" t="s">
        <v>25</v>
      </c>
      <c r="O180" s="588" t="s">
        <v>25</v>
      </c>
      <c r="P180" s="589">
        <v>3033.75</v>
      </c>
      <c r="Q180" s="57">
        <v>3033.75</v>
      </c>
      <c r="R180" s="57">
        <v>2022.5</v>
      </c>
      <c r="S180" s="57">
        <v>2022.5</v>
      </c>
      <c r="T180" s="461">
        <v>2022.5</v>
      </c>
      <c r="U180" s="461">
        <v>3033.75</v>
      </c>
    </row>
    <row r="181" spans="1:21" x14ac:dyDescent="0.3">
      <c r="A181" s="782"/>
      <c r="B181" s="172" t="s">
        <v>82</v>
      </c>
      <c r="C181" s="74">
        <v>99152</v>
      </c>
      <c r="D181" s="368">
        <v>963</v>
      </c>
      <c r="E181" s="97">
        <v>197.58</v>
      </c>
      <c r="F181" s="618">
        <f t="shared" si="2"/>
        <v>98.79</v>
      </c>
      <c r="G181" s="588" t="s">
        <v>25</v>
      </c>
      <c r="H181" s="588" t="s">
        <v>25</v>
      </c>
      <c r="I181" s="588" t="s">
        <v>25</v>
      </c>
      <c r="J181" s="588" t="s">
        <v>25</v>
      </c>
      <c r="K181" s="588" t="s">
        <v>25</v>
      </c>
      <c r="L181" s="588" t="s">
        <v>25</v>
      </c>
      <c r="M181" s="588" t="s">
        <v>25</v>
      </c>
      <c r="N181" s="588" t="s">
        <v>25</v>
      </c>
      <c r="O181" s="588" t="s">
        <v>25</v>
      </c>
      <c r="P181" s="588" t="s">
        <v>25</v>
      </c>
      <c r="Q181" s="57">
        <v>148.185</v>
      </c>
      <c r="R181" s="57">
        <v>98.79</v>
      </c>
      <c r="S181" s="57">
        <v>39.516000000000005</v>
      </c>
      <c r="T181" s="461">
        <v>39.516000000000005</v>
      </c>
      <c r="U181" s="461">
        <v>148.185</v>
      </c>
    </row>
    <row r="182" spans="1:21" x14ac:dyDescent="0.3">
      <c r="A182" s="780"/>
      <c r="B182" s="177" t="s">
        <v>86</v>
      </c>
      <c r="C182" s="74">
        <v>99152</v>
      </c>
      <c r="D182" s="354">
        <v>372</v>
      </c>
      <c r="E182" s="72">
        <v>555</v>
      </c>
      <c r="F182" s="618">
        <f t="shared" si="2"/>
        <v>277.5</v>
      </c>
      <c r="G182" s="588" t="s">
        <v>25</v>
      </c>
      <c r="H182" s="588" t="s">
        <v>25</v>
      </c>
      <c r="I182" s="588" t="s">
        <v>25</v>
      </c>
      <c r="J182" s="588" t="s">
        <v>25</v>
      </c>
      <c r="K182" s="588" t="s">
        <v>25</v>
      </c>
      <c r="L182" s="588" t="s">
        <v>25</v>
      </c>
      <c r="M182" s="588" t="s">
        <v>25</v>
      </c>
      <c r="N182" s="588" t="s">
        <v>25</v>
      </c>
      <c r="O182" s="588" t="s">
        <v>25</v>
      </c>
      <c r="P182" s="589">
        <v>416.25</v>
      </c>
      <c r="Q182" s="57">
        <v>416.25</v>
      </c>
      <c r="R182" s="57">
        <v>277.5</v>
      </c>
      <c r="S182" s="57">
        <v>277.5</v>
      </c>
      <c r="T182" s="461">
        <v>277.5</v>
      </c>
      <c r="U182" s="461">
        <v>416.25</v>
      </c>
    </row>
    <row r="183" spans="1:21" x14ac:dyDescent="0.3">
      <c r="A183" s="745"/>
      <c r="B183" s="177" t="s">
        <v>110</v>
      </c>
      <c r="C183" s="37">
        <v>7500750601</v>
      </c>
      <c r="D183" s="354">
        <v>750</v>
      </c>
      <c r="E183" s="72">
        <v>1000</v>
      </c>
      <c r="F183" s="618">
        <f t="shared" si="2"/>
        <v>500</v>
      </c>
      <c r="G183" s="588" t="s">
        <v>25</v>
      </c>
      <c r="H183" s="588" t="s">
        <v>25</v>
      </c>
      <c r="I183" s="588" t="s">
        <v>25</v>
      </c>
      <c r="J183" s="588" t="s">
        <v>25</v>
      </c>
      <c r="K183" s="588">
        <v>637</v>
      </c>
      <c r="L183" s="589">
        <v>541</v>
      </c>
      <c r="M183" s="588" t="s">
        <v>25</v>
      </c>
      <c r="N183" s="588" t="s">
        <v>25</v>
      </c>
      <c r="O183" s="588" t="s">
        <v>25</v>
      </c>
      <c r="P183" s="589">
        <v>750</v>
      </c>
      <c r="Q183" s="1">
        <v>750</v>
      </c>
      <c r="R183" s="601">
        <v>500</v>
      </c>
      <c r="S183" s="602" t="s">
        <v>25</v>
      </c>
      <c r="T183" s="461">
        <v>500</v>
      </c>
      <c r="U183" s="461">
        <v>750</v>
      </c>
    </row>
    <row r="184" spans="1:21" ht="28.95" customHeight="1" x14ac:dyDescent="0.3">
      <c r="A184" s="775" t="s">
        <v>103</v>
      </c>
      <c r="B184" s="175" t="s">
        <v>59</v>
      </c>
      <c r="C184" s="73">
        <v>43239</v>
      </c>
      <c r="D184" s="372">
        <v>960</v>
      </c>
      <c r="E184" s="69">
        <v>1363.89</v>
      </c>
      <c r="F184" s="618">
        <f t="shared" si="2"/>
        <v>681.94500000000005</v>
      </c>
      <c r="G184" s="588" t="s">
        <v>25</v>
      </c>
      <c r="H184" s="588" t="s">
        <v>25</v>
      </c>
      <c r="I184" s="588" t="s">
        <v>25</v>
      </c>
      <c r="J184" s="588" t="s">
        <v>25</v>
      </c>
      <c r="K184" s="588" t="s">
        <v>25</v>
      </c>
      <c r="L184" s="588" t="s">
        <v>25</v>
      </c>
      <c r="M184" s="588" t="s">
        <v>25</v>
      </c>
      <c r="N184" s="588" t="s">
        <v>25</v>
      </c>
      <c r="O184" s="588" t="s">
        <v>25</v>
      </c>
      <c r="P184" s="588" t="s">
        <v>25</v>
      </c>
      <c r="Q184" s="57">
        <v>1022.9175</v>
      </c>
      <c r="R184" s="57">
        <v>681.94500000000005</v>
      </c>
      <c r="S184" s="57">
        <v>272.77800000000002</v>
      </c>
      <c r="T184" s="461">
        <v>272.77800000000002</v>
      </c>
      <c r="U184" s="461">
        <v>1022.9175</v>
      </c>
    </row>
    <row r="185" spans="1:21" x14ac:dyDescent="0.3">
      <c r="A185" s="782"/>
      <c r="B185" s="172" t="s">
        <v>26</v>
      </c>
      <c r="C185" s="74">
        <v>43239</v>
      </c>
      <c r="D185" s="368">
        <v>360</v>
      </c>
      <c r="E185" s="97">
        <v>1581.03</v>
      </c>
      <c r="F185" s="618">
        <f t="shared" si="2"/>
        <v>790.51499999999999</v>
      </c>
      <c r="G185" s="588" t="s">
        <v>25</v>
      </c>
      <c r="H185" s="588" t="s">
        <v>25</v>
      </c>
      <c r="I185" s="588" t="s">
        <v>25</v>
      </c>
      <c r="J185" s="588" t="s">
        <v>25</v>
      </c>
      <c r="K185" s="588">
        <v>1007.11611</v>
      </c>
      <c r="L185" s="589">
        <v>855.33723000000009</v>
      </c>
      <c r="M185" s="588" t="s">
        <v>25</v>
      </c>
      <c r="N185" s="588" t="s">
        <v>25</v>
      </c>
      <c r="O185" s="588" t="s">
        <v>25</v>
      </c>
      <c r="P185" s="589">
        <v>1185.7725</v>
      </c>
      <c r="Q185" s="57">
        <v>1185.7725</v>
      </c>
      <c r="R185" s="57">
        <v>790.51499999999999</v>
      </c>
      <c r="S185" s="57">
        <v>790.51499999999999</v>
      </c>
      <c r="T185" s="461">
        <v>790.51499999999999</v>
      </c>
      <c r="U185" s="461">
        <v>1185.7725</v>
      </c>
    </row>
    <row r="186" spans="1:21" x14ac:dyDescent="0.3">
      <c r="A186" s="782"/>
      <c r="B186" s="172" t="s">
        <v>82</v>
      </c>
      <c r="C186" s="74">
        <v>99152</v>
      </c>
      <c r="D186" s="368">
        <v>963</v>
      </c>
      <c r="E186" s="97">
        <v>197.58</v>
      </c>
      <c r="F186" s="618">
        <f t="shared" si="2"/>
        <v>98.79</v>
      </c>
      <c r="G186" s="588" t="s">
        <v>25</v>
      </c>
      <c r="H186" s="588" t="s">
        <v>25</v>
      </c>
      <c r="I186" s="588" t="s">
        <v>25</v>
      </c>
      <c r="J186" s="588" t="s">
        <v>25</v>
      </c>
      <c r="K186" s="588" t="s">
        <v>25</v>
      </c>
      <c r="L186" s="588" t="s">
        <v>25</v>
      </c>
      <c r="M186" s="588" t="s">
        <v>25</v>
      </c>
      <c r="N186" s="588" t="s">
        <v>25</v>
      </c>
      <c r="O186" s="588" t="s">
        <v>25</v>
      </c>
      <c r="P186" s="588" t="s">
        <v>25</v>
      </c>
      <c r="Q186" s="57">
        <v>148.185</v>
      </c>
      <c r="R186" s="57">
        <v>98.79</v>
      </c>
      <c r="S186" s="57">
        <v>39.516000000000005</v>
      </c>
      <c r="T186" s="461">
        <v>39.516000000000005</v>
      </c>
      <c r="U186" s="461">
        <v>148.185</v>
      </c>
    </row>
    <row r="187" spans="1:21" x14ac:dyDescent="0.3">
      <c r="A187" s="780"/>
      <c r="B187" s="177" t="s">
        <v>86</v>
      </c>
      <c r="C187" s="74">
        <v>99152</v>
      </c>
      <c r="D187" s="354">
        <v>372</v>
      </c>
      <c r="E187" s="72">
        <v>555</v>
      </c>
      <c r="F187" s="618">
        <f t="shared" si="2"/>
        <v>277.5</v>
      </c>
      <c r="G187" s="588" t="s">
        <v>25</v>
      </c>
      <c r="H187" s="588" t="s">
        <v>25</v>
      </c>
      <c r="I187" s="588" t="s">
        <v>25</v>
      </c>
      <c r="J187" s="588" t="s">
        <v>25</v>
      </c>
      <c r="K187" s="588" t="s">
        <v>25</v>
      </c>
      <c r="L187" s="588" t="s">
        <v>25</v>
      </c>
      <c r="M187" s="588" t="s">
        <v>25</v>
      </c>
      <c r="N187" s="588" t="s">
        <v>25</v>
      </c>
      <c r="O187" s="588" t="s">
        <v>25</v>
      </c>
      <c r="P187" s="589">
        <v>416.25</v>
      </c>
      <c r="Q187" s="57">
        <v>416.25</v>
      </c>
      <c r="R187" s="57">
        <v>277.5</v>
      </c>
      <c r="S187" s="57">
        <v>277.5</v>
      </c>
      <c r="T187" s="461">
        <v>277.5</v>
      </c>
      <c r="U187" s="461">
        <v>416.25</v>
      </c>
    </row>
    <row r="188" spans="1:21" x14ac:dyDescent="0.3">
      <c r="A188" s="745"/>
      <c r="B188" s="177" t="s">
        <v>110</v>
      </c>
      <c r="C188" s="37">
        <v>7500750601</v>
      </c>
      <c r="D188" s="354">
        <v>750</v>
      </c>
      <c r="E188" s="72">
        <v>1000</v>
      </c>
      <c r="F188" s="618">
        <f t="shared" si="2"/>
        <v>500</v>
      </c>
      <c r="G188" s="588" t="s">
        <v>25</v>
      </c>
      <c r="H188" s="588" t="s">
        <v>25</v>
      </c>
      <c r="I188" s="588" t="s">
        <v>25</v>
      </c>
      <c r="J188" s="588" t="s">
        <v>25</v>
      </c>
      <c r="K188" s="588">
        <v>637</v>
      </c>
      <c r="L188" s="589">
        <v>541</v>
      </c>
      <c r="M188" s="588" t="s">
        <v>25</v>
      </c>
      <c r="N188" s="588" t="s">
        <v>25</v>
      </c>
      <c r="O188" s="588" t="s">
        <v>25</v>
      </c>
      <c r="P188" s="589">
        <v>750</v>
      </c>
      <c r="Q188" s="1">
        <v>750</v>
      </c>
      <c r="R188" s="601">
        <v>500</v>
      </c>
      <c r="S188" s="602" t="s">
        <v>25</v>
      </c>
      <c r="T188" s="461">
        <v>500</v>
      </c>
      <c r="U188" s="461">
        <v>750</v>
      </c>
    </row>
    <row r="189" spans="1:21" ht="72" customHeight="1" x14ac:dyDescent="0.3">
      <c r="A189" s="772" t="s">
        <v>507</v>
      </c>
      <c r="B189" s="175" t="s">
        <v>59</v>
      </c>
      <c r="C189" s="162">
        <v>43753</v>
      </c>
      <c r="D189" s="372">
        <v>960</v>
      </c>
      <c r="E189" s="164">
        <v>473</v>
      </c>
      <c r="F189" s="618">
        <f t="shared" si="2"/>
        <v>236.5</v>
      </c>
      <c r="G189" s="588" t="s">
        <v>25</v>
      </c>
      <c r="H189" s="588" t="s">
        <v>25</v>
      </c>
      <c r="I189" s="588" t="s">
        <v>25</v>
      </c>
      <c r="J189" s="588" t="s">
        <v>25</v>
      </c>
      <c r="K189" s="588" t="s">
        <v>25</v>
      </c>
      <c r="L189" s="588" t="s">
        <v>25</v>
      </c>
      <c r="M189" s="588" t="s">
        <v>25</v>
      </c>
      <c r="N189" s="588" t="s">
        <v>25</v>
      </c>
      <c r="O189" s="588" t="s">
        <v>25</v>
      </c>
      <c r="P189" s="588" t="s">
        <v>25</v>
      </c>
      <c r="Q189" s="57">
        <v>354.75</v>
      </c>
      <c r="R189" s="57">
        <v>236.5</v>
      </c>
      <c r="S189" s="57">
        <v>94.600000000000009</v>
      </c>
      <c r="T189" s="461">
        <v>94.600000000000009</v>
      </c>
      <c r="U189" s="461">
        <v>354.75</v>
      </c>
    </row>
    <row r="190" spans="1:21" x14ac:dyDescent="0.3">
      <c r="A190" s="774"/>
      <c r="B190" s="176" t="s">
        <v>26</v>
      </c>
      <c r="C190" s="170">
        <v>43753</v>
      </c>
      <c r="D190" s="378">
        <v>360</v>
      </c>
      <c r="E190" s="138">
        <v>654</v>
      </c>
      <c r="F190" s="618">
        <f t="shared" si="2"/>
        <v>327</v>
      </c>
      <c r="G190" s="588" t="s">
        <v>25</v>
      </c>
      <c r="H190" s="588" t="s">
        <v>25</v>
      </c>
      <c r="I190" s="588" t="s">
        <v>25</v>
      </c>
      <c r="J190" s="588" t="s">
        <v>25</v>
      </c>
      <c r="K190" s="588">
        <v>416.59800000000001</v>
      </c>
      <c r="L190" s="589">
        <v>353.81400000000002</v>
      </c>
      <c r="M190" s="588" t="s">
        <v>25</v>
      </c>
      <c r="N190" s="588" t="s">
        <v>25</v>
      </c>
      <c r="O190" s="588" t="s">
        <v>25</v>
      </c>
      <c r="P190" s="589">
        <v>490.5</v>
      </c>
      <c r="Q190" s="57">
        <v>490.5</v>
      </c>
      <c r="R190" s="57">
        <v>327</v>
      </c>
      <c r="S190" s="57">
        <v>327</v>
      </c>
      <c r="T190" s="461">
        <v>327</v>
      </c>
      <c r="U190" s="461">
        <v>490.5</v>
      </c>
    </row>
    <row r="191" spans="1:21" x14ac:dyDescent="0.3">
      <c r="A191" s="769" t="s">
        <v>104</v>
      </c>
      <c r="B191" s="171" t="s">
        <v>59</v>
      </c>
      <c r="C191" s="75">
        <v>43762</v>
      </c>
      <c r="D191" s="372">
        <v>960</v>
      </c>
      <c r="E191" s="71">
        <v>872.91</v>
      </c>
      <c r="F191" s="618">
        <f t="shared" si="2"/>
        <v>436.45499999999998</v>
      </c>
      <c r="G191" s="588" t="s">
        <v>25</v>
      </c>
      <c r="H191" s="588" t="s">
        <v>25</v>
      </c>
      <c r="I191" s="588" t="s">
        <v>25</v>
      </c>
      <c r="J191" s="588" t="s">
        <v>25</v>
      </c>
      <c r="K191" s="588" t="s">
        <v>25</v>
      </c>
      <c r="L191" s="588" t="s">
        <v>25</v>
      </c>
      <c r="M191" s="588" t="s">
        <v>25</v>
      </c>
      <c r="N191" s="588" t="s">
        <v>25</v>
      </c>
      <c r="O191" s="588" t="s">
        <v>25</v>
      </c>
      <c r="P191" s="588" t="s">
        <v>25</v>
      </c>
      <c r="Q191" s="57">
        <v>654.6825</v>
      </c>
      <c r="R191" s="57">
        <v>436.45499999999998</v>
      </c>
      <c r="S191" s="57">
        <v>174.58199999999999</v>
      </c>
      <c r="T191" s="461">
        <v>174.58199999999999</v>
      </c>
      <c r="U191" s="461">
        <v>654.6825</v>
      </c>
    </row>
    <row r="192" spans="1:21" x14ac:dyDescent="0.3">
      <c r="A192" s="770"/>
      <c r="B192" s="172" t="s">
        <v>26</v>
      </c>
      <c r="C192" s="74">
        <v>43762</v>
      </c>
      <c r="D192" s="368">
        <v>360</v>
      </c>
      <c r="E192" s="97">
        <v>819</v>
      </c>
      <c r="F192" s="618">
        <f t="shared" si="2"/>
        <v>409.5</v>
      </c>
      <c r="G192" s="588" t="s">
        <v>25</v>
      </c>
      <c r="H192" s="588" t="s">
        <v>25</v>
      </c>
      <c r="I192" s="588" t="s">
        <v>25</v>
      </c>
      <c r="J192" s="588" t="s">
        <v>25</v>
      </c>
      <c r="K192" s="588">
        <v>521.70299999999997</v>
      </c>
      <c r="L192" s="589">
        <v>443.07900000000001</v>
      </c>
      <c r="M192" s="588" t="s">
        <v>25</v>
      </c>
      <c r="N192" s="588" t="s">
        <v>25</v>
      </c>
      <c r="O192" s="588" t="s">
        <v>25</v>
      </c>
      <c r="P192" s="589">
        <v>614.25</v>
      </c>
      <c r="Q192" s="57">
        <v>614.25</v>
      </c>
      <c r="R192" s="57">
        <v>409.5</v>
      </c>
      <c r="S192" s="57">
        <v>409.5</v>
      </c>
      <c r="T192" s="461">
        <v>409.5</v>
      </c>
      <c r="U192" s="461">
        <v>614.25</v>
      </c>
    </row>
    <row r="193" spans="1:21" x14ac:dyDescent="0.3">
      <c r="A193" s="771"/>
      <c r="B193" s="173" t="s">
        <v>106</v>
      </c>
      <c r="C193" s="34"/>
      <c r="D193" s="369">
        <v>272</v>
      </c>
      <c r="E193" s="174">
        <v>57.32</v>
      </c>
      <c r="F193" s="618">
        <f t="shared" si="2"/>
        <v>28.66</v>
      </c>
      <c r="G193" s="588" t="s">
        <v>25</v>
      </c>
      <c r="H193" s="588" t="s">
        <v>25</v>
      </c>
      <c r="I193" s="588" t="s">
        <v>25</v>
      </c>
      <c r="J193" s="588" t="s">
        <v>25</v>
      </c>
      <c r="K193" s="588" t="s">
        <v>25</v>
      </c>
      <c r="L193" s="588" t="s">
        <v>25</v>
      </c>
      <c r="M193" s="588" t="s">
        <v>25</v>
      </c>
      <c r="N193" s="588" t="s">
        <v>25</v>
      </c>
      <c r="O193" s="588" t="s">
        <v>25</v>
      </c>
      <c r="P193" s="589">
        <v>42.99</v>
      </c>
      <c r="Q193" s="57">
        <v>42.99</v>
      </c>
      <c r="R193" s="57">
        <v>28.66</v>
      </c>
      <c r="S193" s="57">
        <v>28.66</v>
      </c>
      <c r="T193" s="461">
        <v>28.66</v>
      </c>
      <c r="U193" s="461">
        <v>42.99</v>
      </c>
    </row>
    <row r="194" spans="1:21" x14ac:dyDescent="0.3">
      <c r="A194" s="775" t="s">
        <v>107</v>
      </c>
      <c r="B194" s="175" t="s">
        <v>59</v>
      </c>
      <c r="C194" s="73">
        <v>45378</v>
      </c>
      <c r="D194" s="372">
        <v>960</v>
      </c>
      <c r="E194" s="69">
        <v>1182</v>
      </c>
      <c r="F194" s="618">
        <f t="shared" si="2"/>
        <v>591</v>
      </c>
      <c r="G194" s="588" t="s">
        <v>25</v>
      </c>
      <c r="H194" s="588" t="s">
        <v>25</v>
      </c>
      <c r="I194" s="588" t="s">
        <v>25</v>
      </c>
      <c r="J194" s="588" t="s">
        <v>25</v>
      </c>
      <c r="K194" s="588" t="s">
        <v>25</v>
      </c>
      <c r="L194" s="588" t="s">
        <v>25</v>
      </c>
      <c r="M194" s="588" t="s">
        <v>25</v>
      </c>
      <c r="N194" s="588" t="s">
        <v>25</v>
      </c>
      <c r="O194" s="588" t="s">
        <v>25</v>
      </c>
      <c r="P194" s="588" t="s">
        <v>25</v>
      </c>
      <c r="Q194" s="57">
        <v>886.5</v>
      </c>
      <c r="R194" s="57">
        <v>591</v>
      </c>
      <c r="S194" s="57">
        <v>236.4</v>
      </c>
      <c r="T194" s="461">
        <v>236.4</v>
      </c>
      <c r="U194" s="461">
        <v>886.5</v>
      </c>
    </row>
    <row r="195" spans="1:21" x14ac:dyDescent="0.3">
      <c r="A195" s="782"/>
      <c r="B195" s="172" t="s">
        <v>26</v>
      </c>
      <c r="C195" s="74">
        <v>45378</v>
      </c>
      <c r="D195" s="368">
        <v>360</v>
      </c>
      <c r="E195" s="97">
        <v>5077</v>
      </c>
      <c r="F195" s="618">
        <f t="shared" ref="F195:F258" si="3">E195*0.5</f>
        <v>2538.5</v>
      </c>
      <c r="G195" s="588" t="s">
        <v>25</v>
      </c>
      <c r="H195" s="588" t="s">
        <v>25</v>
      </c>
      <c r="I195" s="588" t="s">
        <v>25</v>
      </c>
      <c r="J195" s="588" t="s">
        <v>25</v>
      </c>
      <c r="K195" s="588">
        <v>3234.049</v>
      </c>
      <c r="L195" s="589">
        <v>2746.6570000000002</v>
      </c>
      <c r="M195" s="588" t="s">
        <v>25</v>
      </c>
      <c r="N195" s="588" t="s">
        <v>25</v>
      </c>
      <c r="O195" s="588" t="s">
        <v>25</v>
      </c>
      <c r="P195" s="589">
        <v>3807.75</v>
      </c>
      <c r="Q195" s="57">
        <v>3807.75</v>
      </c>
      <c r="R195" s="57">
        <v>2538.5</v>
      </c>
      <c r="S195" s="57">
        <v>2538.5</v>
      </c>
      <c r="T195" s="461">
        <v>2538.5</v>
      </c>
      <c r="U195" s="461">
        <v>3807.75</v>
      </c>
    </row>
    <row r="196" spans="1:21" x14ac:dyDescent="0.3">
      <c r="A196" s="782"/>
      <c r="B196" s="172" t="s">
        <v>82</v>
      </c>
      <c r="C196" s="74">
        <v>99152</v>
      </c>
      <c r="D196" s="368">
        <v>963</v>
      </c>
      <c r="E196" s="97">
        <v>197.58</v>
      </c>
      <c r="F196" s="618">
        <f t="shared" si="3"/>
        <v>98.79</v>
      </c>
      <c r="G196" s="588" t="s">
        <v>25</v>
      </c>
      <c r="H196" s="588" t="s">
        <v>25</v>
      </c>
      <c r="I196" s="588" t="s">
        <v>25</v>
      </c>
      <c r="J196" s="588" t="s">
        <v>25</v>
      </c>
      <c r="K196" s="588" t="s">
        <v>25</v>
      </c>
      <c r="L196" s="588" t="s">
        <v>25</v>
      </c>
      <c r="M196" s="588" t="s">
        <v>25</v>
      </c>
      <c r="N196" s="588" t="s">
        <v>25</v>
      </c>
      <c r="O196" s="588" t="s">
        <v>25</v>
      </c>
      <c r="P196" s="588" t="s">
        <v>25</v>
      </c>
      <c r="Q196" s="57">
        <v>148.185</v>
      </c>
      <c r="R196" s="57">
        <v>98.79</v>
      </c>
      <c r="S196" s="57">
        <v>39.516000000000005</v>
      </c>
      <c r="T196" s="461">
        <v>39.516000000000005</v>
      </c>
      <c r="U196" s="461">
        <v>148.185</v>
      </c>
    </row>
    <row r="197" spans="1:21" x14ac:dyDescent="0.3">
      <c r="A197" s="780"/>
      <c r="B197" s="177" t="s">
        <v>86</v>
      </c>
      <c r="C197" s="74">
        <v>99152</v>
      </c>
      <c r="D197" s="354">
        <v>372</v>
      </c>
      <c r="E197" s="72">
        <v>555</v>
      </c>
      <c r="F197" s="618">
        <f t="shared" si="3"/>
        <v>277.5</v>
      </c>
      <c r="G197" s="588" t="s">
        <v>25</v>
      </c>
      <c r="H197" s="588" t="s">
        <v>25</v>
      </c>
      <c r="I197" s="588" t="s">
        <v>25</v>
      </c>
      <c r="J197" s="588" t="s">
        <v>25</v>
      </c>
      <c r="K197" s="588" t="s">
        <v>25</v>
      </c>
      <c r="L197" s="588" t="s">
        <v>25</v>
      </c>
      <c r="M197" s="588" t="s">
        <v>25</v>
      </c>
      <c r="N197" s="588" t="s">
        <v>25</v>
      </c>
      <c r="O197" s="588" t="s">
        <v>25</v>
      </c>
      <c r="P197" s="589">
        <v>416.25</v>
      </c>
      <c r="Q197" s="57">
        <v>416.25</v>
      </c>
      <c r="R197" s="57">
        <v>277.5</v>
      </c>
      <c r="S197" s="57">
        <v>277.5</v>
      </c>
      <c r="T197" s="461">
        <v>277.5</v>
      </c>
      <c r="U197" s="461">
        <v>416.25</v>
      </c>
    </row>
    <row r="198" spans="1:21" x14ac:dyDescent="0.3">
      <c r="A198" s="780"/>
      <c r="B198" s="177" t="s">
        <v>29</v>
      </c>
      <c r="C198" s="37" t="s">
        <v>108</v>
      </c>
      <c r="D198" s="366">
        <v>636</v>
      </c>
      <c r="E198" s="72">
        <v>44.97</v>
      </c>
      <c r="F198" s="618">
        <f t="shared" si="3"/>
        <v>22.484999999999999</v>
      </c>
      <c r="G198" s="588" t="s">
        <v>25</v>
      </c>
      <c r="H198" s="588" t="s">
        <v>25</v>
      </c>
      <c r="I198" s="588" t="s">
        <v>25</v>
      </c>
      <c r="J198" s="588" t="s">
        <v>25</v>
      </c>
      <c r="K198" s="588" t="s">
        <v>25</v>
      </c>
      <c r="L198" s="588" t="s">
        <v>25</v>
      </c>
      <c r="M198" s="588" t="s">
        <v>25</v>
      </c>
      <c r="N198" s="588" t="s">
        <v>25</v>
      </c>
      <c r="O198" s="588" t="s">
        <v>25</v>
      </c>
      <c r="P198" s="589">
        <v>33.727499999999999</v>
      </c>
      <c r="Q198" s="57">
        <v>33.727499999999999</v>
      </c>
      <c r="R198" s="57">
        <v>22.484999999999999</v>
      </c>
      <c r="S198" s="57">
        <v>17.988</v>
      </c>
      <c r="T198" s="461">
        <v>17.988</v>
      </c>
      <c r="U198" s="461">
        <v>33.727499999999999</v>
      </c>
    </row>
    <row r="199" spans="1:21" x14ac:dyDescent="0.3">
      <c r="A199" s="745"/>
      <c r="B199" s="177" t="s">
        <v>110</v>
      </c>
      <c r="C199" s="37">
        <v>7500750601</v>
      </c>
      <c r="D199" s="354">
        <v>750</v>
      </c>
      <c r="E199" s="72">
        <v>1000</v>
      </c>
      <c r="F199" s="618">
        <f t="shared" si="3"/>
        <v>500</v>
      </c>
      <c r="G199" s="588" t="s">
        <v>25</v>
      </c>
      <c r="H199" s="588" t="s">
        <v>25</v>
      </c>
      <c r="I199" s="588" t="s">
        <v>25</v>
      </c>
      <c r="J199" s="588" t="s">
        <v>25</v>
      </c>
      <c r="K199" s="588">
        <v>637</v>
      </c>
      <c r="L199" s="589">
        <v>541</v>
      </c>
      <c r="M199" s="588" t="s">
        <v>25</v>
      </c>
      <c r="N199" s="588" t="s">
        <v>25</v>
      </c>
      <c r="O199" s="588" t="s">
        <v>25</v>
      </c>
      <c r="P199" s="589">
        <v>750</v>
      </c>
      <c r="Q199" s="1">
        <v>750</v>
      </c>
      <c r="R199" s="601">
        <v>500</v>
      </c>
      <c r="S199" s="602" t="s">
        <v>25</v>
      </c>
      <c r="T199" s="461">
        <v>500</v>
      </c>
      <c r="U199" s="461">
        <v>750</v>
      </c>
    </row>
    <row r="200" spans="1:21" ht="28.95" customHeight="1" x14ac:dyDescent="0.3">
      <c r="A200" s="772" t="s">
        <v>508</v>
      </c>
      <c r="B200" s="175" t="s">
        <v>59</v>
      </c>
      <c r="C200" s="137">
        <v>45379</v>
      </c>
      <c r="D200" s="372">
        <v>960</v>
      </c>
      <c r="E200" s="164">
        <v>1976</v>
      </c>
      <c r="F200" s="618">
        <f t="shared" si="3"/>
        <v>988</v>
      </c>
      <c r="G200" s="588" t="s">
        <v>25</v>
      </c>
      <c r="H200" s="588" t="s">
        <v>25</v>
      </c>
      <c r="I200" s="588" t="s">
        <v>25</v>
      </c>
      <c r="J200" s="588" t="s">
        <v>25</v>
      </c>
      <c r="K200" s="588" t="s">
        <v>25</v>
      </c>
      <c r="L200" s="588" t="s">
        <v>25</v>
      </c>
      <c r="M200" s="588" t="s">
        <v>25</v>
      </c>
      <c r="N200" s="588" t="s">
        <v>25</v>
      </c>
      <c r="O200" s="588" t="s">
        <v>25</v>
      </c>
      <c r="P200" s="588" t="s">
        <v>25</v>
      </c>
      <c r="Q200" s="57">
        <v>1482</v>
      </c>
      <c r="R200" s="57">
        <v>988</v>
      </c>
      <c r="S200" s="57">
        <v>395.20000000000005</v>
      </c>
      <c r="T200" s="461">
        <v>395.20000000000005</v>
      </c>
      <c r="U200" s="461">
        <v>1482</v>
      </c>
    </row>
    <row r="201" spans="1:21" x14ac:dyDescent="0.3">
      <c r="A201" s="773"/>
      <c r="B201" s="172" t="s">
        <v>26</v>
      </c>
      <c r="C201" s="99">
        <v>45379</v>
      </c>
      <c r="D201" s="296">
        <v>360</v>
      </c>
      <c r="E201" s="136">
        <v>2191.9499999999998</v>
      </c>
      <c r="F201" s="618">
        <f t="shared" si="3"/>
        <v>1095.9749999999999</v>
      </c>
      <c r="G201" s="588" t="s">
        <v>25</v>
      </c>
      <c r="H201" s="588" t="s">
        <v>25</v>
      </c>
      <c r="I201" s="588" t="s">
        <v>25</v>
      </c>
      <c r="J201" s="588" t="s">
        <v>25</v>
      </c>
      <c r="K201" s="588">
        <v>1396.27215</v>
      </c>
      <c r="L201" s="589">
        <v>1185.8449499999999</v>
      </c>
      <c r="M201" s="588" t="s">
        <v>25</v>
      </c>
      <c r="N201" s="588" t="s">
        <v>25</v>
      </c>
      <c r="O201" s="588" t="s">
        <v>25</v>
      </c>
      <c r="P201" s="589">
        <v>1643.9624999999999</v>
      </c>
      <c r="Q201" s="57">
        <v>1643.9624999999999</v>
      </c>
      <c r="R201" s="57">
        <v>1095.9749999999999</v>
      </c>
      <c r="S201" s="57">
        <v>1095.9749999999999</v>
      </c>
      <c r="T201" s="461">
        <v>1095.9749999999999</v>
      </c>
      <c r="U201" s="461">
        <v>1643.9624999999999</v>
      </c>
    </row>
    <row r="202" spans="1:21" x14ac:dyDescent="0.3">
      <c r="A202" s="773"/>
      <c r="B202" s="172" t="s">
        <v>82</v>
      </c>
      <c r="C202" s="74">
        <v>99152</v>
      </c>
      <c r="D202" s="368">
        <v>963</v>
      </c>
      <c r="E202" s="97">
        <v>197.58</v>
      </c>
      <c r="F202" s="618">
        <f t="shared" si="3"/>
        <v>98.79</v>
      </c>
      <c r="G202" s="588" t="s">
        <v>25</v>
      </c>
      <c r="H202" s="588" t="s">
        <v>25</v>
      </c>
      <c r="I202" s="588" t="s">
        <v>25</v>
      </c>
      <c r="J202" s="588" t="s">
        <v>25</v>
      </c>
      <c r="K202" s="588" t="s">
        <v>25</v>
      </c>
      <c r="L202" s="588" t="s">
        <v>25</v>
      </c>
      <c r="M202" s="588" t="s">
        <v>25</v>
      </c>
      <c r="N202" s="588" t="s">
        <v>25</v>
      </c>
      <c r="O202" s="588" t="s">
        <v>25</v>
      </c>
      <c r="P202" s="588" t="s">
        <v>25</v>
      </c>
      <c r="Q202" s="57">
        <v>148.185</v>
      </c>
      <c r="R202" s="57">
        <v>98.79</v>
      </c>
      <c r="S202" s="57">
        <v>39.516000000000005</v>
      </c>
      <c r="T202" s="461">
        <v>39.516000000000005</v>
      </c>
      <c r="U202" s="461">
        <v>148.185</v>
      </c>
    </row>
    <row r="203" spans="1:21" x14ac:dyDescent="0.3">
      <c r="A203" s="773"/>
      <c r="B203" s="177" t="s">
        <v>86</v>
      </c>
      <c r="C203" s="74">
        <v>99152</v>
      </c>
      <c r="D203" s="354">
        <v>372</v>
      </c>
      <c r="E203" s="72">
        <v>555</v>
      </c>
      <c r="F203" s="618">
        <f t="shared" si="3"/>
        <v>277.5</v>
      </c>
      <c r="G203" s="588" t="s">
        <v>25</v>
      </c>
      <c r="H203" s="588" t="s">
        <v>25</v>
      </c>
      <c r="I203" s="588" t="s">
        <v>25</v>
      </c>
      <c r="J203" s="588" t="s">
        <v>25</v>
      </c>
      <c r="K203" s="588" t="s">
        <v>25</v>
      </c>
      <c r="L203" s="588" t="s">
        <v>25</v>
      </c>
      <c r="M203" s="588" t="s">
        <v>25</v>
      </c>
      <c r="N203" s="588" t="s">
        <v>25</v>
      </c>
      <c r="O203" s="588" t="s">
        <v>25</v>
      </c>
      <c r="P203" s="589">
        <v>416.25</v>
      </c>
      <c r="Q203" s="57">
        <v>416.25</v>
      </c>
      <c r="R203" s="57">
        <v>277.5</v>
      </c>
      <c r="S203" s="57">
        <v>277.5</v>
      </c>
      <c r="T203" s="461">
        <v>277.5</v>
      </c>
      <c r="U203" s="461">
        <v>416.25</v>
      </c>
    </row>
    <row r="204" spans="1:21" x14ac:dyDescent="0.3">
      <c r="A204" s="773"/>
      <c r="B204" s="177" t="s">
        <v>29</v>
      </c>
      <c r="C204" s="37" t="s">
        <v>108</v>
      </c>
      <c r="D204" s="366">
        <v>636</v>
      </c>
      <c r="E204" s="72">
        <v>44.97</v>
      </c>
      <c r="F204" s="618">
        <f t="shared" si="3"/>
        <v>22.484999999999999</v>
      </c>
      <c r="G204" s="588" t="s">
        <v>25</v>
      </c>
      <c r="H204" s="588" t="s">
        <v>25</v>
      </c>
      <c r="I204" s="588" t="s">
        <v>25</v>
      </c>
      <c r="J204" s="588" t="s">
        <v>25</v>
      </c>
      <c r="K204" s="588" t="s">
        <v>25</v>
      </c>
      <c r="L204" s="588" t="s">
        <v>25</v>
      </c>
      <c r="M204" s="588" t="s">
        <v>25</v>
      </c>
      <c r="N204" s="588" t="s">
        <v>25</v>
      </c>
      <c r="O204" s="588" t="s">
        <v>25</v>
      </c>
      <c r="P204" s="589">
        <v>33.727499999999999</v>
      </c>
      <c r="Q204" s="57">
        <v>33.727499999999999</v>
      </c>
      <c r="R204" s="57">
        <v>22.484999999999999</v>
      </c>
      <c r="S204" s="57">
        <v>17.988</v>
      </c>
      <c r="T204" s="461">
        <v>17.988</v>
      </c>
      <c r="U204" s="461">
        <v>33.727499999999999</v>
      </c>
    </row>
    <row r="205" spans="1:21" x14ac:dyDescent="0.3">
      <c r="A205" s="774"/>
      <c r="B205" s="177" t="s">
        <v>110</v>
      </c>
      <c r="C205" s="37">
        <v>7500750601</v>
      </c>
      <c r="D205" s="354">
        <v>750</v>
      </c>
      <c r="E205" s="72">
        <v>1000</v>
      </c>
      <c r="F205" s="618">
        <f t="shared" si="3"/>
        <v>500</v>
      </c>
      <c r="G205" s="588" t="s">
        <v>25</v>
      </c>
      <c r="H205" s="588" t="s">
        <v>25</v>
      </c>
      <c r="I205" s="588" t="s">
        <v>25</v>
      </c>
      <c r="J205" s="588" t="s">
        <v>25</v>
      </c>
      <c r="K205" s="588">
        <v>637</v>
      </c>
      <c r="L205" s="589">
        <v>541</v>
      </c>
      <c r="M205" s="588" t="s">
        <v>25</v>
      </c>
      <c r="N205" s="588" t="s">
        <v>25</v>
      </c>
      <c r="O205" s="588" t="s">
        <v>25</v>
      </c>
      <c r="P205" s="589">
        <v>750</v>
      </c>
      <c r="Q205" s="1">
        <v>750</v>
      </c>
      <c r="R205" s="601">
        <v>500</v>
      </c>
      <c r="S205" s="602" t="s">
        <v>25</v>
      </c>
      <c r="T205" s="461">
        <v>500</v>
      </c>
      <c r="U205" s="461">
        <v>750</v>
      </c>
    </row>
    <row r="206" spans="1:21" ht="28.95" customHeight="1" x14ac:dyDescent="0.3">
      <c r="A206" s="772" t="s">
        <v>509</v>
      </c>
      <c r="B206" s="175" t="s">
        <v>59</v>
      </c>
      <c r="C206" s="137">
        <v>45541</v>
      </c>
      <c r="D206" s="372">
        <v>960</v>
      </c>
      <c r="E206" s="164"/>
      <c r="F206" s="618" t="s">
        <v>25</v>
      </c>
      <c r="G206" s="588" t="s">
        <v>25</v>
      </c>
      <c r="H206" s="588" t="s">
        <v>25</v>
      </c>
      <c r="I206" s="588" t="s">
        <v>25</v>
      </c>
      <c r="J206" s="588" t="s">
        <v>25</v>
      </c>
      <c r="K206" s="588" t="s">
        <v>25</v>
      </c>
      <c r="L206" s="588" t="s">
        <v>25</v>
      </c>
      <c r="M206" s="588" t="s">
        <v>25</v>
      </c>
      <c r="N206" s="588" t="s">
        <v>25</v>
      </c>
      <c r="O206" s="588" t="s">
        <v>25</v>
      </c>
      <c r="P206" s="588" t="s">
        <v>25</v>
      </c>
      <c r="Q206" s="57">
        <v>0</v>
      </c>
      <c r="R206" s="57">
        <v>0</v>
      </c>
      <c r="S206" s="57">
        <v>0</v>
      </c>
      <c r="T206" s="461">
        <v>0</v>
      </c>
      <c r="U206" s="461">
        <v>0</v>
      </c>
    </row>
    <row r="207" spans="1:21" x14ac:dyDescent="0.3">
      <c r="A207" s="774"/>
      <c r="B207" s="176" t="s">
        <v>26</v>
      </c>
      <c r="C207" s="139">
        <v>45541</v>
      </c>
      <c r="D207" s="293">
        <v>450</v>
      </c>
      <c r="E207" s="138">
        <v>5116.74</v>
      </c>
      <c r="F207" s="618">
        <f t="shared" si="3"/>
        <v>2558.37</v>
      </c>
      <c r="G207" s="588" t="s">
        <v>25</v>
      </c>
      <c r="H207" s="588" t="s">
        <v>25</v>
      </c>
      <c r="I207" s="588" t="s">
        <v>25</v>
      </c>
      <c r="J207" s="588" t="s">
        <v>25</v>
      </c>
      <c r="K207" s="588">
        <v>3259.3633799999998</v>
      </c>
      <c r="L207" s="589">
        <v>2768.15634</v>
      </c>
      <c r="M207" s="588" t="s">
        <v>25</v>
      </c>
      <c r="N207" s="588" t="s">
        <v>25</v>
      </c>
      <c r="O207" s="588" t="s">
        <v>25</v>
      </c>
      <c r="P207" s="589">
        <v>3837.5549999999998</v>
      </c>
      <c r="Q207" s="57">
        <v>3837.5549999999998</v>
      </c>
      <c r="R207" s="57">
        <v>2558.37</v>
      </c>
      <c r="S207" s="57">
        <v>3837.5549999999998</v>
      </c>
      <c r="T207" s="461">
        <v>2558.37</v>
      </c>
      <c r="U207" s="461">
        <v>3837.5549999999998</v>
      </c>
    </row>
    <row r="208" spans="1:21" x14ac:dyDescent="0.3">
      <c r="A208" s="775" t="s">
        <v>109</v>
      </c>
      <c r="B208" s="171" t="s">
        <v>59</v>
      </c>
      <c r="C208" s="75">
        <v>46050</v>
      </c>
      <c r="D208" s="372">
        <v>960</v>
      </c>
      <c r="E208" s="71">
        <v>800.67</v>
      </c>
      <c r="F208" s="618">
        <f t="shared" si="3"/>
        <v>400.33499999999998</v>
      </c>
      <c r="G208" s="588" t="s">
        <v>25</v>
      </c>
      <c r="H208" s="588" t="s">
        <v>25</v>
      </c>
      <c r="I208" s="588" t="s">
        <v>25</v>
      </c>
      <c r="J208" s="588" t="s">
        <v>25</v>
      </c>
      <c r="K208" s="588" t="s">
        <v>25</v>
      </c>
      <c r="L208" s="588" t="s">
        <v>25</v>
      </c>
      <c r="M208" s="588" t="s">
        <v>25</v>
      </c>
      <c r="N208" s="588" t="s">
        <v>25</v>
      </c>
      <c r="O208" s="588" t="s">
        <v>25</v>
      </c>
      <c r="P208" s="588" t="s">
        <v>25</v>
      </c>
      <c r="Q208" s="57">
        <v>600.50249999999994</v>
      </c>
      <c r="R208" s="57">
        <v>400.33499999999998</v>
      </c>
      <c r="S208" s="57">
        <v>160.13400000000001</v>
      </c>
      <c r="T208" s="461">
        <v>160.13400000000001</v>
      </c>
      <c r="U208" s="461">
        <v>600.50249999999994</v>
      </c>
    </row>
    <row r="209" spans="1:21" x14ac:dyDescent="0.3">
      <c r="A209" s="782"/>
      <c r="B209" s="172" t="s">
        <v>26</v>
      </c>
      <c r="C209" s="74">
        <v>46050</v>
      </c>
      <c r="D209" s="368">
        <v>450</v>
      </c>
      <c r="E209" s="97">
        <v>1792.35</v>
      </c>
      <c r="F209" s="618">
        <f t="shared" si="3"/>
        <v>896.17499999999995</v>
      </c>
      <c r="G209" s="588" t="s">
        <v>25</v>
      </c>
      <c r="H209" s="588" t="s">
        <v>25</v>
      </c>
      <c r="I209" s="588" t="s">
        <v>25</v>
      </c>
      <c r="J209" s="588" t="s">
        <v>25</v>
      </c>
      <c r="K209" s="588">
        <v>1141.72695</v>
      </c>
      <c r="L209" s="589">
        <v>969.66134999999997</v>
      </c>
      <c r="M209" s="588" t="s">
        <v>25</v>
      </c>
      <c r="N209" s="588" t="s">
        <v>25</v>
      </c>
      <c r="O209" s="588" t="s">
        <v>25</v>
      </c>
      <c r="P209" s="589">
        <v>1344.2624999999998</v>
      </c>
      <c r="Q209" s="57">
        <v>1344.2624999999998</v>
      </c>
      <c r="R209" s="57">
        <v>896.17499999999995</v>
      </c>
      <c r="S209" s="57">
        <v>1344.2624999999998</v>
      </c>
      <c r="T209" s="461">
        <v>896.17499999999995</v>
      </c>
      <c r="U209" s="461">
        <v>1344.2624999999998</v>
      </c>
    </row>
    <row r="210" spans="1:21" x14ac:dyDescent="0.3">
      <c r="A210" s="782"/>
      <c r="B210" s="172" t="s">
        <v>29</v>
      </c>
      <c r="C210" s="74" t="s">
        <v>30</v>
      </c>
      <c r="D210" s="366">
        <v>636</v>
      </c>
      <c r="E210" s="97">
        <v>44.97</v>
      </c>
      <c r="F210" s="618">
        <f t="shared" si="3"/>
        <v>22.484999999999999</v>
      </c>
      <c r="G210" s="588" t="s">
        <v>25</v>
      </c>
      <c r="H210" s="588" t="s">
        <v>25</v>
      </c>
      <c r="I210" s="588" t="s">
        <v>25</v>
      </c>
      <c r="J210" s="588" t="s">
        <v>25</v>
      </c>
      <c r="K210" s="588" t="s">
        <v>25</v>
      </c>
      <c r="L210" s="588" t="s">
        <v>25</v>
      </c>
      <c r="M210" s="588" t="s">
        <v>25</v>
      </c>
      <c r="N210" s="588" t="s">
        <v>25</v>
      </c>
      <c r="O210" s="588" t="s">
        <v>25</v>
      </c>
      <c r="P210" s="589">
        <v>33.727499999999999</v>
      </c>
      <c r="Q210" s="57">
        <v>33.727499999999999</v>
      </c>
      <c r="R210" s="57">
        <v>22.484999999999999</v>
      </c>
      <c r="S210" s="57">
        <v>17.988</v>
      </c>
      <c r="T210" s="461">
        <v>17.988</v>
      </c>
      <c r="U210" s="461">
        <v>33.727499999999999</v>
      </c>
    </row>
    <row r="211" spans="1:21" x14ac:dyDescent="0.3">
      <c r="A211" s="745"/>
      <c r="B211" s="176" t="s">
        <v>110</v>
      </c>
      <c r="C211" s="35">
        <v>7500750601</v>
      </c>
      <c r="D211" s="354">
        <v>750</v>
      </c>
      <c r="E211" s="70">
        <v>1000</v>
      </c>
      <c r="F211" s="618">
        <f t="shared" si="3"/>
        <v>500</v>
      </c>
      <c r="G211" s="588" t="s">
        <v>25</v>
      </c>
      <c r="H211" s="588" t="s">
        <v>25</v>
      </c>
      <c r="I211" s="588" t="s">
        <v>25</v>
      </c>
      <c r="J211" s="588" t="s">
        <v>25</v>
      </c>
      <c r="K211" s="588">
        <v>637</v>
      </c>
      <c r="L211" s="589">
        <v>541</v>
      </c>
      <c r="M211" s="588" t="s">
        <v>25</v>
      </c>
      <c r="N211" s="588" t="s">
        <v>25</v>
      </c>
      <c r="O211" s="588" t="s">
        <v>25</v>
      </c>
      <c r="P211" s="589">
        <v>750</v>
      </c>
      <c r="Q211" s="1">
        <v>750</v>
      </c>
      <c r="R211" s="601">
        <v>500</v>
      </c>
      <c r="S211" s="602" t="s">
        <v>25</v>
      </c>
      <c r="T211" s="461">
        <v>500</v>
      </c>
      <c r="U211" s="461">
        <v>750</v>
      </c>
    </row>
    <row r="212" spans="1:21" ht="28.95" customHeight="1" x14ac:dyDescent="0.3">
      <c r="A212" s="772" t="s">
        <v>414</v>
      </c>
      <c r="B212" s="175" t="s">
        <v>59</v>
      </c>
      <c r="C212" s="73">
        <v>47000</v>
      </c>
      <c r="D212" s="372">
        <v>960</v>
      </c>
      <c r="E212" s="69">
        <v>1189.92</v>
      </c>
      <c r="F212" s="618">
        <f t="shared" si="3"/>
        <v>594.96</v>
      </c>
      <c r="G212" s="588" t="s">
        <v>25</v>
      </c>
      <c r="H212" s="588" t="s">
        <v>25</v>
      </c>
      <c r="I212" s="588" t="s">
        <v>25</v>
      </c>
      <c r="J212" s="588" t="s">
        <v>25</v>
      </c>
      <c r="K212" s="588" t="s">
        <v>25</v>
      </c>
      <c r="L212" s="588" t="s">
        <v>25</v>
      </c>
      <c r="M212" s="588" t="s">
        <v>25</v>
      </c>
      <c r="N212" s="588" t="s">
        <v>25</v>
      </c>
      <c r="O212" s="588" t="s">
        <v>25</v>
      </c>
      <c r="P212" s="588" t="s">
        <v>25</v>
      </c>
      <c r="Q212" s="57">
        <v>892.44</v>
      </c>
      <c r="R212" s="57">
        <v>594.96</v>
      </c>
      <c r="S212" s="57">
        <v>237.98400000000004</v>
      </c>
      <c r="T212" s="461">
        <v>237.98400000000004</v>
      </c>
      <c r="U212" s="461">
        <v>892.44</v>
      </c>
    </row>
    <row r="213" spans="1:21" x14ac:dyDescent="0.3">
      <c r="A213" s="773"/>
      <c r="B213" s="172" t="s">
        <v>26</v>
      </c>
      <c r="C213" s="74">
        <v>47000</v>
      </c>
      <c r="D213" s="368">
        <v>320</v>
      </c>
      <c r="E213" s="97">
        <v>3810</v>
      </c>
      <c r="F213" s="618">
        <f t="shared" si="3"/>
        <v>1905</v>
      </c>
      <c r="G213" s="588" t="s">
        <v>25</v>
      </c>
      <c r="H213" s="588" t="s">
        <v>25</v>
      </c>
      <c r="I213" s="588" t="s">
        <v>25</v>
      </c>
      <c r="J213" s="588" t="s">
        <v>25</v>
      </c>
      <c r="K213" s="588">
        <v>2426.9700000000003</v>
      </c>
      <c r="L213" s="589">
        <v>2061.21</v>
      </c>
      <c r="M213" s="588" t="s">
        <v>25</v>
      </c>
      <c r="N213" s="588" t="s">
        <v>25</v>
      </c>
      <c r="O213" s="588" t="s">
        <v>25</v>
      </c>
      <c r="P213" s="589">
        <v>2857.5</v>
      </c>
      <c r="Q213" s="57">
        <v>2857.5</v>
      </c>
      <c r="R213" s="57">
        <v>1905</v>
      </c>
      <c r="S213" s="57">
        <v>1905</v>
      </c>
      <c r="T213" s="461">
        <v>1905</v>
      </c>
      <c r="U213" s="461">
        <v>2857.5</v>
      </c>
    </row>
    <row r="214" spans="1:21" x14ac:dyDescent="0.3">
      <c r="A214" s="774"/>
      <c r="B214" s="177" t="s">
        <v>86</v>
      </c>
      <c r="C214" s="42"/>
      <c r="D214" s="380">
        <v>370</v>
      </c>
      <c r="E214" s="95">
        <v>555</v>
      </c>
      <c r="F214" s="618">
        <f t="shared" si="3"/>
        <v>277.5</v>
      </c>
      <c r="G214" s="588" t="s">
        <v>25</v>
      </c>
      <c r="H214" s="588" t="s">
        <v>25</v>
      </c>
      <c r="I214" s="588" t="s">
        <v>25</v>
      </c>
      <c r="J214" s="588" t="s">
        <v>25</v>
      </c>
      <c r="K214" s="588" t="s">
        <v>25</v>
      </c>
      <c r="L214" s="588" t="s">
        <v>25</v>
      </c>
      <c r="M214" s="588" t="s">
        <v>25</v>
      </c>
      <c r="N214" s="588" t="s">
        <v>25</v>
      </c>
      <c r="O214" s="588" t="s">
        <v>25</v>
      </c>
      <c r="P214" s="588" t="s">
        <v>25</v>
      </c>
      <c r="Q214" s="57">
        <v>416.25</v>
      </c>
      <c r="R214" s="57">
        <v>277.5</v>
      </c>
      <c r="S214" s="57">
        <v>277.5</v>
      </c>
      <c r="T214" s="461">
        <v>277.5</v>
      </c>
      <c r="U214" s="461">
        <v>416.25</v>
      </c>
    </row>
    <row r="215" spans="1:21" ht="28.95" customHeight="1" x14ac:dyDescent="0.3">
      <c r="A215" s="772" t="s">
        <v>112</v>
      </c>
      <c r="B215" s="175" t="s">
        <v>59</v>
      </c>
      <c r="C215" s="73">
        <v>47562</v>
      </c>
      <c r="D215" s="372">
        <v>960</v>
      </c>
      <c r="E215" s="69">
        <v>6296</v>
      </c>
      <c r="F215" s="618">
        <f t="shared" si="3"/>
        <v>3148</v>
      </c>
      <c r="G215" s="588" t="s">
        <v>25</v>
      </c>
      <c r="H215" s="588" t="s">
        <v>25</v>
      </c>
      <c r="I215" s="588" t="s">
        <v>25</v>
      </c>
      <c r="J215" s="588" t="s">
        <v>25</v>
      </c>
      <c r="K215" s="588" t="s">
        <v>25</v>
      </c>
      <c r="L215" s="588" t="s">
        <v>25</v>
      </c>
      <c r="M215" s="588" t="s">
        <v>25</v>
      </c>
      <c r="N215" s="588" t="s">
        <v>25</v>
      </c>
      <c r="O215" s="588" t="s">
        <v>25</v>
      </c>
      <c r="P215" s="588" t="s">
        <v>25</v>
      </c>
      <c r="Q215" s="57">
        <v>4722</v>
      </c>
      <c r="R215" s="57">
        <v>3148</v>
      </c>
      <c r="S215" s="57">
        <v>1259.2</v>
      </c>
      <c r="T215" s="461">
        <v>1259.2</v>
      </c>
      <c r="U215" s="461">
        <v>4722</v>
      </c>
    </row>
    <row r="216" spans="1:21" x14ac:dyDescent="0.3">
      <c r="A216" s="774"/>
      <c r="B216" s="177" t="s">
        <v>26</v>
      </c>
      <c r="C216" s="37">
        <v>47562</v>
      </c>
      <c r="D216" s="354">
        <v>360</v>
      </c>
      <c r="E216" s="72">
        <v>17584.55</v>
      </c>
      <c r="F216" s="618">
        <f t="shared" si="3"/>
        <v>8792.2749999999996</v>
      </c>
      <c r="G216" s="588" t="s">
        <v>25</v>
      </c>
      <c r="H216" s="588" t="s">
        <v>25</v>
      </c>
      <c r="I216" s="588" t="s">
        <v>25</v>
      </c>
      <c r="J216" s="588" t="s">
        <v>25</v>
      </c>
      <c r="K216" s="588">
        <v>11201.35835</v>
      </c>
      <c r="L216" s="589">
        <v>9513.2415500000006</v>
      </c>
      <c r="M216" s="588" t="s">
        <v>25</v>
      </c>
      <c r="N216" s="588" t="s">
        <v>25</v>
      </c>
      <c r="O216" s="588" t="s">
        <v>25</v>
      </c>
      <c r="P216" s="589">
        <v>13188.412499999999</v>
      </c>
      <c r="Q216" s="57">
        <v>13188.412499999999</v>
      </c>
      <c r="R216" s="57">
        <v>8792.2749999999996</v>
      </c>
      <c r="S216" s="57">
        <v>8792.2749999999996</v>
      </c>
      <c r="T216" s="461">
        <v>8792.2749999999996</v>
      </c>
      <c r="U216" s="461">
        <v>13188.412499999999</v>
      </c>
    </row>
    <row r="217" spans="1:21" ht="14.55" customHeight="1" x14ac:dyDescent="0.3">
      <c r="A217" s="772" t="s">
        <v>113</v>
      </c>
      <c r="B217" s="175" t="s">
        <v>59</v>
      </c>
      <c r="C217" s="73">
        <v>49082</v>
      </c>
      <c r="D217" s="372">
        <v>960</v>
      </c>
      <c r="E217" s="69">
        <v>763.11</v>
      </c>
      <c r="F217" s="618">
        <f t="shared" si="3"/>
        <v>381.55500000000001</v>
      </c>
      <c r="G217" s="588" t="s">
        <v>25</v>
      </c>
      <c r="H217" s="588" t="s">
        <v>25</v>
      </c>
      <c r="I217" s="588" t="s">
        <v>25</v>
      </c>
      <c r="J217" s="588" t="s">
        <v>25</v>
      </c>
      <c r="K217" s="588" t="s">
        <v>25</v>
      </c>
      <c r="L217" s="588" t="s">
        <v>25</v>
      </c>
      <c r="M217" s="588" t="s">
        <v>25</v>
      </c>
      <c r="N217" s="588" t="s">
        <v>25</v>
      </c>
      <c r="O217" s="588" t="s">
        <v>25</v>
      </c>
      <c r="P217" s="588" t="s">
        <v>25</v>
      </c>
      <c r="Q217" s="57">
        <v>572.33249999999998</v>
      </c>
      <c r="R217" s="57">
        <v>381.55500000000001</v>
      </c>
      <c r="S217" s="57">
        <v>152.62200000000001</v>
      </c>
      <c r="T217" s="461">
        <v>152.62200000000001</v>
      </c>
      <c r="U217" s="461">
        <v>572.33249999999998</v>
      </c>
    </row>
    <row r="218" spans="1:21" x14ac:dyDescent="0.3">
      <c r="A218" s="773"/>
      <c r="B218" s="172" t="s">
        <v>26</v>
      </c>
      <c r="C218" s="74">
        <v>49082</v>
      </c>
      <c r="D218" s="368">
        <v>360</v>
      </c>
      <c r="E218" s="97">
        <v>1023</v>
      </c>
      <c r="F218" s="618">
        <f t="shared" si="3"/>
        <v>511.5</v>
      </c>
      <c r="G218" s="588" t="s">
        <v>25</v>
      </c>
      <c r="H218" s="588" t="s">
        <v>25</v>
      </c>
      <c r="I218" s="588" t="s">
        <v>25</v>
      </c>
      <c r="J218" s="588" t="s">
        <v>25</v>
      </c>
      <c r="K218" s="588">
        <v>651.65100000000007</v>
      </c>
      <c r="L218" s="589">
        <v>553.44299999999998</v>
      </c>
      <c r="M218" s="588" t="s">
        <v>25</v>
      </c>
      <c r="N218" s="588" t="s">
        <v>25</v>
      </c>
      <c r="O218" s="588" t="s">
        <v>25</v>
      </c>
      <c r="P218" s="589">
        <v>767.25</v>
      </c>
      <c r="Q218" s="57">
        <v>767.25</v>
      </c>
      <c r="R218" s="57">
        <v>511.5</v>
      </c>
      <c r="S218" s="57">
        <v>511.5</v>
      </c>
      <c r="T218" s="461">
        <v>511.5</v>
      </c>
      <c r="U218" s="461">
        <v>767.25</v>
      </c>
    </row>
    <row r="219" spans="1:21" x14ac:dyDescent="0.3">
      <c r="A219" s="773"/>
      <c r="B219" s="172" t="s">
        <v>57</v>
      </c>
      <c r="C219" s="74">
        <v>89051</v>
      </c>
      <c r="D219" s="368">
        <v>309</v>
      </c>
      <c r="E219" s="97">
        <v>182.7</v>
      </c>
      <c r="F219" s="618">
        <f t="shared" si="3"/>
        <v>91.35</v>
      </c>
      <c r="G219" s="588" t="s">
        <v>25</v>
      </c>
      <c r="H219" s="588" t="s">
        <v>25</v>
      </c>
      <c r="I219" s="588" t="s">
        <v>25</v>
      </c>
      <c r="J219" s="588" t="s">
        <v>25</v>
      </c>
      <c r="K219" s="588">
        <v>116.37989999999999</v>
      </c>
      <c r="L219" s="589">
        <v>98.840699999999998</v>
      </c>
      <c r="M219" s="588" t="s">
        <v>25</v>
      </c>
      <c r="N219" s="588" t="s">
        <v>25</v>
      </c>
      <c r="O219" s="588" t="s">
        <v>25</v>
      </c>
      <c r="P219" s="589">
        <v>137.02499999999998</v>
      </c>
      <c r="Q219" s="57">
        <v>137.02499999999998</v>
      </c>
      <c r="R219" s="57">
        <v>91.35</v>
      </c>
      <c r="S219" s="57">
        <v>91.35</v>
      </c>
      <c r="T219" s="461">
        <v>91.35</v>
      </c>
      <c r="U219" s="461">
        <v>137.02499999999998</v>
      </c>
    </row>
    <row r="220" spans="1:21" x14ac:dyDescent="0.3">
      <c r="A220" s="774"/>
      <c r="B220" s="172" t="s">
        <v>29</v>
      </c>
      <c r="C220" s="35" t="s">
        <v>30</v>
      </c>
      <c r="D220" s="366">
        <v>636</v>
      </c>
      <c r="E220" s="70">
        <v>44.97</v>
      </c>
      <c r="F220" s="618">
        <f t="shared" si="3"/>
        <v>22.484999999999999</v>
      </c>
      <c r="G220" s="588" t="s">
        <v>25</v>
      </c>
      <c r="H220" s="588" t="s">
        <v>25</v>
      </c>
      <c r="I220" s="588" t="s">
        <v>25</v>
      </c>
      <c r="J220" s="588" t="s">
        <v>25</v>
      </c>
      <c r="K220" s="588" t="s">
        <v>25</v>
      </c>
      <c r="L220" s="588" t="s">
        <v>25</v>
      </c>
      <c r="M220" s="588" t="s">
        <v>25</v>
      </c>
      <c r="N220" s="588" t="s">
        <v>25</v>
      </c>
      <c r="O220" s="588" t="s">
        <v>25</v>
      </c>
      <c r="P220" s="589">
        <v>33.727499999999999</v>
      </c>
      <c r="Q220" s="57">
        <v>33.727499999999999</v>
      </c>
      <c r="R220" s="57">
        <v>22.484999999999999</v>
      </c>
      <c r="S220" s="57">
        <v>17.988</v>
      </c>
      <c r="T220" s="461">
        <v>17.988</v>
      </c>
      <c r="U220" s="461">
        <v>33.727499999999999</v>
      </c>
    </row>
    <row r="221" spans="1:21" ht="28.95" customHeight="1" x14ac:dyDescent="0.3">
      <c r="A221" s="772" t="s">
        <v>114</v>
      </c>
      <c r="B221" s="175" t="s">
        <v>59</v>
      </c>
      <c r="C221" s="73">
        <v>49083</v>
      </c>
      <c r="D221" s="372">
        <v>960</v>
      </c>
      <c r="E221" s="69">
        <v>1262</v>
      </c>
      <c r="F221" s="618">
        <f t="shared" si="3"/>
        <v>631</v>
      </c>
      <c r="G221" s="588" t="s">
        <v>25</v>
      </c>
      <c r="H221" s="588" t="s">
        <v>25</v>
      </c>
      <c r="I221" s="588" t="s">
        <v>25</v>
      </c>
      <c r="J221" s="588" t="s">
        <v>25</v>
      </c>
      <c r="K221" s="588" t="s">
        <v>25</v>
      </c>
      <c r="L221" s="588" t="s">
        <v>25</v>
      </c>
      <c r="M221" s="588" t="s">
        <v>25</v>
      </c>
      <c r="N221" s="588" t="s">
        <v>25</v>
      </c>
      <c r="O221" s="588" t="s">
        <v>25</v>
      </c>
      <c r="P221" s="588" t="s">
        <v>25</v>
      </c>
      <c r="Q221" s="57">
        <v>946.5</v>
      </c>
      <c r="R221" s="57">
        <v>631</v>
      </c>
      <c r="S221" s="57">
        <v>252.4</v>
      </c>
      <c r="T221" s="461">
        <v>252.4</v>
      </c>
      <c r="U221" s="461">
        <v>946.5</v>
      </c>
    </row>
    <row r="222" spans="1:21" x14ac:dyDescent="0.3">
      <c r="A222" s="773"/>
      <c r="B222" s="172" t="s">
        <v>26</v>
      </c>
      <c r="C222" s="74">
        <v>49083</v>
      </c>
      <c r="D222" s="368">
        <v>360</v>
      </c>
      <c r="E222" s="97">
        <v>2891</v>
      </c>
      <c r="F222" s="618">
        <f t="shared" si="3"/>
        <v>1445.5</v>
      </c>
      <c r="G222" s="588" t="s">
        <v>25</v>
      </c>
      <c r="H222" s="588" t="s">
        <v>25</v>
      </c>
      <c r="I222" s="588" t="s">
        <v>25</v>
      </c>
      <c r="J222" s="588" t="s">
        <v>25</v>
      </c>
      <c r="K222" s="588">
        <v>1841.567</v>
      </c>
      <c r="L222" s="589">
        <v>1564.0310000000002</v>
      </c>
      <c r="M222" s="588" t="s">
        <v>25</v>
      </c>
      <c r="N222" s="588" t="s">
        <v>25</v>
      </c>
      <c r="O222" s="588" t="s">
        <v>25</v>
      </c>
      <c r="P222" s="589">
        <v>2168.25</v>
      </c>
      <c r="Q222" s="57">
        <v>2168.25</v>
      </c>
      <c r="R222" s="57">
        <v>1445.5</v>
      </c>
      <c r="S222" s="57">
        <v>1445.5</v>
      </c>
      <c r="T222" s="461">
        <v>1445.5</v>
      </c>
      <c r="U222" s="461">
        <v>2168.25</v>
      </c>
    </row>
    <row r="223" spans="1:21" x14ac:dyDescent="0.3">
      <c r="A223" s="773"/>
      <c r="B223" s="172" t="s">
        <v>57</v>
      </c>
      <c r="C223" s="74">
        <v>89051</v>
      </c>
      <c r="D223" s="368">
        <v>309</v>
      </c>
      <c r="E223" s="97">
        <v>182.7</v>
      </c>
      <c r="F223" s="618">
        <f t="shared" si="3"/>
        <v>91.35</v>
      </c>
      <c r="G223" s="588" t="s">
        <v>25</v>
      </c>
      <c r="H223" s="588" t="s">
        <v>25</v>
      </c>
      <c r="I223" s="588" t="s">
        <v>25</v>
      </c>
      <c r="J223" s="588" t="s">
        <v>25</v>
      </c>
      <c r="K223" s="588">
        <v>116.37989999999999</v>
      </c>
      <c r="L223" s="589">
        <v>98.840699999999998</v>
      </c>
      <c r="M223" s="588" t="s">
        <v>25</v>
      </c>
      <c r="N223" s="588" t="s">
        <v>25</v>
      </c>
      <c r="O223" s="588" t="s">
        <v>25</v>
      </c>
      <c r="P223" s="589">
        <v>137.02499999999998</v>
      </c>
      <c r="Q223" s="57">
        <v>137.02499999999998</v>
      </c>
      <c r="R223" s="57">
        <v>91.35</v>
      </c>
      <c r="S223" s="57">
        <v>91.35</v>
      </c>
      <c r="T223" s="461">
        <v>91.35</v>
      </c>
      <c r="U223" s="461">
        <v>137.02499999999998</v>
      </c>
    </row>
    <row r="224" spans="1:21" x14ac:dyDescent="0.3">
      <c r="A224" s="773"/>
      <c r="B224" s="172" t="s">
        <v>29</v>
      </c>
      <c r="C224" s="37" t="s">
        <v>30</v>
      </c>
      <c r="D224" s="366">
        <v>636</v>
      </c>
      <c r="E224" s="72">
        <v>44.97</v>
      </c>
      <c r="F224" s="618">
        <f t="shared" si="3"/>
        <v>22.484999999999999</v>
      </c>
      <c r="G224" s="588" t="s">
        <v>25</v>
      </c>
      <c r="H224" s="588" t="s">
        <v>25</v>
      </c>
      <c r="I224" s="588" t="s">
        <v>25</v>
      </c>
      <c r="J224" s="588" t="s">
        <v>25</v>
      </c>
      <c r="K224" s="588" t="s">
        <v>25</v>
      </c>
      <c r="L224" s="588" t="s">
        <v>25</v>
      </c>
      <c r="M224" s="588" t="s">
        <v>25</v>
      </c>
      <c r="N224" s="588" t="s">
        <v>25</v>
      </c>
      <c r="O224" s="588" t="s">
        <v>25</v>
      </c>
      <c r="P224" s="589">
        <v>33.727499999999999</v>
      </c>
      <c r="Q224" s="57">
        <v>33.727499999999999</v>
      </c>
      <c r="R224" s="57">
        <v>22.484999999999999</v>
      </c>
      <c r="S224" s="57">
        <v>17.988</v>
      </c>
      <c r="T224" s="461">
        <v>17.988</v>
      </c>
      <c r="U224" s="461">
        <v>33.727499999999999</v>
      </c>
    </row>
    <row r="225" spans="1:21" ht="28.95" customHeight="1" x14ac:dyDescent="0.3">
      <c r="A225" s="766" t="s">
        <v>510</v>
      </c>
      <c r="B225" s="276" t="s">
        <v>59</v>
      </c>
      <c r="C225" s="203">
        <v>49650</v>
      </c>
      <c r="D225" s="372">
        <v>960</v>
      </c>
      <c r="E225" s="279">
        <v>1460.25</v>
      </c>
      <c r="F225" s="618">
        <f t="shared" si="3"/>
        <v>730.125</v>
      </c>
      <c r="G225" s="588" t="s">
        <v>25</v>
      </c>
      <c r="H225" s="588" t="s">
        <v>25</v>
      </c>
      <c r="I225" s="588" t="s">
        <v>25</v>
      </c>
      <c r="J225" s="588" t="s">
        <v>25</v>
      </c>
      <c r="K225" s="588" t="s">
        <v>25</v>
      </c>
      <c r="L225" s="588" t="s">
        <v>25</v>
      </c>
      <c r="M225" s="588" t="s">
        <v>25</v>
      </c>
      <c r="N225" s="588" t="s">
        <v>25</v>
      </c>
      <c r="O225" s="588" t="s">
        <v>25</v>
      </c>
      <c r="P225" s="588" t="s">
        <v>25</v>
      </c>
      <c r="Q225" s="57">
        <v>1095.1875</v>
      </c>
      <c r="R225" s="57">
        <v>730.125</v>
      </c>
      <c r="S225" s="57">
        <v>292.05</v>
      </c>
      <c r="T225" s="461">
        <v>292.05</v>
      </c>
      <c r="U225" s="461">
        <v>1095.1875</v>
      </c>
    </row>
    <row r="226" spans="1:21" x14ac:dyDescent="0.3">
      <c r="A226" s="767"/>
      <c r="B226" s="85" t="s">
        <v>26</v>
      </c>
      <c r="C226" s="205">
        <v>49650</v>
      </c>
      <c r="D226" s="205">
        <v>360</v>
      </c>
      <c r="E226" s="280">
        <v>17584.55</v>
      </c>
      <c r="F226" s="618">
        <f t="shared" si="3"/>
        <v>8792.2749999999996</v>
      </c>
      <c r="G226" s="588" t="s">
        <v>25</v>
      </c>
      <c r="H226" s="588" t="s">
        <v>25</v>
      </c>
      <c r="I226" s="588" t="s">
        <v>25</v>
      </c>
      <c r="J226" s="588" t="s">
        <v>25</v>
      </c>
      <c r="K226" s="588">
        <v>11201.35835</v>
      </c>
      <c r="L226" s="589">
        <v>9513.2415500000006</v>
      </c>
      <c r="M226" s="588" t="s">
        <v>25</v>
      </c>
      <c r="N226" s="588" t="s">
        <v>25</v>
      </c>
      <c r="O226" s="588" t="s">
        <v>25</v>
      </c>
      <c r="P226" s="589">
        <v>13188.412499999999</v>
      </c>
      <c r="Q226" s="57">
        <v>13188.412499999999</v>
      </c>
      <c r="R226" s="57">
        <v>8792.2749999999996</v>
      </c>
      <c r="S226" s="57">
        <v>8792.2749999999996</v>
      </c>
      <c r="T226" s="461">
        <v>8792.2749999999996</v>
      </c>
      <c r="U226" s="461">
        <v>13188.412499999999</v>
      </c>
    </row>
    <row r="227" spans="1:21" x14ac:dyDescent="0.3">
      <c r="A227" s="767"/>
      <c r="B227" s="277" t="s">
        <v>78</v>
      </c>
      <c r="C227" s="79">
        <v>3600000001</v>
      </c>
      <c r="D227" s="79">
        <v>360</v>
      </c>
      <c r="E227" s="281">
        <v>4386</v>
      </c>
      <c r="F227" s="618">
        <f t="shared" si="3"/>
        <v>2193</v>
      </c>
      <c r="G227" s="588" t="s">
        <v>25</v>
      </c>
      <c r="H227" s="588" t="s">
        <v>25</v>
      </c>
      <c r="I227" s="588" t="s">
        <v>25</v>
      </c>
      <c r="J227" s="588" t="s">
        <v>25</v>
      </c>
      <c r="K227" s="588">
        <v>2793.8820000000001</v>
      </c>
      <c r="L227" s="589">
        <v>2372.826</v>
      </c>
      <c r="M227" s="588" t="s">
        <v>25</v>
      </c>
      <c r="N227" s="588" t="s">
        <v>25</v>
      </c>
      <c r="O227" s="588" t="s">
        <v>25</v>
      </c>
      <c r="P227" s="589">
        <v>3289.5</v>
      </c>
      <c r="Q227" s="57">
        <v>3289.5</v>
      </c>
      <c r="R227" s="57">
        <v>2193</v>
      </c>
      <c r="S227" s="57">
        <v>2193</v>
      </c>
      <c r="T227" s="461">
        <v>2193</v>
      </c>
      <c r="U227" s="461">
        <v>3289.5</v>
      </c>
    </row>
    <row r="228" spans="1:21" x14ac:dyDescent="0.3">
      <c r="A228" s="673"/>
      <c r="B228" s="177" t="s">
        <v>86</v>
      </c>
      <c r="C228" s="79"/>
      <c r="D228" s="79">
        <v>370</v>
      </c>
      <c r="E228" s="281">
        <v>5920</v>
      </c>
      <c r="F228" s="618">
        <f t="shared" si="3"/>
        <v>2960</v>
      </c>
      <c r="G228" s="588" t="s">
        <v>25</v>
      </c>
      <c r="H228" s="588" t="s">
        <v>25</v>
      </c>
      <c r="I228" s="588" t="s">
        <v>25</v>
      </c>
      <c r="J228" s="588" t="s">
        <v>25</v>
      </c>
      <c r="K228" s="588" t="s">
        <v>25</v>
      </c>
      <c r="L228" s="588" t="s">
        <v>25</v>
      </c>
      <c r="M228" s="588" t="s">
        <v>25</v>
      </c>
      <c r="N228" s="588" t="s">
        <v>25</v>
      </c>
      <c r="O228" s="588" t="s">
        <v>25</v>
      </c>
      <c r="P228" s="589">
        <v>4440</v>
      </c>
      <c r="Q228" s="57">
        <v>4440</v>
      </c>
      <c r="R228" s="57">
        <v>2960</v>
      </c>
      <c r="S228" s="57">
        <v>2960</v>
      </c>
      <c r="T228" s="461">
        <v>2960</v>
      </c>
      <c r="U228" s="461">
        <v>4440</v>
      </c>
    </row>
    <row r="229" spans="1:21" x14ac:dyDescent="0.3">
      <c r="A229" s="674"/>
      <c r="B229" s="172" t="s">
        <v>82</v>
      </c>
      <c r="C229" s="278" t="s">
        <v>416</v>
      </c>
      <c r="D229" s="278" t="s">
        <v>84</v>
      </c>
      <c r="E229" s="83">
        <v>459.44</v>
      </c>
      <c r="F229" s="618">
        <f t="shared" si="3"/>
        <v>229.72</v>
      </c>
      <c r="G229" s="588" t="s">
        <v>25</v>
      </c>
      <c r="H229" s="588" t="s">
        <v>25</v>
      </c>
      <c r="I229" s="588" t="s">
        <v>25</v>
      </c>
      <c r="J229" s="588" t="s">
        <v>25</v>
      </c>
      <c r="K229" s="588" t="s">
        <v>25</v>
      </c>
      <c r="L229" s="588" t="s">
        <v>25</v>
      </c>
      <c r="M229" s="588" t="s">
        <v>25</v>
      </c>
      <c r="N229" s="588" t="s">
        <v>25</v>
      </c>
      <c r="O229" s="588" t="s">
        <v>25</v>
      </c>
      <c r="P229" s="588" t="s">
        <v>25</v>
      </c>
      <c r="Q229" s="57">
        <v>344.58</v>
      </c>
      <c r="R229" s="57">
        <v>229.72</v>
      </c>
      <c r="S229" s="57">
        <v>91.888000000000005</v>
      </c>
      <c r="T229" s="461">
        <v>91.888000000000005</v>
      </c>
      <c r="U229" s="461">
        <v>344.58</v>
      </c>
    </row>
    <row r="230" spans="1:21" ht="28.95" customHeight="1" x14ac:dyDescent="0.3">
      <c r="A230" s="773" t="s">
        <v>417</v>
      </c>
      <c r="B230" s="108" t="s">
        <v>24</v>
      </c>
      <c r="C230" s="183">
        <v>50435</v>
      </c>
      <c r="D230" s="372">
        <v>960</v>
      </c>
      <c r="E230" s="184">
        <v>2031</v>
      </c>
      <c r="F230" s="618">
        <f t="shared" si="3"/>
        <v>1015.5</v>
      </c>
      <c r="G230" s="588" t="s">
        <v>25</v>
      </c>
      <c r="H230" s="588" t="s">
        <v>25</v>
      </c>
      <c r="I230" s="588" t="s">
        <v>25</v>
      </c>
      <c r="J230" s="588" t="s">
        <v>25</v>
      </c>
      <c r="K230" s="588" t="s">
        <v>25</v>
      </c>
      <c r="L230" s="588" t="s">
        <v>25</v>
      </c>
      <c r="M230" s="588" t="s">
        <v>25</v>
      </c>
      <c r="N230" s="588" t="s">
        <v>25</v>
      </c>
      <c r="O230" s="588" t="s">
        <v>25</v>
      </c>
      <c r="P230" s="588" t="s">
        <v>25</v>
      </c>
      <c r="Q230" s="57">
        <v>1523.25</v>
      </c>
      <c r="R230" s="57">
        <v>1015.5</v>
      </c>
      <c r="S230" s="57">
        <v>406.20000000000005</v>
      </c>
      <c r="T230" s="461">
        <v>406.20000000000005</v>
      </c>
      <c r="U230" s="461">
        <v>1523.25</v>
      </c>
    </row>
    <row r="231" spans="1:21" x14ac:dyDescent="0.3">
      <c r="A231" s="774"/>
      <c r="B231" s="146" t="s">
        <v>388</v>
      </c>
      <c r="C231" s="147">
        <v>50435</v>
      </c>
      <c r="D231" s="364">
        <v>320</v>
      </c>
      <c r="E231" s="148">
        <v>9062</v>
      </c>
      <c r="F231" s="618">
        <f t="shared" si="3"/>
        <v>4531</v>
      </c>
      <c r="G231" s="588" t="s">
        <v>25</v>
      </c>
      <c r="H231" s="588" t="s">
        <v>25</v>
      </c>
      <c r="I231" s="588" t="s">
        <v>25</v>
      </c>
      <c r="J231" s="588" t="s">
        <v>25</v>
      </c>
      <c r="K231" s="588">
        <v>5772.4939999999997</v>
      </c>
      <c r="L231" s="589">
        <v>4902.5420000000004</v>
      </c>
      <c r="M231" s="588" t="s">
        <v>25</v>
      </c>
      <c r="N231" s="588" t="s">
        <v>25</v>
      </c>
      <c r="O231" s="588" t="s">
        <v>25</v>
      </c>
      <c r="P231" s="589">
        <v>6796.5</v>
      </c>
      <c r="Q231" s="57">
        <v>6796.5</v>
      </c>
      <c r="R231" s="57">
        <v>4531</v>
      </c>
      <c r="S231" s="57">
        <v>4531</v>
      </c>
      <c r="T231" s="461">
        <v>4531</v>
      </c>
      <c r="U231" s="461">
        <v>6796.5</v>
      </c>
    </row>
    <row r="232" spans="1:21" x14ac:dyDescent="0.3">
      <c r="A232" s="769" t="s">
        <v>117</v>
      </c>
      <c r="B232" s="144" t="s">
        <v>24</v>
      </c>
      <c r="C232" s="145">
        <v>51102</v>
      </c>
      <c r="D232" s="372">
        <v>960</v>
      </c>
      <c r="E232" s="67">
        <v>845.13</v>
      </c>
      <c r="F232" s="618">
        <f t="shared" si="3"/>
        <v>422.565</v>
      </c>
      <c r="G232" s="588" t="s">
        <v>25</v>
      </c>
      <c r="H232" s="588" t="s">
        <v>25</v>
      </c>
      <c r="I232" s="588" t="s">
        <v>25</v>
      </c>
      <c r="J232" s="588" t="s">
        <v>25</v>
      </c>
      <c r="K232" s="588" t="s">
        <v>25</v>
      </c>
      <c r="L232" s="588" t="s">
        <v>25</v>
      </c>
      <c r="M232" s="588" t="s">
        <v>25</v>
      </c>
      <c r="N232" s="588" t="s">
        <v>25</v>
      </c>
      <c r="O232" s="588" t="s">
        <v>25</v>
      </c>
      <c r="P232" s="588" t="s">
        <v>25</v>
      </c>
      <c r="Q232" s="57">
        <v>633.84749999999997</v>
      </c>
      <c r="R232" s="57">
        <v>422.565</v>
      </c>
      <c r="S232" s="57">
        <v>169.02600000000001</v>
      </c>
      <c r="T232" s="461">
        <v>169.02600000000001</v>
      </c>
      <c r="U232" s="461">
        <v>633.84749999999997</v>
      </c>
    </row>
    <row r="233" spans="1:21" x14ac:dyDescent="0.3">
      <c r="A233" s="771"/>
      <c r="B233" s="159" t="s">
        <v>388</v>
      </c>
      <c r="C233" s="160">
        <v>51102</v>
      </c>
      <c r="D233" s="371">
        <v>510</v>
      </c>
      <c r="E233" s="161">
        <v>3499</v>
      </c>
      <c r="F233" s="618">
        <f t="shared" si="3"/>
        <v>1749.5</v>
      </c>
      <c r="G233" s="588" t="s">
        <v>25</v>
      </c>
      <c r="H233" s="588" t="s">
        <v>25</v>
      </c>
      <c r="I233" s="588" t="s">
        <v>25</v>
      </c>
      <c r="J233" s="588" t="s">
        <v>25</v>
      </c>
      <c r="K233" s="588" t="s">
        <v>25</v>
      </c>
      <c r="L233" s="588" t="s">
        <v>25</v>
      </c>
      <c r="M233" s="588" t="s">
        <v>25</v>
      </c>
      <c r="N233" s="588" t="s">
        <v>25</v>
      </c>
      <c r="O233" s="588" t="s">
        <v>25</v>
      </c>
      <c r="P233" s="589">
        <v>2624.25</v>
      </c>
      <c r="Q233" s="57">
        <v>2624.25</v>
      </c>
      <c r="R233" s="57">
        <v>1749.5</v>
      </c>
      <c r="S233" s="57">
        <v>1399.6000000000001</v>
      </c>
      <c r="T233" s="461">
        <v>1399.6000000000001</v>
      </c>
      <c r="U233" s="461">
        <v>2624.25</v>
      </c>
    </row>
    <row r="234" spans="1:21" ht="28.95" customHeight="1" x14ac:dyDescent="0.3">
      <c r="A234" s="769" t="s">
        <v>418</v>
      </c>
      <c r="B234" s="144" t="s">
        <v>24</v>
      </c>
      <c r="C234" s="145">
        <v>51700</v>
      </c>
      <c r="D234" s="372">
        <v>960</v>
      </c>
      <c r="E234" s="67">
        <v>281.61</v>
      </c>
      <c r="F234" s="618">
        <f t="shared" si="3"/>
        <v>140.80500000000001</v>
      </c>
      <c r="G234" s="588" t="s">
        <v>25</v>
      </c>
      <c r="H234" s="588" t="s">
        <v>25</v>
      </c>
      <c r="I234" s="588" t="s">
        <v>25</v>
      </c>
      <c r="J234" s="588" t="s">
        <v>25</v>
      </c>
      <c r="K234" s="588" t="s">
        <v>25</v>
      </c>
      <c r="L234" s="588" t="s">
        <v>25</v>
      </c>
      <c r="M234" s="588" t="s">
        <v>25</v>
      </c>
      <c r="N234" s="588" t="s">
        <v>25</v>
      </c>
      <c r="O234" s="588" t="s">
        <v>25</v>
      </c>
      <c r="P234" s="588" t="s">
        <v>25</v>
      </c>
      <c r="Q234" s="57">
        <v>211.20750000000001</v>
      </c>
      <c r="R234" s="57">
        <v>140.80500000000001</v>
      </c>
      <c r="S234" s="57">
        <v>56.322000000000003</v>
      </c>
      <c r="T234" s="461">
        <v>56.322000000000003</v>
      </c>
      <c r="U234" s="461">
        <v>211.20750000000001</v>
      </c>
    </row>
    <row r="235" spans="1:21" x14ac:dyDescent="0.3">
      <c r="A235" s="771"/>
      <c r="B235" s="146" t="s">
        <v>388</v>
      </c>
      <c r="C235" s="147">
        <v>51700</v>
      </c>
      <c r="D235" s="364">
        <v>510</v>
      </c>
      <c r="E235" s="148">
        <v>526</v>
      </c>
      <c r="F235" s="618">
        <f t="shared" si="3"/>
        <v>263</v>
      </c>
      <c r="G235" s="588" t="s">
        <v>25</v>
      </c>
      <c r="H235" s="588" t="s">
        <v>25</v>
      </c>
      <c r="I235" s="588" t="s">
        <v>25</v>
      </c>
      <c r="J235" s="588" t="s">
        <v>25</v>
      </c>
      <c r="K235" s="588" t="s">
        <v>25</v>
      </c>
      <c r="L235" s="588" t="s">
        <v>25</v>
      </c>
      <c r="M235" s="588" t="s">
        <v>25</v>
      </c>
      <c r="N235" s="588" t="s">
        <v>25</v>
      </c>
      <c r="O235" s="588" t="s">
        <v>25</v>
      </c>
      <c r="P235" s="589">
        <v>394.5</v>
      </c>
      <c r="Q235" s="57">
        <v>394.5</v>
      </c>
      <c r="R235" s="57">
        <v>263</v>
      </c>
      <c r="S235" s="57">
        <v>210.4</v>
      </c>
      <c r="T235" s="461">
        <v>210.4</v>
      </c>
      <c r="U235" s="461">
        <v>394.5</v>
      </c>
    </row>
    <row r="236" spans="1:21" x14ac:dyDescent="0.3">
      <c r="A236" s="769" t="s">
        <v>118</v>
      </c>
      <c r="B236" s="144" t="s">
        <v>24</v>
      </c>
      <c r="C236" s="145">
        <v>51702</v>
      </c>
      <c r="D236" s="372">
        <v>960</v>
      </c>
      <c r="E236" s="67">
        <v>233.73</v>
      </c>
      <c r="F236" s="618">
        <f t="shared" si="3"/>
        <v>116.86499999999999</v>
      </c>
      <c r="G236" s="588" t="s">
        <v>25</v>
      </c>
      <c r="H236" s="588" t="s">
        <v>25</v>
      </c>
      <c r="I236" s="588" t="s">
        <v>25</v>
      </c>
      <c r="J236" s="588" t="s">
        <v>25</v>
      </c>
      <c r="K236" s="588" t="s">
        <v>25</v>
      </c>
      <c r="L236" s="588" t="s">
        <v>25</v>
      </c>
      <c r="M236" s="588" t="s">
        <v>25</v>
      </c>
      <c r="N236" s="588" t="s">
        <v>25</v>
      </c>
      <c r="O236" s="588" t="s">
        <v>25</v>
      </c>
      <c r="P236" s="588" t="s">
        <v>25</v>
      </c>
      <c r="Q236" s="57">
        <v>175.29749999999999</v>
      </c>
      <c r="R236" s="57">
        <v>116.86499999999999</v>
      </c>
      <c r="S236" s="57">
        <v>46.746000000000002</v>
      </c>
      <c r="T236" s="461">
        <v>46.746000000000002</v>
      </c>
      <c r="U236" s="461">
        <v>175.29749999999999</v>
      </c>
    </row>
    <row r="237" spans="1:21" x14ac:dyDescent="0.3">
      <c r="A237" s="771"/>
      <c r="B237" s="146" t="s">
        <v>388</v>
      </c>
      <c r="C237" s="147">
        <v>51702</v>
      </c>
      <c r="D237" s="364">
        <v>510</v>
      </c>
      <c r="E237" s="148">
        <v>223</v>
      </c>
      <c r="F237" s="618">
        <f t="shared" si="3"/>
        <v>111.5</v>
      </c>
      <c r="G237" s="588" t="s">
        <v>25</v>
      </c>
      <c r="H237" s="588" t="s">
        <v>25</v>
      </c>
      <c r="I237" s="588" t="s">
        <v>25</v>
      </c>
      <c r="J237" s="588" t="s">
        <v>25</v>
      </c>
      <c r="K237" s="588" t="s">
        <v>25</v>
      </c>
      <c r="L237" s="588" t="s">
        <v>25</v>
      </c>
      <c r="M237" s="588" t="s">
        <v>25</v>
      </c>
      <c r="N237" s="588" t="s">
        <v>25</v>
      </c>
      <c r="O237" s="588" t="s">
        <v>25</v>
      </c>
      <c r="P237" s="589">
        <v>167.25</v>
      </c>
      <c r="Q237" s="57">
        <v>167.25</v>
      </c>
      <c r="R237" s="57">
        <v>111.5</v>
      </c>
      <c r="S237" s="57">
        <v>89.2</v>
      </c>
      <c r="T237" s="461">
        <v>89.2</v>
      </c>
      <c r="U237" s="461">
        <v>167.25</v>
      </c>
    </row>
    <row r="238" spans="1:21" ht="28.95" customHeight="1" x14ac:dyDescent="0.3">
      <c r="A238" s="769" t="s">
        <v>119</v>
      </c>
      <c r="B238" s="144" t="s">
        <v>24</v>
      </c>
      <c r="C238" s="145">
        <v>51705</v>
      </c>
      <c r="D238" s="372">
        <v>960</v>
      </c>
      <c r="E238" s="67">
        <v>348.39</v>
      </c>
      <c r="F238" s="618">
        <f t="shared" si="3"/>
        <v>174.19499999999999</v>
      </c>
      <c r="G238" s="588" t="s">
        <v>25</v>
      </c>
      <c r="H238" s="588" t="s">
        <v>25</v>
      </c>
      <c r="I238" s="588" t="s">
        <v>25</v>
      </c>
      <c r="J238" s="588" t="s">
        <v>25</v>
      </c>
      <c r="K238" s="588" t="s">
        <v>25</v>
      </c>
      <c r="L238" s="588" t="s">
        <v>25</v>
      </c>
      <c r="M238" s="588" t="s">
        <v>25</v>
      </c>
      <c r="N238" s="588" t="s">
        <v>25</v>
      </c>
      <c r="O238" s="588" t="s">
        <v>25</v>
      </c>
      <c r="P238" s="588" t="s">
        <v>25</v>
      </c>
      <c r="Q238" s="57">
        <v>261.29250000000002</v>
      </c>
      <c r="R238" s="57">
        <v>174.19499999999999</v>
      </c>
      <c r="S238" s="57">
        <v>69.677999999999997</v>
      </c>
      <c r="T238" s="461">
        <v>69.677999999999997</v>
      </c>
      <c r="U238" s="461">
        <v>261.29250000000002</v>
      </c>
    </row>
    <row r="239" spans="1:21" x14ac:dyDescent="0.3">
      <c r="A239" s="771"/>
      <c r="B239" s="146" t="s">
        <v>388</v>
      </c>
      <c r="C239" s="147">
        <v>51705</v>
      </c>
      <c r="D239" s="364">
        <v>510</v>
      </c>
      <c r="E239" s="148">
        <v>714</v>
      </c>
      <c r="F239" s="618">
        <f t="shared" si="3"/>
        <v>357</v>
      </c>
      <c r="G239" s="588" t="s">
        <v>25</v>
      </c>
      <c r="H239" s="588" t="s">
        <v>25</v>
      </c>
      <c r="I239" s="588" t="s">
        <v>25</v>
      </c>
      <c r="J239" s="588" t="s">
        <v>25</v>
      </c>
      <c r="K239" s="588" t="s">
        <v>25</v>
      </c>
      <c r="L239" s="588" t="s">
        <v>25</v>
      </c>
      <c r="M239" s="588" t="s">
        <v>25</v>
      </c>
      <c r="N239" s="588" t="s">
        <v>25</v>
      </c>
      <c r="O239" s="588" t="s">
        <v>25</v>
      </c>
      <c r="P239" s="589">
        <v>535.5</v>
      </c>
      <c r="Q239" s="57">
        <v>535.5</v>
      </c>
      <c r="R239" s="57">
        <v>357</v>
      </c>
      <c r="S239" s="57">
        <v>285.60000000000002</v>
      </c>
      <c r="T239" s="461">
        <v>285.60000000000002</v>
      </c>
      <c r="U239" s="461">
        <v>535.5</v>
      </c>
    </row>
    <row r="240" spans="1:21" ht="43.2" customHeight="1" x14ac:dyDescent="0.3">
      <c r="A240" s="772" t="s">
        <v>120</v>
      </c>
      <c r="B240" s="144" t="s">
        <v>24</v>
      </c>
      <c r="C240" s="145">
        <v>51798</v>
      </c>
      <c r="D240" s="372">
        <v>960</v>
      </c>
      <c r="E240" s="67">
        <v>62</v>
      </c>
      <c r="F240" s="618">
        <f t="shared" si="3"/>
        <v>31</v>
      </c>
      <c r="G240" s="588" t="s">
        <v>25</v>
      </c>
      <c r="H240" s="588" t="s">
        <v>25</v>
      </c>
      <c r="I240" s="588" t="s">
        <v>25</v>
      </c>
      <c r="J240" s="588" t="s">
        <v>25</v>
      </c>
      <c r="K240" s="588" t="s">
        <v>25</v>
      </c>
      <c r="L240" s="588" t="s">
        <v>25</v>
      </c>
      <c r="M240" s="588" t="s">
        <v>25</v>
      </c>
      <c r="N240" s="588" t="s">
        <v>25</v>
      </c>
      <c r="O240" s="588" t="s">
        <v>25</v>
      </c>
      <c r="P240" s="588" t="s">
        <v>25</v>
      </c>
      <c r="Q240" s="57">
        <v>46.5</v>
      </c>
      <c r="R240" s="57">
        <v>31</v>
      </c>
      <c r="S240" s="57">
        <v>12.4</v>
      </c>
      <c r="T240" s="461">
        <v>12.4</v>
      </c>
      <c r="U240" s="461">
        <v>46.5</v>
      </c>
    </row>
    <row r="241" spans="1:21" ht="14.55" customHeight="1" x14ac:dyDescent="0.3">
      <c r="A241" s="774"/>
      <c r="B241" s="146" t="s">
        <v>388</v>
      </c>
      <c r="C241" s="147">
        <v>51798</v>
      </c>
      <c r="D241" s="364">
        <v>510</v>
      </c>
      <c r="E241" s="148">
        <v>341</v>
      </c>
      <c r="F241" s="618">
        <f t="shared" si="3"/>
        <v>170.5</v>
      </c>
      <c r="G241" s="588" t="s">
        <v>25</v>
      </c>
      <c r="H241" s="588" t="s">
        <v>25</v>
      </c>
      <c r="I241" s="588" t="s">
        <v>25</v>
      </c>
      <c r="J241" s="588" t="s">
        <v>25</v>
      </c>
      <c r="K241" s="588" t="s">
        <v>25</v>
      </c>
      <c r="L241" s="588" t="s">
        <v>25</v>
      </c>
      <c r="M241" s="588" t="s">
        <v>25</v>
      </c>
      <c r="N241" s="588" t="s">
        <v>25</v>
      </c>
      <c r="O241" s="588" t="s">
        <v>25</v>
      </c>
      <c r="P241" s="589">
        <v>255.75</v>
      </c>
      <c r="Q241" s="57">
        <v>255.75</v>
      </c>
      <c r="R241" s="57">
        <v>170.5</v>
      </c>
      <c r="S241" s="57">
        <v>136.4</v>
      </c>
      <c r="T241" s="461">
        <v>136.4</v>
      </c>
      <c r="U241" s="461">
        <v>255.75</v>
      </c>
    </row>
    <row r="242" spans="1:21" x14ac:dyDescent="0.3">
      <c r="A242" s="769" t="s">
        <v>420</v>
      </c>
      <c r="B242" s="144" t="s">
        <v>24</v>
      </c>
      <c r="C242" s="145">
        <v>52000</v>
      </c>
      <c r="D242" s="372">
        <v>960</v>
      </c>
      <c r="E242" s="67">
        <v>1125</v>
      </c>
      <c r="F242" s="618">
        <f t="shared" si="3"/>
        <v>562.5</v>
      </c>
      <c r="G242" s="588" t="s">
        <v>25</v>
      </c>
      <c r="H242" s="588" t="s">
        <v>25</v>
      </c>
      <c r="I242" s="588" t="s">
        <v>25</v>
      </c>
      <c r="J242" s="588" t="s">
        <v>25</v>
      </c>
      <c r="K242" s="588" t="s">
        <v>25</v>
      </c>
      <c r="L242" s="588" t="s">
        <v>25</v>
      </c>
      <c r="M242" s="588" t="s">
        <v>25</v>
      </c>
      <c r="N242" s="588" t="s">
        <v>25</v>
      </c>
      <c r="O242" s="588" t="s">
        <v>25</v>
      </c>
      <c r="P242" s="588" t="s">
        <v>25</v>
      </c>
      <c r="Q242" s="57">
        <v>843.75</v>
      </c>
      <c r="R242" s="57">
        <v>562.5</v>
      </c>
      <c r="S242" s="57">
        <v>225</v>
      </c>
      <c r="T242" s="461">
        <v>225</v>
      </c>
      <c r="U242" s="461">
        <v>843.75</v>
      </c>
    </row>
    <row r="243" spans="1:21" x14ac:dyDescent="0.3">
      <c r="A243" s="771"/>
      <c r="B243" s="146" t="s">
        <v>388</v>
      </c>
      <c r="C243" s="147">
        <v>52000</v>
      </c>
      <c r="D243" s="364">
        <v>510</v>
      </c>
      <c r="E243" s="148">
        <v>1125</v>
      </c>
      <c r="F243" s="618">
        <f t="shared" si="3"/>
        <v>562.5</v>
      </c>
      <c r="G243" s="588" t="s">
        <v>25</v>
      </c>
      <c r="H243" s="588" t="s">
        <v>25</v>
      </c>
      <c r="I243" s="588" t="s">
        <v>25</v>
      </c>
      <c r="J243" s="588" t="s">
        <v>25</v>
      </c>
      <c r="K243" s="588" t="s">
        <v>25</v>
      </c>
      <c r="L243" s="588" t="s">
        <v>25</v>
      </c>
      <c r="M243" s="588" t="s">
        <v>25</v>
      </c>
      <c r="N243" s="588" t="s">
        <v>25</v>
      </c>
      <c r="O243" s="588" t="s">
        <v>25</v>
      </c>
      <c r="P243" s="589">
        <v>843.75</v>
      </c>
      <c r="Q243" s="57">
        <v>843.75</v>
      </c>
      <c r="R243" s="57">
        <v>562.5</v>
      </c>
      <c r="S243" s="57">
        <v>450</v>
      </c>
      <c r="T243" s="461">
        <v>450</v>
      </c>
      <c r="U243" s="461">
        <v>843.75</v>
      </c>
    </row>
    <row r="244" spans="1:21" ht="28.95" customHeight="1" x14ac:dyDescent="0.3">
      <c r="A244" s="772" t="s">
        <v>123</v>
      </c>
      <c r="B244" s="144" t="s">
        <v>24</v>
      </c>
      <c r="C244" s="145">
        <v>56405</v>
      </c>
      <c r="D244" s="372">
        <v>960</v>
      </c>
      <c r="E244" s="67">
        <v>538</v>
      </c>
      <c r="F244" s="618">
        <f t="shared" si="3"/>
        <v>269</v>
      </c>
      <c r="G244" s="588" t="s">
        <v>25</v>
      </c>
      <c r="H244" s="588" t="s">
        <v>25</v>
      </c>
      <c r="I244" s="588" t="s">
        <v>25</v>
      </c>
      <c r="J244" s="588" t="s">
        <v>25</v>
      </c>
      <c r="K244" s="588" t="s">
        <v>25</v>
      </c>
      <c r="L244" s="588" t="s">
        <v>25</v>
      </c>
      <c r="M244" s="588" t="s">
        <v>25</v>
      </c>
      <c r="N244" s="588" t="s">
        <v>25</v>
      </c>
      <c r="O244" s="588" t="s">
        <v>25</v>
      </c>
      <c r="P244" s="588" t="s">
        <v>25</v>
      </c>
      <c r="Q244" s="57">
        <v>403.5</v>
      </c>
      <c r="R244" s="57">
        <v>269</v>
      </c>
      <c r="S244" s="57">
        <v>107.60000000000001</v>
      </c>
      <c r="T244" s="461">
        <v>107.60000000000001</v>
      </c>
      <c r="U244" s="461">
        <v>403.5</v>
      </c>
    </row>
    <row r="245" spans="1:21" x14ac:dyDescent="0.3">
      <c r="A245" s="773"/>
      <c r="B245" s="149" t="s">
        <v>388</v>
      </c>
      <c r="C245" s="150">
        <v>56405</v>
      </c>
      <c r="D245" s="365">
        <v>510</v>
      </c>
      <c r="E245" s="151">
        <v>900</v>
      </c>
      <c r="F245" s="618">
        <f t="shared" si="3"/>
        <v>450</v>
      </c>
      <c r="G245" s="588" t="s">
        <v>25</v>
      </c>
      <c r="H245" s="588" t="s">
        <v>25</v>
      </c>
      <c r="I245" s="588" t="s">
        <v>25</v>
      </c>
      <c r="J245" s="588" t="s">
        <v>25</v>
      </c>
      <c r="K245" s="588" t="s">
        <v>25</v>
      </c>
      <c r="L245" s="588" t="s">
        <v>25</v>
      </c>
      <c r="M245" s="588" t="s">
        <v>25</v>
      </c>
      <c r="N245" s="588" t="s">
        <v>25</v>
      </c>
      <c r="O245" s="588" t="s">
        <v>25</v>
      </c>
      <c r="P245" s="589">
        <v>675</v>
      </c>
      <c r="Q245" s="57">
        <v>675</v>
      </c>
      <c r="R245" s="57">
        <v>450</v>
      </c>
      <c r="S245" s="57">
        <v>360</v>
      </c>
      <c r="T245" s="461">
        <v>360</v>
      </c>
      <c r="U245" s="461">
        <v>675</v>
      </c>
    </row>
    <row r="246" spans="1:21" x14ac:dyDescent="0.3">
      <c r="A246" s="774"/>
      <c r="B246" s="91" t="s">
        <v>29</v>
      </c>
      <c r="C246" s="152" t="s">
        <v>30</v>
      </c>
      <c r="D246" s="366">
        <v>636</v>
      </c>
      <c r="E246" s="68">
        <v>44.97</v>
      </c>
      <c r="F246" s="618">
        <f t="shared" si="3"/>
        <v>22.484999999999999</v>
      </c>
      <c r="G246" s="588" t="s">
        <v>25</v>
      </c>
      <c r="H246" s="588" t="s">
        <v>25</v>
      </c>
      <c r="I246" s="588" t="s">
        <v>25</v>
      </c>
      <c r="J246" s="588" t="s">
        <v>25</v>
      </c>
      <c r="K246" s="588" t="s">
        <v>25</v>
      </c>
      <c r="L246" s="588" t="s">
        <v>25</v>
      </c>
      <c r="M246" s="588" t="s">
        <v>25</v>
      </c>
      <c r="N246" s="588" t="s">
        <v>25</v>
      </c>
      <c r="O246" s="588" t="s">
        <v>25</v>
      </c>
      <c r="P246" s="589">
        <v>33.727499999999999</v>
      </c>
      <c r="Q246" s="57">
        <v>33.727499999999999</v>
      </c>
      <c r="R246" s="57">
        <v>22.484999999999999</v>
      </c>
      <c r="S246" s="57">
        <v>17.988</v>
      </c>
      <c r="T246" s="461">
        <v>17.988</v>
      </c>
      <c r="U246" s="461">
        <v>33.727499999999999</v>
      </c>
    </row>
    <row r="247" spans="1:21" ht="28.95" customHeight="1" x14ac:dyDescent="0.3">
      <c r="A247" s="772" t="s">
        <v>124</v>
      </c>
      <c r="B247" s="108" t="s">
        <v>24</v>
      </c>
      <c r="C247" s="183">
        <v>56420</v>
      </c>
      <c r="D247" s="372">
        <v>960</v>
      </c>
      <c r="E247" s="184">
        <v>496.44</v>
      </c>
      <c r="F247" s="618">
        <f t="shared" si="3"/>
        <v>248.22</v>
      </c>
      <c r="G247" s="588" t="s">
        <v>25</v>
      </c>
      <c r="H247" s="588" t="s">
        <v>25</v>
      </c>
      <c r="I247" s="588" t="s">
        <v>25</v>
      </c>
      <c r="J247" s="588" t="s">
        <v>25</v>
      </c>
      <c r="K247" s="588" t="s">
        <v>25</v>
      </c>
      <c r="L247" s="588" t="s">
        <v>25</v>
      </c>
      <c r="M247" s="588" t="s">
        <v>25</v>
      </c>
      <c r="N247" s="588" t="s">
        <v>25</v>
      </c>
      <c r="O247" s="588" t="s">
        <v>25</v>
      </c>
      <c r="P247" s="588" t="s">
        <v>25</v>
      </c>
      <c r="Q247" s="57">
        <v>372.33</v>
      </c>
      <c r="R247" s="57">
        <v>248.22</v>
      </c>
      <c r="S247" s="57">
        <v>99.288000000000011</v>
      </c>
      <c r="T247" s="461">
        <v>99.288000000000011</v>
      </c>
      <c r="U247" s="461">
        <v>372.33</v>
      </c>
    </row>
    <row r="248" spans="1:21" x14ac:dyDescent="0.3">
      <c r="A248" s="773"/>
      <c r="B248" s="149" t="s">
        <v>388</v>
      </c>
      <c r="C248" s="150">
        <v>56420</v>
      </c>
      <c r="D248" s="365">
        <v>450</v>
      </c>
      <c r="E248" s="151">
        <v>686.7</v>
      </c>
      <c r="F248" s="618">
        <f t="shared" si="3"/>
        <v>343.35</v>
      </c>
      <c r="G248" s="588" t="s">
        <v>25</v>
      </c>
      <c r="H248" s="588" t="s">
        <v>25</v>
      </c>
      <c r="I248" s="588" t="s">
        <v>25</v>
      </c>
      <c r="J248" s="588" t="s">
        <v>25</v>
      </c>
      <c r="K248" s="588">
        <v>437.42790000000002</v>
      </c>
      <c r="L248" s="589">
        <v>371.50470000000007</v>
      </c>
      <c r="M248" s="588" t="s">
        <v>25</v>
      </c>
      <c r="N248" s="588" t="s">
        <v>25</v>
      </c>
      <c r="O248" s="588" t="s">
        <v>25</v>
      </c>
      <c r="P248" s="589">
        <v>515.02500000000009</v>
      </c>
      <c r="Q248" s="57">
        <v>515.02500000000009</v>
      </c>
      <c r="R248" s="57">
        <v>343.35</v>
      </c>
      <c r="S248" s="57">
        <v>515.02500000000009</v>
      </c>
      <c r="T248" s="461">
        <v>343.35</v>
      </c>
      <c r="U248" s="461">
        <v>515.02500000000009</v>
      </c>
    </row>
    <row r="249" spans="1:21" x14ac:dyDescent="0.3">
      <c r="A249" s="774"/>
      <c r="B249" s="93" t="s">
        <v>29</v>
      </c>
      <c r="C249" s="167" t="s">
        <v>30</v>
      </c>
      <c r="D249" s="366">
        <v>636</v>
      </c>
      <c r="E249" s="168">
        <v>44.97</v>
      </c>
      <c r="F249" s="618">
        <f t="shared" si="3"/>
        <v>22.484999999999999</v>
      </c>
      <c r="G249" s="588" t="s">
        <v>25</v>
      </c>
      <c r="H249" s="588" t="s">
        <v>25</v>
      </c>
      <c r="I249" s="588" t="s">
        <v>25</v>
      </c>
      <c r="J249" s="588" t="s">
        <v>25</v>
      </c>
      <c r="K249" s="588" t="s">
        <v>25</v>
      </c>
      <c r="L249" s="588" t="s">
        <v>25</v>
      </c>
      <c r="M249" s="588" t="s">
        <v>25</v>
      </c>
      <c r="N249" s="588" t="s">
        <v>25</v>
      </c>
      <c r="O249" s="588" t="s">
        <v>25</v>
      </c>
      <c r="P249" s="589">
        <v>33.727499999999999</v>
      </c>
      <c r="Q249" s="57">
        <v>33.727499999999999</v>
      </c>
      <c r="R249" s="57">
        <v>22.484999999999999</v>
      </c>
      <c r="S249" s="57">
        <v>17.988</v>
      </c>
      <c r="T249" s="461">
        <v>17.988</v>
      </c>
      <c r="U249" s="461">
        <v>33.727499999999999</v>
      </c>
    </row>
    <row r="250" spans="1:21" x14ac:dyDescent="0.3">
      <c r="A250" s="772" t="s">
        <v>129</v>
      </c>
      <c r="B250" s="144" t="s">
        <v>24</v>
      </c>
      <c r="C250" s="162">
        <v>57420</v>
      </c>
      <c r="D250" s="372">
        <v>960</v>
      </c>
      <c r="E250" s="164">
        <v>575</v>
      </c>
      <c r="F250" s="618">
        <f t="shared" si="3"/>
        <v>287.5</v>
      </c>
      <c r="G250" s="588" t="s">
        <v>25</v>
      </c>
      <c r="H250" s="588" t="s">
        <v>25</v>
      </c>
      <c r="I250" s="588" t="s">
        <v>25</v>
      </c>
      <c r="J250" s="588" t="s">
        <v>25</v>
      </c>
      <c r="K250" s="588" t="s">
        <v>25</v>
      </c>
      <c r="L250" s="588" t="s">
        <v>25</v>
      </c>
      <c r="M250" s="588" t="s">
        <v>25</v>
      </c>
      <c r="N250" s="588" t="s">
        <v>25</v>
      </c>
      <c r="O250" s="588" t="s">
        <v>25</v>
      </c>
      <c r="P250" s="588" t="s">
        <v>25</v>
      </c>
      <c r="Q250" s="57">
        <v>431.25</v>
      </c>
      <c r="R250" s="57">
        <v>287.5</v>
      </c>
      <c r="S250" s="57">
        <v>115</v>
      </c>
      <c r="T250" s="461">
        <v>115</v>
      </c>
      <c r="U250" s="461">
        <v>431.25</v>
      </c>
    </row>
    <row r="251" spans="1:21" x14ac:dyDescent="0.3">
      <c r="A251" s="774"/>
      <c r="B251" s="146" t="s">
        <v>388</v>
      </c>
      <c r="C251" s="170">
        <v>57420</v>
      </c>
      <c r="D251" s="378">
        <v>510</v>
      </c>
      <c r="E251" s="138">
        <v>482</v>
      </c>
      <c r="F251" s="618">
        <f t="shared" si="3"/>
        <v>241</v>
      </c>
      <c r="G251" s="588" t="s">
        <v>25</v>
      </c>
      <c r="H251" s="588" t="s">
        <v>25</v>
      </c>
      <c r="I251" s="588" t="s">
        <v>25</v>
      </c>
      <c r="J251" s="588" t="s">
        <v>25</v>
      </c>
      <c r="K251" s="588" t="s">
        <v>25</v>
      </c>
      <c r="L251" s="588" t="s">
        <v>25</v>
      </c>
      <c r="M251" s="588" t="s">
        <v>25</v>
      </c>
      <c r="N251" s="588" t="s">
        <v>25</v>
      </c>
      <c r="O251" s="588" t="s">
        <v>25</v>
      </c>
      <c r="P251" s="589">
        <v>361.5</v>
      </c>
      <c r="Q251" s="57">
        <v>361.5</v>
      </c>
      <c r="R251" s="57">
        <v>241</v>
      </c>
      <c r="S251" s="57">
        <v>192.8</v>
      </c>
      <c r="T251" s="461">
        <v>192.8</v>
      </c>
      <c r="U251" s="461">
        <v>361.5</v>
      </c>
    </row>
    <row r="252" spans="1:21" ht="28.95" customHeight="1" x14ac:dyDescent="0.3">
      <c r="A252" s="775" t="s">
        <v>135</v>
      </c>
      <c r="B252" s="195" t="s">
        <v>59</v>
      </c>
      <c r="C252" s="75">
        <v>62270</v>
      </c>
      <c r="D252" s="372">
        <v>960</v>
      </c>
      <c r="E252" s="71">
        <v>549.9</v>
      </c>
      <c r="F252" s="618">
        <f t="shared" si="3"/>
        <v>274.95</v>
      </c>
      <c r="G252" s="588" t="s">
        <v>25</v>
      </c>
      <c r="H252" s="588" t="s">
        <v>25</v>
      </c>
      <c r="I252" s="588" t="s">
        <v>25</v>
      </c>
      <c r="J252" s="588" t="s">
        <v>25</v>
      </c>
      <c r="K252" s="588" t="s">
        <v>25</v>
      </c>
      <c r="L252" s="588" t="s">
        <v>25</v>
      </c>
      <c r="M252" s="588" t="s">
        <v>25</v>
      </c>
      <c r="N252" s="588" t="s">
        <v>25</v>
      </c>
      <c r="O252" s="588" t="s">
        <v>25</v>
      </c>
      <c r="P252" s="588" t="s">
        <v>25</v>
      </c>
      <c r="Q252" s="57">
        <v>412.42499999999995</v>
      </c>
      <c r="R252" s="57">
        <v>274.95</v>
      </c>
      <c r="S252" s="57">
        <v>109.98</v>
      </c>
      <c r="T252" s="461">
        <v>109.98</v>
      </c>
      <c r="U252" s="461">
        <v>412.42499999999995</v>
      </c>
    </row>
    <row r="253" spans="1:21" x14ac:dyDescent="0.3">
      <c r="A253" s="745"/>
      <c r="B253" s="196" t="s">
        <v>26</v>
      </c>
      <c r="C253" s="37">
        <v>62270</v>
      </c>
      <c r="D253" s="354">
        <v>510</v>
      </c>
      <c r="E253" s="72">
        <v>847</v>
      </c>
      <c r="F253" s="618">
        <f t="shared" si="3"/>
        <v>423.5</v>
      </c>
      <c r="G253" s="588" t="s">
        <v>25</v>
      </c>
      <c r="H253" s="588" t="s">
        <v>25</v>
      </c>
      <c r="I253" s="588" t="s">
        <v>25</v>
      </c>
      <c r="J253" s="588" t="s">
        <v>25</v>
      </c>
      <c r="K253" s="588" t="s">
        <v>25</v>
      </c>
      <c r="L253" s="588" t="s">
        <v>25</v>
      </c>
      <c r="M253" s="588" t="s">
        <v>25</v>
      </c>
      <c r="N253" s="588" t="s">
        <v>25</v>
      </c>
      <c r="O253" s="588" t="s">
        <v>25</v>
      </c>
      <c r="P253" s="589">
        <v>635.25</v>
      </c>
      <c r="Q253" s="57">
        <v>635.25</v>
      </c>
      <c r="R253" s="57">
        <v>423.5</v>
      </c>
      <c r="S253" s="57">
        <v>338.8</v>
      </c>
      <c r="T253" s="461">
        <v>338.8</v>
      </c>
      <c r="U253" s="461">
        <v>635.25</v>
      </c>
    </row>
    <row r="254" spans="1:21" ht="43.2" customHeight="1" x14ac:dyDescent="0.3">
      <c r="A254" s="772" t="s">
        <v>511</v>
      </c>
      <c r="B254" s="195" t="s">
        <v>59</v>
      </c>
      <c r="C254" s="162">
        <v>62272</v>
      </c>
      <c r="D254" s="372">
        <v>960</v>
      </c>
      <c r="E254" s="164">
        <v>1256</v>
      </c>
      <c r="F254" s="618">
        <f t="shared" si="3"/>
        <v>628</v>
      </c>
      <c r="G254" s="588" t="s">
        <v>25</v>
      </c>
      <c r="H254" s="588" t="s">
        <v>25</v>
      </c>
      <c r="I254" s="588" t="s">
        <v>25</v>
      </c>
      <c r="J254" s="588" t="s">
        <v>25</v>
      </c>
      <c r="K254" s="588" t="s">
        <v>25</v>
      </c>
      <c r="L254" s="588" t="s">
        <v>25</v>
      </c>
      <c r="M254" s="588" t="s">
        <v>25</v>
      </c>
      <c r="N254" s="588" t="s">
        <v>25</v>
      </c>
      <c r="O254" s="588" t="s">
        <v>25</v>
      </c>
      <c r="P254" s="588" t="s">
        <v>25</v>
      </c>
      <c r="Q254" s="57">
        <v>942</v>
      </c>
      <c r="R254" s="57">
        <v>628</v>
      </c>
      <c r="S254" s="57">
        <v>251.20000000000002</v>
      </c>
      <c r="T254" s="461">
        <v>251.20000000000002</v>
      </c>
      <c r="U254" s="461">
        <v>942</v>
      </c>
    </row>
    <row r="255" spans="1:21" x14ac:dyDescent="0.3">
      <c r="A255" s="774"/>
      <c r="B255" s="196" t="s">
        <v>26</v>
      </c>
      <c r="C255" s="170">
        <v>62272</v>
      </c>
      <c r="D255" s="378">
        <v>360</v>
      </c>
      <c r="E255" s="138"/>
      <c r="F255" s="618" t="s">
        <v>25</v>
      </c>
      <c r="G255" s="588" t="s">
        <v>25</v>
      </c>
      <c r="H255" s="588" t="s">
        <v>25</v>
      </c>
      <c r="I255" s="588" t="s">
        <v>25</v>
      </c>
      <c r="J255" s="588" t="s">
        <v>25</v>
      </c>
      <c r="K255" s="588" t="s">
        <v>25</v>
      </c>
      <c r="L255" s="588" t="s">
        <v>25</v>
      </c>
      <c r="M255" s="588" t="s">
        <v>25</v>
      </c>
      <c r="N255" s="588" t="s">
        <v>25</v>
      </c>
      <c r="O255" s="588" t="s">
        <v>25</v>
      </c>
      <c r="P255" s="589">
        <v>0</v>
      </c>
      <c r="Q255" s="57">
        <v>0</v>
      </c>
      <c r="R255" s="57">
        <v>0</v>
      </c>
      <c r="S255" s="57">
        <v>0</v>
      </c>
      <c r="T255" s="461">
        <v>0</v>
      </c>
      <c r="U255" s="461">
        <v>0</v>
      </c>
    </row>
    <row r="256" spans="1:21" ht="28.95" customHeight="1" x14ac:dyDescent="0.3">
      <c r="A256" s="769" t="s">
        <v>136</v>
      </c>
      <c r="B256" s="171" t="s">
        <v>59</v>
      </c>
      <c r="C256" s="75">
        <v>64400</v>
      </c>
      <c r="D256" s="372">
        <v>960</v>
      </c>
      <c r="E256" s="71">
        <v>560</v>
      </c>
      <c r="F256" s="618">
        <f t="shared" si="3"/>
        <v>280</v>
      </c>
      <c r="G256" s="588" t="s">
        <v>25</v>
      </c>
      <c r="H256" s="588" t="s">
        <v>25</v>
      </c>
      <c r="I256" s="588" t="s">
        <v>25</v>
      </c>
      <c r="J256" s="588" t="s">
        <v>25</v>
      </c>
      <c r="K256" s="588" t="s">
        <v>25</v>
      </c>
      <c r="L256" s="588" t="s">
        <v>25</v>
      </c>
      <c r="M256" s="588" t="s">
        <v>25</v>
      </c>
      <c r="N256" s="588" t="s">
        <v>25</v>
      </c>
      <c r="O256" s="588" t="s">
        <v>25</v>
      </c>
      <c r="P256" s="588" t="s">
        <v>25</v>
      </c>
      <c r="Q256" s="57">
        <v>420</v>
      </c>
      <c r="R256" s="57">
        <v>280</v>
      </c>
      <c r="S256" s="57">
        <v>112</v>
      </c>
      <c r="T256" s="461">
        <v>112</v>
      </c>
      <c r="U256" s="461">
        <v>420</v>
      </c>
    </row>
    <row r="257" spans="1:21" x14ac:dyDescent="0.3">
      <c r="A257" s="770"/>
      <c r="B257" s="172" t="s">
        <v>26</v>
      </c>
      <c r="C257" s="74">
        <v>64400</v>
      </c>
      <c r="D257" s="368">
        <v>450</v>
      </c>
      <c r="E257" s="97">
        <v>367.77</v>
      </c>
      <c r="F257" s="618">
        <f t="shared" si="3"/>
        <v>183.88499999999999</v>
      </c>
      <c r="G257" s="588" t="s">
        <v>25</v>
      </c>
      <c r="H257" s="588" t="s">
        <v>25</v>
      </c>
      <c r="I257" s="588" t="s">
        <v>25</v>
      </c>
      <c r="J257" s="588" t="s">
        <v>25</v>
      </c>
      <c r="K257" s="588">
        <v>234.26948999999999</v>
      </c>
      <c r="L257" s="589">
        <v>198.96357</v>
      </c>
      <c r="M257" s="588" t="s">
        <v>25</v>
      </c>
      <c r="N257" s="588" t="s">
        <v>25</v>
      </c>
      <c r="O257" s="588" t="s">
        <v>25</v>
      </c>
      <c r="P257" s="589">
        <v>275.82749999999999</v>
      </c>
      <c r="Q257" s="57">
        <v>275.82749999999999</v>
      </c>
      <c r="R257" s="57">
        <v>183.88499999999999</v>
      </c>
      <c r="S257" s="57">
        <v>275.82749999999999</v>
      </c>
      <c r="T257" s="461">
        <v>183.88499999999999</v>
      </c>
      <c r="U257" s="461">
        <v>275.82749999999999</v>
      </c>
    </row>
    <row r="258" spans="1:21" x14ac:dyDescent="0.3">
      <c r="A258" s="770"/>
      <c r="B258" s="176" t="s">
        <v>29</v>
      </c>
      <c r="C258" s="35"/>
      <c r="D258" s="353">
        <v>250</v>
      </c>
      <c r="E258" s="70">
        <v>22.54</v>
      </c>
      <c r="F258" s="618">
        <f t="shared" si="3"/>
        <v>11.27</v>
      </c>
      <c r="G258" s="588" t="s">
        <v>25</v>
      </c>
      <c r="H258" s="588" t="s">
        <v>25</v>
      </c>
      <c r="I258" s="588" t="s">
        <v>25</v>
      </c>
      <c r="J258" s="588" t="s">
        <v>25</v>
      </c>
      <c r="K258" s="588" t="s">
        <v>25</v>
      </c>
      <c r="L258" s="588" t="s">
        <v>25</v>
      </c>
      <c r="M258" s="588" t="s">
        <v>25</v>
      </c>
      <c r="N258" s="588" t="s">
        <v>25</v>
      </c>
      <c r="O258" s="588" t="s">
        <v>25</v>
      </c>
      <c r="P258" s="589">
        <v>16.905000000000001</v>
      </c>
      <c r="Q258" s="57">
        <v>16.905000000000001</v>
      </c>
      <c r="R258" s="57">
        <v>11.27</v>
      </c>
      <c r="S258" s="57">
        <v>11.27</v>
      </c>
      <c r="T258" s="461">
        <v>11.27</v>
      </c>
      <c r="U258" s="461">
        <v>16.905000000000001</v>
      </c>
    </row>
    <row r="259" spans="1:21" ht="28.95" customHeight="1" x14ac:dyDescent="0.3">
      <c r="A259" s="769" t="s">
        <v>430</v>
      </c>
      <c r="B259" s="175" t="s">
        <v>59</v>
      </c>
      <c r="C259" s="73">
        <v>64405</v>
      </c>
      <c r="D259" s="372">
        <v>960</v>
      </c>
      <c r="E259" s="69">
        <v>480</v>
      </c>
      <c r="F259" s="618">
        <f t="shared" ref="F259:F322" si="4">E259*0.5</f>
        <v>240</v>
      </c>
      <c r="G259" s="588" t="s">
        <v>25</v>
      </c>
      <c r="H259" s="588" t="s">
        <v>25</v>
      </c>
      <c r="I259" s="588" t="s">
        <v>25</v>
      </c>
      <c r="J259" s="588" t="s">
        <v>25</v>
      </c>
      <c r="K259" s="588" t="s">
        <v>25</v>
      </c>
      <c r="L259" s="588" t="s">
        <v>25</v>
      </c>
      <c r="M259" s="588" t="s">
        <v>25</v>
      </c>
      <c r="N259" s="588" t="s">
        <v>25</v>
      </c>
      <c r="O259" s="588" t="s">
        <v>25</v>
      </c>
      <c r="P259" s="588" t="s">
        <v>25</v>
      </c>
      <c r="Q259" s="57">
        <v>360</v>
      </c>
      <c r="R259" s="57">
        <v>240</v>
      </c>
      <c r="S259" s="57">
        <v>96</v>
      </c>
      <c r="T259" s="461">
        <v>96</v>
      </c>
      <c r="U259" s="461">
        <v>360</v>
      </c>
    </row>
    <row r="260" spans="1:21" x14ac:dyDescent="0.3">
      <c r="A260" s="770"/>
      <c r="B260" s="172" t="s">
        <v>26</v>
      </c>
      <c r="C260" s="74">
        <v>64405</v>
      </c>
      <c r="D260" s="368">
        <v>510</v>
      </c>
      <c r="E260" s="97">
        <v>827</v>
      </c>
      <c r="F260" s="618">
        <f t="shared" si="4"/>
        <v>413.5</v>
      </c>
      <c r="G260" s="588" t="s">
        <v>25</v>
      </c>
      <c r="H260" s="588" t="s">
        <v>25</v>
      </c>
      <c r="I260" s="588" t="s">
        <v>25</v>
      </c>
      <c r="J260" s="588" t="s">
        <v>25</v>
      </c>
      <c r="K260" s="588" t="s">
        <v>25</v>
      </c>
      <c r="L260" s="588" t="s">
        <v>25</v>
      </c>
      <c r="M260" s="588" t="s">
        <v>25</v>
      </c>
      <c r="N260" s="588" t="s">
        <v>25</v>
      </c>
      <c r="O260" s="588" t="s">
        <v>25</v>
      </c>
      <c r="P260" s="589">
        <v>620.25</v>
      </c>
      <c r="Q260" s="57">
        <v>620.25</v>
      </c>
      <c r="R260" s="57">
        <v>413.5</v>
      </c>
      <c r="S260" s="57">
        <v>330.8</v>
      </c>
      <c r="T260" s="461">
        <v>330.8</v>
      </c>
      <c r="U260" s="461">
        <v>620.25</v>
      </c>
    </row>
    <row r="261" spans="1:21" x14ac:dyDescent="0.3">
      <c r="A261" s="770"/>
      <c r="B261" s="176" t="s">
        <v>29</v>
      </c>
      <c r="C261" s="35"/>
      <c r="D261" s="353">
        <v>250</v>
      </c>
      <c r="E261" s="70">
        <v>22.54</v>
      </c>
      <c r="F261" s="618">
        <f t="shared" si="4"/>
        <v>11.27</v>
      </c>
      <c r="G261" s="588" t="s">
        <v>25</v>
      </c>
      <c r="H261" s="588" t="s">
        <v>25</v>
      </c>
      <c r="I261" s="588" t="s">
        <v>25</v>
      </c>
      <c r="J261" s="588" t="s">
        <v>25</v>
      </c>
      <c r="K261" s="588" t="s">
        <v>25</v>
      </c>
      <c r="L261" s="588" t="s">
        <v>25</v>
      </c>
      <c r="M261" s="588" t="s">
        <v>25</v>
      </c>
      <c r="N261" s="588" t="s">
        <v>25</v>
      </c>
      <c r="O261" s="588" t="s">
        <v>25</v>
      </c>
      <c r="P261" s="589">
        <v>16.905000000000001</v>
      </c>
      <c r="Q261" s="57">
        <v>16.905000000000001</v>
      </c>
      <c r="R261" s="57">
        <v>11.27</v>
      </c>
      <c r="S261" s="57">
        <v>11.27</v>
      </c>
      <c r="T261" s="461">
        <v>11.27</v>
      </c>
      <c r="U261" s="461">
        <v>16.905000000000001</v>
      </c>
    </row>
    <row r="262" spans="1:21" x14ac:dyDescent="0.3">
      <c r="A262" s="769" t="s">
        <v>138</v>
      </c>
      <c r="B262" s="175" t="s">
        <v>59</v>
      </c>
      <c r="C262" s="73">
        <v>64447</v>
      </c>
      <c r="D262" s="372">
        <v>960</v>
      </c>
      <c r="E262" s="69">
        <v>1256</v>
      </c>
      <c r="F262" s="618">
        <f t="shared" si="4"/>
        <v>628</v>
      </c>
      <c r="G262" s="588" t="s">
        <v>25</v>
      </c>
      <c r="H262" s="588" t="s">
        <v>25</v>
      </c>
      <c r="I262" s="588" t="s">
        <v>25</v>
      </c>
      <c r="J262" s="588" t="s">
        <v>25</v>
      </c>
      <c r="K262" s="588" t="s">
        <v>25</v>
      </c>
      <c r="L262" s="588" t="s">
        <v>25</v>
      </c>
      <c r="M262" s="588" t="s">
        <v>25</v>
      </c>
      <c r="N262" s="588" t="s">
        <v>25</v>
      </c>
      <c r="O262" s="588" t="s">
        <v>25</v>
      </c>
      <c r="P262" s="588" t="s">
        <v>25</v>
      </c>
      <c r="Q262" s="57">
        <v>942</v>
      </c>
      <c r="R262" s="57">
        <v>628</v>
      </c>
      <c r="S262" s="57">
        <v>251.20000000000002</v>
      </c>
      <c r="T262" s="461">
        <v>251.20000000000002</v>
      </c>
      <c r="U262" s="461">
        <v>942</v>
      </c>
    </row>
    <row r="263" spans="1:21" x14ac:dyDescent="0.3">
      <c r="A263" s="770"/>
      <c r="B263" s="172" t="s">
        <v>26</v>
      </c>
      <c r="C263" s="74">
        <v>64447</v>
      </c>
      <c r="D263" s="368">
        <v>360</v>
      </c>
      <c r="E263" s="97">
        <v>1089</v>
      </c>
      <c r="F263" s="618">
        <f t="shared" si="4"/>
        <v>544.5</v>
      </c>
      <c r="G263" s="588" t="s">
        <v>25</v>
      </c>
      <c r="H263" s="588" t="s">
        <v>25</v>
      </c>
      <c r="I263" s="588" t="s">
        <v>25</v>
      </c>
      <c r="J263" s="588" t="s">
        <v>25</v>
      </c>
      <c r="K263" s="588">
        <v>693.69299999999998</v>
      </c>
      <c r="L263" s="589">
        <v>589.149</v>
      </c>
      <c r="M263" s="588" t="s">
        <v>25</v>
      </c>
      <c r="N263" s="588" t="s">
        <v>25</v>
      </c>
      <c r="O263" s="588" t="s">
        <v>25</v>
      </c>
      <c r="P263" s="589">
        <v>816.75</v>
      </c>
      <c r="Q263" s="57">
        <v>816.75</v>
      </c>
      <c r="R263" s="57">
        <v>544.5</v>
      </c>
      <c r="S263" s="57">
        <v>544.5</v>
      </c>
      <c r="T263" s="461">
        <v>544.5</v>
      </c>
      <c r="U263" s="461">
        <v>816.75</v>
      </c>
    </row>
    <row r="264" spans="1:21" x14ac:dyDescent="0.3">
      <c r="A264" s="770"/>
      <c r="B264" s="176" t="s">
        <v>29</v>
      </c>
      <c r="C264" s="35" t="s">
        <v>30</v>
      </c>
      <c r="D264" s="366">
        <v>636</v>
      </c>
      <c r="E264" s="70">
        <v>44.97</v>
      </c>
      <c r="F264" s="618">
        <f t="shared" si="4"/>
        <v>22.484999999999999</v>
      </c>
      <c r="G264" s="588" t="s">
        <v>25</v>
      </c>
      <c r="H264" s="588" t="s">
        <v>25</v>
      </c>
      <c r="I264" s="588" t="s">
        <v>25</v>
      </c>
      <c r="J264" s="588" t="s">
        <v>25</v>
      </c>
      <c r="K264" s="588" t="s">
        <v>25</v>
      </c>
      <c r="L264" s="588" t="s">
        <v>25</v>
      </c>
      <c r="M264" s="588" t="s">
        <v>25</v>
      </c>
      <c r="N264" s="588" t="s">
        <v>25</v>
      </c>
      <c r="O264" s="588" t="s">
        <v>25</v>
      </c>
      <c r="P264" s="589">
        <v>33.727499999999999</v>
      </c>
      <c r="Q264" s="57">
        <v>33.727499999999999</v>
      </c>
      <c r="R264" s="57">
        <v>22.484999999999999</v>
      </c>
      <c r="S264" s="57">
        <v>17.988</v>
      </c>
      <c r="T264" s="461">
        <v>17.988</v>
      </c>
      <c r="U264" s="461">
        <v>33.727499999999999</v>
      </c>
    </row>
    <row r="265" spans="1:21" ht="28.95" customHeight="1" x14ac:dyDescent="0.3">
      <c r="A265" s="769" t="s">
        <v>139</v>
      </c>
      <c r="B265" s="175" t="s">
        <v>59</v>
      </c>
      <c r="C265" s="73">
        <v>64450</v>
      </c>
      <c r="D265" s="372">
        <v>960</v>
      </c>
      <c r="E265" s="69">
        <v>286.62</v>
      </c>
      <c r="F265" s="618">
        <f t="shared" si="4"/>
        <v>143.31</v>
      </c>
      <c r="G265" s="588" t="s">
        <v>25</v>
      </c>
      <c r="H265" s="588" t="s">
        <v>25</v>
      </c>
      <c r="I265" s="588" t="s">
        <v>25</v>
      </c>
      <c r="J265" s="588" t="s">
        <v>25</v>
      </c>
      <c r="K265" s="588" t="s">
        <v>25</v>
      </c>
      <c r="L265" s="588" t="s">
        <v>25</v>
      </c>
      <c r="M265" s="588" t="s">
        <v>25</v>
      </c>
      <c r="N265" s="588" t="s">
        <v>25</v>
      </c>
      <c r="O265" s="588" t="s">
        <v>25</v>
      </c>
      <c r="P265" s="588" t="s">
        <v>25</v>
      </c>
      <c r="Q265" s="57">
        <v>214.965</v>
      </c>
      <c r="R265" s="57">
        <v>143.31</v>
      </c>
      <c r="S265" s="57">
        <v>57.324000000000005</v>
      </c>
      <c r="T265" s="461">
        <v>57.324000000000005</v>
      </c>
      <c r="U265" s="461">
        <v>214.965</v>
      </c>
    </row>
    <row r="266" spans="1:21" x14ac:dyDescent="0.3">
      <c r="A266" s="770"/>
      <c r="B266" s="172" t="s">
        <v>26</v>
      </c>
      <c r="C266" s="74">
        <v>64450</v>
      </c>
      <c r="D266" s="368">
        <v>510</v>
      </c>
      <c r="E266" s="97">
        <v>1113</v>
      </c>
      <c r="F266" s="618">
        <f t="shared" si="4"/>
        <v>556.5</v>
      </c>
      <c r="G266" s="588" t="s">
        <v>25</v>
      </c>
      <c r="H266" s="588" t="s">
        <v>25</v>
      </c>
      <c r="I266" s="588" t="s">
        <v>25</v>
      </c>
      <c r="J266" s="588" t="s">
        <v>25</v>
      </c>
      <c r="K266" s="588" t="s">
        <v>25</v>
      </c>
      <c r="L266" s="588" t="s">
        <v>25</v>
      </c>
      <c r="M266" s="588" t="s">
        <v>25</v>
      </c>
      <c r="N266" s="588" t="s">
        <v>25</v>
      </c>
      <c r="O266" s="588" t="s">
        <v>25</v>
      </c>
      <c r="P266" s="589">
        <v>834.75</v>
      </c>
      <c r="Q266" s="57">
        <v>834.75</v>
      </c>
      <c r="R266" s="57">
        <v>556.5</v>
      </c>
      <c r="S266" s="57">
        <v>445.20000000000005</v>
      </c>
      <c r="T266" s="461">
        <v>445.20000000000005</v>
      </c>
      <c r="U266" s="461">
        <v>834.75</v>
      </c>
    </row>
    <row r="267" spans="1:21" x14ac:dyDescent="0.3">
      <c r="A267" s="770"/>
      <c r="B267" s="177" t="s">
        <v>29</v>
      </c>
      <c r="C267" s="37" t="s">
        <v>30</v>
      </c>
      <c r="D267" s="366">
        <v>636</v>
      </c>
      <c r="E267" s="72">
        <v>44.97</v>
      </c>
      <c r="F267" s="618">
        <f t="shared" si="4"/>
        <v>22.484999999999999</v>
      </c>
      <c r="G267" s="588" t="s">
        <v>25</v>
      </c>
      <c r="H267" s="588" t="s">
        <v>25</v>
      </c>
      <c r="I267" s="588" t="s">
        <v>25</v>
      </c>
      <c r="J267" s="588" t="s">
        <v>25</v>
      </c>
      <c r="K267" s="588" t="s">
        <v>25</v>
      </c>
      <c r="L267" s="588" t="s">
        <v>25</v>
      </c>
      <c r="M267" s="588" t="s">
        <v>25</v>
      </c>
      <c r="N267" s="588" t="s">
        <v>25</v>
      </c>
      <c r="O267" s="588" t="s">
        <v>25</v>
      </c>
      <c r="P267" s="589">
        <v>33.727499999999999</v>
      </c>
      <c r="Q267" s="57">
        <v>33.727499999999999</v>
      </c>
      <c r="R267" s="57">
        <v>22.484999999999999</v>
      </c>
      <c r="S267" s="57">
        <v>17.988</v>
      </c>
      <c r="T267" s="461">
        <v>17.988</v>
      </c>
      <c r="U267" s="461">
        <v>33.727499999999999</v>
      </c>
    </row>
    <row r="268" spans="1:21" ht="28.95" customHeight="1" x14ac:dyDescent="0.3">
      <c r="A268" s="772" t="s">
        <v>141</v>
      </c>
      <c r="B268" s="175" t="s">
        <v>59</v>
      </c>
      <c r="C268" s="162">
        <v>65205</v>
      </c>
      <c r="D268" s="372">
        <v>960</v>
      </c>
      <c r="E268" s="164">
        <v>3746</v>
      </c>
      <c r="F268" s="618">
        <f t="shared" si="4"/>
        <v>1873</v>
      </c>
      <c r="G268" s="588" t="s">
        <v>25</v>
      </c>
      <c r="H268" s="588" t="s">
        <v>25</v>
      </c>
      <c r="I268" s="588" t="s">
        <v>25</v>
      </c>
      <c r="J268" s="588" t="s">
        <v>25</v>
      </c>
      <c r="K268" s="588" t="s">
        <v>25</v>
      </c>
      <c r="L268" s="588" t="s">
        <v>25</v>
      </c>
      <c r="M268" s="588" t="s">
        <v>25</v>
      </c>
      <c r="N268" s="588" t="s">
        <v>25</v>
      </c>
      <c r="O268" s="588" t="s">
        <v>25</v>
      </c>
      <c r="P268" s="588" t="s">
        <v>25</v>
      </c>
      <c r="Q268" s="57">
        <v>2809.5</v>
      </c>
      <c r="R268" s="57">
        <v>1873</v>
      </c>
      <c r="S268" s="57">
        <v>749.2</v>
      </c>
      <c r="T268" s="461">
        <v>749.2</v>
      </c>
      <c r="U268" s="461">
        <v>2809.5</v>
      </c>
    </row>
    <row r="269" spans="1:21" x14ac:dyDescent="0.3">
      <c r="A269" s="774"/>
      <c r="B269" s="176" t="s">
        <v>26</v>
      </c>
      <c r="C269" s="170">
        <v>65205</v>
      </c>
      <c r="D269" s="378">
        <v>450</v>
      </c>
      <c r="E269" s="138">
        <v>234.54</v>
      </c>
      <c r="F269" s="618">
        <f t="shared" si="4"/>
        <v>117.27</v>
      </c>
      <c r="G269" s="588" t="s">
        <v>25</v>
      </c>
      <c r="H269" s="588" t="s">
        <v>25</v>
      </c>
      <c r="I269" s="588" t="s">
        <v>25</v>
      </c>
      <c r="J269" s="588" t="s">
        <v>25</v>
      </c>
      <c r="K269" s="588">
        <v>149.40198000000001</v>
      </c>
      <c r="L269" s="589">
        <v>126.88614</v>
      </c>
      <c r="M269" s="588" t="s">
        <v>25</v>
      </c>
      <c r="N269" s="588" t="s">
        <v>25</v>
      </c>
      <c r="O269" s="588" t="s">
        <v>25</v>
      </c>
      <c r="P269" s="589">
        <v>175.905</v>
      </c>
      <c r="Q269" s="57">
        <v>175.905</v>
      </c>
      <c r="R269" s="57">
        <v>117.27</v>
      </c>
      <c r="S269" s="57">
        <v>175.905</v>
      </c>
      <c r="T269" s="461">
        <v>117.27</v>
      </c>
      <c r="U269" s="461">
        <v>175.905</v>
      </c>
    </row>
    <row r="270" spans="1:21" ht="28.95" customHeight="1" x14ac:dyDescent="0.3">
      <c r="A270" s="772" t="s">
        <v>142</v>
      </c>
      <c r="B270" s="175" t="s">
        <v>59</v>
      </c>
      <c r="C270" s="162">
        <v>65220</v>
      </c>
      <c r="D270" s="372">
        <v>960</v>
      </c>
      <c r="E270" s="164">
        <v>3746</v>
      </c>
      <c r="F270" s="618">
        <f t="shared" si="4"/>
        <v>1873</v>
      </c>
      <c r="G270" s="588" t="s">
        <v>25</v>
      </c>
      <c r="H270" s="588" t="s">
        <v>25</v>
      </c>
      <c r="I270" s="588" t="s">
        <v>25</v>
      </c>
      <c r="J270" s="588" t="s">
        <v>25</v>
      </c>
      <c r="K270" s="588" t="s">
        <v>25</v>
      </c>
      <c r="L270" s="588" t="s">
        <v>25</v>
      </c>
      <c r="M270" s="588" t="s">
        <v>25</v>
      </c>
      <c r="N270" s="588" t="s">
        <v>25</v>
      </c>
      <c r="O270" s="588" t="s">
        <v>25</v>
      </c>
      <c r="P270" s="588" t="s">
        <v>25</v>
      </c>
      <c r="Q270" s="57">
        <v>2809.5</v>
      </c>
      <c r="R270" s="57">
        <v>1873</v>
      </c>
      <c r="S270" s="57">
        <v>749.2</v>
      </c>
      <c r="T270" s="461">
        <v>749.2</v>
      </c>
      <c r="U270" s="461">
        <v>2809.5</v>
      </c>
    </row>
    <row r="271" spans="1:21" x14ac:dyDescent="0.3">
      <c r="A271" s="774"/>
      <c r="B271" s="176" t="s">
        <v>26</v>
      </c>
      <c r="C271" s="163">
        <v>65220</v>
      </c>
      <c r="D271" s="373">
        <v>450</v>
      </c>
      <c r="E271" s="165">
        <v>517.39</v>
      </c>
      <c r="F271" s="618">
        <f t="shared" si="4"/>
        <v>258.69499999999999</v>
      </c>
      <c r="G271" s="588" t="s">
        <v>25</v>
      </c>
      <c r="H271" s="588" t="s">
        <v>25</v>
      </c>
      <c r="I271" s="588" t="s">
        <v>25</v>
      </c>
      <c r="J271" s="588" t="s">
        <v>25</v>
      </c>
      <c r="K271" s="588">
        <v>329.57742999999999</v>
      </c>
      <c r="L271" s="589">
        <v>279.90798999999998</v>
      </c>
      <c r="M271" s="588" t="s">
        <v>25</v>
      </c>
      <c r="N271" s="588" t="s">
        <v>25</v>
      </c>
      <c r="O271" s="588" t="s">
        <v>25</v>
      </c>
      <c r="P271" s="589">
        <v>388.04250000000002</v>
      </c>
      <c r="Q271" s="57">
        <v>388.04250000000002</v>
      </c>
      <c r="R271" s="57">
        <v>258.69499999999999</v>
      </c>
      <c r="S271" s="57">
        <v>388.04250000000002</v>
      </c>
      <c r="T271" s="461">
        <v>258.69499999999999</v>
      </c>
      <c r="U271" s="461">
        <v>388.04250000000002</v>
      </c>
    </row>
    <row r="272" spans="1:21" x14ac:dyDescent="0.3">
      <c r="A272" s="772" t="s">
        <v>143</v>
      </c>
      <c r="B272" s="171" t="s">
        <v>59</v>
      </c>
      <c r="C272" s="75">
        <v>65222</v>
      </c>
      <c r="D272" s="372">
        <v>960</v>
      </c>
      <c r="E272" s="71">
        <v>3746</v>
      </c>
      <c r="F272" s="618">
        <f t="shared" si="4"/>
        <v>1873</v>
      </c>
      <c r="G272" s="588" t="s">
        <v>25</v>
      </c>
      <c r="H272" s="588" t="s">
        <v>25</v>
      </c>
      <c r="I272" s="588" t="s">
        <v>25</v>
      </c>
      <c r="J272" s="588" t="s">
        <v>25</v>
      </c>
      <c r="K272" s="588" t="s">
        <v>25</v>
      </c>
      <c r="L272" s="588" t="s">
        <v>25</v>
      </c>
      <c r="M272" s="588" t="s">
        <v>25</v>
      </c>
      <c r="N272" s="588" t="s">
        <v>25</v>
      </c>
      <c r="O272" s="588" t="s">
        <v>25</v>
      </c>
      <c r="P272" s="588" t="s">
        <v>25</v>
      </c>
      <c r="Q272" s="57">
        <v>2809.5</v>
      </c>
      <c r="R272" s="57">
        <v>1873</v>
      </c>
      <c r="S272" s="57">
        <v>749.2</v>
      </c>
      <c r="T272" s="461">
        <v>749.2</v>
      </c>
      <c r="U272" s="461">
        <v>2809.5</v>
      </c>
    </row>
    <row r="273" spans="1:21" x14ac:dyDescent="0.3">
      <c r="A273" s="774"/>
      <c r="B273" s="177" t="s">
        <v>26</v>
      </c>
      <c r="C273" s="37">
        <v>65222</v>
      </c>
      <c r="D273" s="354">
        <v>510</v>
      </c>
      <c r="E273" s="72">
        <v>708</v>
      </c>
      <c r="F273" s="618">
        <f t="shared" si="4"/>
        <v>354</v>
      </c>
      <c r="G273" s="588" t="s">
        <v>25</v>
      </c>
      <c r="H273" s="588" t="s">
        <v>25</v>
      </c>
      <c r="I273" s="588" t="s">
        <v>25</v>
      </c>
      <c r="J273" s="588" t="s">
        <v>25</v>
      </c>
      <c r="K273" s="588" t="s">
        <v>25</v>
      </c>
      <c r="L273" s="588" t="s">
        <v>25</v>
      </c>
      <c r="M273" s="588" t="s">
        <v>25</v>
      </c>
      <c r="N273" s="588" t="s">
        <v>25</v>
      </c>
      <c r="O273" s="588" t="s">
        <v>25</v>
      </c>
      <c r="P273" s="589">
        <v>531</v>
      </c>
      <c r="Q273" s="57">
        <v>531</v>
      </c>
      <c r="R273" s="57">
        <v>354</v>
      </c>
      <c r="S273" s="57">
        <v>283.2</v>
      </c>
      <c r="T273" s="461">
        <v>283.2</v>
      </c>
      <c r="U273" s="461">
        <v>531</v>
      </c>
    </row>
    <row r="274" spans="1:21" ht="28.95" customHeight="1" x14ac:dyDescent="0.3">
      <c r="A274" s="773" t="s">
        <v>149</v>
      </c>
      <c r="B274" s="175" t="s">
        <v>59</v>
      </c>
      <c r="C274" s="162">
        <v>69000</v>
      </c>
      <c r="D274" s="372">
        <v>960</v>
      </c>
      <c r="E274" s="164">
        <v>698.7</v>
      </c>
      <c r="F274" s="618">
        <f t="shared" si="4"/>
        <v>349.35</v>
      </c>
      <c r="G274" s="588" t="s">
        <v>25</v>
      </c>
      <c r="H274" s="588" t="s">
        <v>25</v>
      </c>
      <c r="I274" s="588" t="s">
        <v>25</v>
      </c>
      <c r="J274" s="588" t="s">
        <v>25</v>
      </c>
      <c r="K274" s="588" t="s">
        <v>25</v>
      </c>
      <c r="L274" s="588" t="s">
        <v>25</v>
      </c>
      <c r="M274" s="588" t="s">
        <v>25</v>
      </c>
      <c r="N274" s="588" t="s">
        <v>25</v>
      </c>
      <c r="O274" s="588" t="s">
        <v>25</v>
      </c>
      <c r="P274" s="588" t="s">
        <v>25</v>
      </c>
      <c r="Q274" s="57">
        <v>524.02500000000009</v>
      </c>
      <c r="R274" s="57">
        <v>349.35</v>
      </c>
      <c r="S274" s="57">
        <v>139.74</v>
      </c>
      <c r="T274" s="461">
        <v>139.74</v>
      </c>
      <c r="U274" s="461">
        <v>524.02500000000009</v>
      </c>
    </row>
    <row r="275" spans="1:21" x14ac:dyDescent="0.3">
      <c r="A275" s="774"/>
      <c r="B275" s="176" t="s">
        <v>26</v>
      </c>
      <c r="C275" s="170">
        <v>69000</v>
      </c>
      <c r="D275" s="378">
        <v>450</v>
      </c>
      <c r="E275" s="138">
        <v>1003.8</v>
      </c>
      <c r="F275" s="618">
        <f t="shared" si="4"/>
        <v>501.9</v>
      </c>
      <c r="G275" s="588" t="s">
        <v>25</v>
      </c>
      <c r="H275" s="588" t="s">
        <v>25</v>
      </c>
      <c r="I275" s="588" t="s">
        <v>25</v>
      </c>
      <c r="J275" s="588" t="s">
        <v>25</v>
      </c>
      <c r="K275" s="588">
        <v>639.42060000000004</v>
      </c>
      <c r="L275" s="589">
        <v>543.05579999999998</v>
      </c>
      <c r="M275" s="588" t="s">
        <v>25</v>
      </c>
      <c r="N275" s="588" t="s">
        <v>25</v>
      </c>
      <c r="O275" s="588" t="s">
        <v>25</v>
      </c>
      <c r="P275" s="589">
        <v>752.84999999999991</v>
      </c>
      <c r="Q275" s="57">
        <v>752.84999999999991</v>
      </c>
      <c r="R275" s="57">
        <v>501.9</v>
      </c>
      <c r="S275" s="57">
        <v>752.84999999999991</v>
      </c>
      <c r="T275" s="461">
        <v>501.9</v>
      </c>
      <c r="U275" s="461">
        <v>752.84999999999991</v>
      </c>
    </row>
    <row r="276" spans="1:21" ht="28.95" customHeight="1" x14ac:dyDescent="0.3">
      <c r="A276" s="772" t="s">
        <v>150</v>
      </c>
      <c r="B276" s="171" t="s">
        <v>59</v>
      </c>
      <c r="C276" s="75">
        <v>69200</v>
      </c>
      <c r="D276" s="372">
        <v>960</v>
      </c>
      <c r="E276" s="71">
        <v>301.77</v>
      </c>
      <c r="F276" s="618">
        <f t="shared" si="4"/>
        <v>150.88499999999999</v>
      </c>
      <c r="G276" s="588" t="s">
        <v>25</v>
      </c>
      <c r="H276" s="588" t="s">
        <v>25</v>
      </c>
      <c r="I276" s="588" t="s">
        <v>25</v>
      </c>
      <c r="J276" s="588" t="s">
        <v>25</v>
      </c>
      <c r="K276" s="588" t="s">
        <v>25</v>
      </c>
      <c r="L276" s="588" t="s">
        <v>25</v>
      </c>
      <c r="M276" s="588" t="s">
        <v>25</v>
      </c>
      <c r="N276" s="588" t="s">
        <v>25</v>
      </c>
      <c r="O276" s="588" t="s">
        <v>25</v>
      </c>
      <c r="P276" s="588" t="s">
        <v>25</v>
      </c>
      <c r="Q276" s="57">
        <v>226.32749999999999</v>
      </c>
      <c r="R276" s="57">
        <v>150.88499999999999</v>
      </c>
      <c r="S276" s="57">
        <v>60.353999999999999</v>
      </c>
      <c r="T276" s="461">
        <v>60.353999999999999</v>
      </c>
      <c r="U276" s="461">
        <v>226.32749999999999</v>
      </c>
    </row>
    <row r="277" spans="1:21" x14ac:dyDescent="0.3">
      <c r="A277" s="774"/>
      <c r="B277" s="176" t="s">
        <v>26</v>
      </c>
      <c r="C277" s="35">
        <v>69200</v>
      </c>
      <c r="D277" s="353">
        <v>510</v>
      </c>
      <c r="E277" s="70">
        <v>165</v>
      </c>
      <c r="F277" s="618">
        <f t="shared" si="4"/>
        <v>82.5</v>
      </c>
      <c r="G277" s="588" t="s">
        <v>25</v>
      </c>
      <c r="H277" s="588" t="s">
        <v>25</v>
      </c>
      <c r="I277" s="588" t="s">
        <v>25</v>
      </c>
      <c r="J277" s="588" t="s">
        <v>25</v>
      </c>
      <c r="K277" s="588" t="s">
        <v>25</v>
      </c>
      <c r="L277" s="588" t="s">
        <v>25</v>
      </c>
      <c r="M277" s="588" t="s">
        <v>25</v>
      </c>
      <c r="N277" s="588" t="s">
        <v>25</v>
      </c>
      <c r="O277" s="588" t="s">
        <v>25</v>
      </c>
      <c r="P277" s="589">
        <v>123.75</v>
      </c>
      <c r="Q277" s="57">
        <v>123.75</v>
      </c>
      <c r="R277" s="57">
        <v>82.5</v>
      </c>
      <c r="S277" s="57">
        <v>66</v>
      </c>
      <c r="T277" s="461">
        <v>66</v>
      </c>
      <c r="U277" s="461">
        <v>123.75</v>
      </c>
    </row>
    <row r="278" spans="1:21" ht="28.95" customHeight="1" x14ac:dyDescent="0.3">
      <c r="A278" s="775" t="s">
        <v>151</v>
      </c>
      <c r="B278" s="175" t="s">
        <v>59</v>
      </c>
      <c r="C278" s="73">
        <v>69209</v>
      </c>
      <c r="D278" s="372">
        <v>960</v>
      </c>
      <c r="E278" s="69">
        <v>56.31</v>
      </c>
      <c r="F278" s="618">
        <f t="shared" si="4"/>
        <v>28.155000000000001</v>
      </c>
      <c r="G278" s="588" t="s">
        <v>25</v>
      </c>
      <c r="H278" s="588" t="s">
        <v>25</v>
      </c>
      <c r="I278" s="588" t="s">
        <v>25</v>
      </c>
      <c r="J278" s="588" t="s">
        <v>25</v>
      </c>
      <c r="K278" s="588" t="s">
        <v>25</v>
      </c>
      <c r="L278" s="588" t="s">
        <v>25</v>
      </c>
      <c r="M278" s="588" t="s">
        <v>25</v>
      </c>
      <c r="N278" s="588" t="s">
        <v>25</v>
      </c>
      <c r="O278" s="588" t="s">
        <v>25</v>
      </c>
      <c r="P278" s="588" t="s">
        <v>25</v>
      </c>
      <c r="Q278" s="57">
        <v>42.232500000000002</v>
      </c>
      <c r="R278" s="57">
        <v>28.155000000000001</v>
      </c>
      <c r="S278" s="57">
        <v>11.262</v>
      </c>
      <c r="T278" s="461">
        <v>11.262</v>
      </c>
      <c r="U278" s="461">
        <v>42.232500000000002</v>
      </c>
    </row>
    <row r="279" spans="1:21" x14ac:dyDescent="0.3">
      <c r="A279" s="745"/>
      <c r="B279" s="176" t="s">
        <v>26</v>
      </c>
      <c r="C279" s="35">
        <v>69209</v>
      </c>
      <c r="D279" s="353">
        <v>510</v>
      </c>
      <c r="E279" s="70">
        <v>131</v>
      </c>
      <c r="F279" s="618">
        <f t="shared" si="4"/>
        <v>65.5</v>
      </c>
      <c r="G279" s="588" t="s">
        <v>25</v>
      </c>
      <c r="H279" s="588" t="s">
        <v>25</v>
      </c>
      <c r="I279" s="588" t="s">
        <v>25</v>
      </c>
      <c r="J279" s="588" t="s">
        <v>25</v>
      </c>
      <c r="K279" s="588" t="s">
        <v>25</v>
      </c>
      <c r="L279" s="588" t="s">
        <v>25</v>
      </c>
      <c r="M279" s="588" t="s">
        <v>25</v>
      </c>
      <c r="N279" s="588" t="s">
        <v>25</v>
      </c>
      <c r="O279" s="588" t="s">
        <v>25</v>
      </c>
      <c r="P279" s="589">
        <v>98.25</v>
      </c>
      <c r="Q279" s="57">
        <v>98.25</v>
      </c>
      <c r="R279" s="57">
        <v>65.5</v>
      </c>
      <c r="S279" s="57">
        <v>52.400000000000006</v>
      </c>
      <c r="T279" s="461">
        <v>52.400000000000006</v>
      </c>
      <c r="U279" s="461">
        <v>98.25</v>
      </c>
    </row>
    <row r="280" spans="1:21" ht="28.95" customHeight="1" x14ac:dyDescent="0.3">
      <c r="A280" s="775" t="s">
        <v>152</v>
      </c>
      <c r="B280" s="175" t="s">
        <v>59</v>
      </c>
      <c r="C280" s="73">
        <v>69210</v>
      </c>
      <c r="D280" s="372">
        <v>960</v>
      </c>
      <c r="E280" s="69">
        <v>168.63</v>
      </c>
      <c r="F280" s="618">
        <f t="shared" si="4"/>
        <v>84.314999999999998</v>
      </c>
      <c r="G280" s="588" t="s">
        <v>25</v>
      </c>
      <c r="H280" s="588" t="s">
        <v>25</v>
      </c>
      <c r="I280" s="588" t="s">
        <v>25</v>
      </c>
      <c r="J280" s="588" t="s">
        <v>25</v>
      </c>
      <c r="K280" s="588" t="s">
        <v>25</v>
      </c>
      <c r="L280" s="588" t="s">
        <v>25</v>
      </c>
      <c r="M280" s="588" t="s">
        <v>25</v>
      </c>
      <c r="N280" s="588" t="s">
        <v>25</v>
      </c>
      <c r="O280" s="588" t="s">
        <v>25</v>
      </c>
      <c r="P280" s="588" t="s">
        <v>25</v>
      </c>
      <c r="Q280" s="57">
        <v>126.4725</v>
      </c>
      <c r="R280" s="57">
        <v>84.314999999999998</v>
      </c>
      <c r="S280" s="57">
        <v>33.725999999999999</v>
      </c>
      <c r="T280" s="461">
        <v>33.725999999999999</v>
      </c>
      <c r="U280" s="461">
        <v>126.4725</v>
      </c>
    </row>
    <row r="281" spans="1:21" x14ac:dyDescent="0.3">
      <c r="A281" s="745"/>
      <c r="B281" s="176" t="s">
        <v>26</v>
      </c>
      <c r="C281" s="35">
        <v>69210</v>
      </c>
      <c r="D281" s="353">
        <v>510</v>
      </c>
      <c r="E281" s="70">
        <v>210.84</v>
      </c>
      <c r="F281" s="618">
        <f t="shared" si="4"/>
        <v>105.42</v>
      </c>
      <c r="G281" s="588" t="s">
        <v>25</v>
      </c>
      <c r="H281" s="588" t="s">
        <v>25</v>
      </c>
      <c r="I281" s="588" t="s">
        <v>25</v>
      </c>
      <c r="J281" s="588" t="s">
        <v>25</v>
      </c>
      <c r="K281" s="588" t="s">
        <v>25</v>
      </c>
      <c r="L281" s="588" t="s">
        <v>25</v>
      </c>
      <c r="M281" s="588" t="s">
        <v>25</v>
      </c>
      <c r="N281" s="588" t="s">
        <v>25</v>
      </c>
      <c r="O281" s="588" t="s">
        <v>25</v>
      </c>
      <c r="P281" s="589">
        <v>158.13</v>
      </c>
      <c r="Q281" s="57">
        <v>158.13</v>
      </c>
      <c r="R281" s="57">
        <v>105.42</v>
      </c>
      <c r="S281" s="57">
        <v>84.336000000000013</v>
      </c>
      <c r="T281" s="461">
        <v>84.336000000000013</v>
      </c>
      <c r="U281" s="461">
        <v>158.13</v>
      </c>
    </row>
    <row r="282" spans="1:21" ht="28.95" customHeight="1" x14ac:dyDescent="0.3">
      <c r="A282" s="769" t="s">
        <v>154</v>
      </c>
      <c r="B282" s="144" t="s">
        <v>59</v>
      </c>
      <c r="C282" s="145">
        <v>70450</v>
      </c>
      <c r="D282" s="363">
        <v>972</v>
      </c>
      <c r="E282" s="69">
        <v>438.18</v>
      </c>
      <c r="F282" s="618">
        <f t="shared" si="4"/>
        <v>219.09</v>
      </c>
      <c r="G282" s="588" t="s">
        <v>25</v>
      </c>
      <c r="H282" s="588" t="s">
        <v>25</v>
      </c>
      <c r="I282" s="588" t="s">
        <v>25</v>
      </c>
      <c r="J282" s="588" t="s">
        <v>25</v>
      </c>
      <c r="K282" s="588" t="s">
        <v>25</v>
      </c>
      <c r="L282" s="588" t="s">
        <v>25</v>
      </c>
      <c r="M282" s="588" t="s">
        <v>25</v>
      </c>
      <c r="N282" s="588" t="s">
        <v>25</v>
      </c>
      <c r="O282" s="588" t="s">
        <v>25</v>
      </c>
      <c r="P282" s="588" t="s">
        <v>25</v>
      </c>
      <c r="Q282" s="57">
        <v>328.63499999999999</v>
      </c>
      <c r="R282" s="57">
        <v>219.09</v>
      </c>
      <c r="S282" s="57">
        <v>87.63600000000001</v>
      </c>
      <c r="T282" s="461">
        <v>87.63600000000001</v>
      </c>
      <c r="U282" s="461">
        <v>328.63499999999999</v>
      </c>
    </row>
    <row r="283" spans="1:21" x14ac:dyDescent="0.3">
      <c r="A283" s="771"/>
      <c r="B283" s="146" t="s">
        <v>26</v>
      </c>
      <c r="C283" s="147">
        <v>70450</v>
      </c>
      <c r="D283" s="364">
        <v>351</v>
      </c>
      <c r="E283" s="70">
        <v>3291</v>
      </c>
      <c r="F283" s="618">
        <f t="shared" si="4"/>
        <v>1645.5</v>
      </c>
      <c r="G283" s="588" t="s">
        <v>25</v>
      </c>
      <c r="H283" s="588" t="s">
        <v>25</v>
      </c>
      <c r="I283" s="588" t="s">
        <v>25</v>
      </c>
      <c r="J283" s="588" t="s">
        <v>25</v>
      </c>
      <c r="K283" s="588">
        <v>2096.3670000000002</v>
      </c>
      <c r="L283" s="589">
        <v>1780.431</v>
      </c>
      <c r="M283" s="588" t="s">
        <v>25</v>
      </c>
      <c r="N283" s="588" t="s">
        <v>25</v>
      </c>
      <c r="O283" s="588" t="s">
        <v>25</v>
      </c>
      <c r="P283" s="589">
        <v>2468.25</v>
      </c>
      <c r="Q283" s="57">
        <v>2468.25</v>
      </c>
      <c r="R283" s="57">
        <v>1645.5</v>
      </c>
      <c r="S283" s="57">
        <v>1645.5</v>
      </c>
      <c r="T283" s="461">
        <v>1645.5</v>
      </c>
      <c r="U283" s="461">
        <v>2468.25</v>
      </c>
    </row>
    <row r="284" spans="1:21" ht="28.95" customHeight="1" x14ac:dyDescent="0.3">
      <c r="A284" s="769" t="s">
        <v>155</v>
      </c>
      <c r="B284" s="144" t="s">
        <v>59</v>
      </c>
      <c r="C284" s="145">
        <v>70486</v>
      </c>
      <c r="D284" s="363">
        <v>972</v>
      </c>
      <c r="E284" s="69">
        <v>532.71</v>
      </c>
      <c r="F284" s="618">
        <f t="shared" si="4"/>
        <v>266.35500000000002</v>
      </c>
      <c r="G284" s="588" t="s">
        <v>25</v>
      </c>
      <c r="H284" s="588" t="s">
        <v>25</v>
      </c>
      <c r="I284" s="588" t="s">
        <v>25</v>
      </c>
      <c r="J284" s="588" t="s">
        <v>25</v>
      </c>
      <c r="K284" s="588" t="s">
        <v>25</v>
      </c>
      <c r="L284" s="588" t="s">
        <v>25</v>
      </c>
      <c r="M284" s="588" t="s">
        <v>25</v>
      </c>
      <c r="N284" s="588" t="s">
        <v>25</v>
      </c>
      <c r="O284" s="588" t="s">
        <v>25</v>
      </c>
      <c r="P284" s="588" t="s">
        <v>25</v>
      </c>
      <c r="Q284" s="57">
        <v>399.53250000000003</v>
      </c>
      <c r="R284" s="57">
        <v>266.35500000000002</v>
      </c>
      <c r="S284" s="57">
        <v>106.54200000000002</v>
      </c>
      <c r="T284" s="461">
        <v>106.54200000000002</v>
      </c>
      <c r="U284" s="461">
        <v>399.53250000000003</v>
      </c>
    </row>
    <row r="285" spans="1:21" x14ac:dyDescent="0.3">
      <c r="A285" s="771"/>
      <c r="B285" s="159" t="s">
        <v>26</v>
      </c>
      <c r="C285" s="160">
        <v>70486</v>
      </c>
      <c r="D285" s="371">
        <v>351</v>
      </c>
      <c r="E285" s="72">
        <v>3645</v>
      </c>
      <c r="F285" s="618">
        <f t="shared" si="4"/>
        <v>1822.5</v>
      </c>
      <c r="G285" s="588" t="s">
        <v>25</v>
      </c>
      <c r="H285" s="588" t="s">
        <v>25</v>
      </c>
      <c r="I285" s="588" t="s">
        <v>25</v>
      </c>
      <c r="J285" s="588" t="s">
        <v>25</v>
      </c>
      <c r="K285" s="588">
        <v>2321.8650000000002</v>
      </c>
      <c r="L285" s="589">
        <v>1971.9450000000002</v>
      </c>
      <c r="M285" s="588" t="s">
        <v>25</v>
      </c>
      <c r="N285" s="588" t="s">
        <v>25</v>
      </c>
      <c r="O285" s="588" t="s">
        <v>25</v>
      </c>
      <c r="P285" s="589">
        <v>2733.75</v>
      </c>
      <c r="Q285" s="57">
        <v>2733.75</v>
      </c>
      <c r="R285" s="57">
        <v>1822.5</v>
      </c>
      <c r="S285" s="57">
        <v>1822.5</v>
      </c>
      <c r="T285" s="461">
        <v>1822.5</v>
      </c>
      <c r="U285" s="461">
        <v>2733.75</v>
      </c>
    </row>
    <row r="286" spans="1:21" x14ac:dyDescent="0.3">
      <c r="A286" s="769" t="s">
        <v>156</v>
      </c>
      <c r="B286" s="144" t="s">
        <v>59</v>
      </c>
      <c r="C286" s="145">
        <v>70487</v>
      </c>
      <c r="D286" s="363">
        <v>972</v>
      </c>
      <c r="E286" s="69">
        <v>611</v>
      </c>
      <c r="F286" s="618">
        <f t="shared" si="4"/>
        <v>305.5</v>
      </c>
      <c r="G286" s="588" t="s">
        <v>25</v>
      </c>
      <c r="H286" s="588" t="s">
        <v>25</v>
      </c>
      <c r="I286" s="588" t="s">
        <v>25</v>
      </c>
      <c r="J286" s="588" t="s">
        <v>25</v>
      </c>
      <c r="K286" s="588" t="s">
        <v>25</v>
      </c>
      <c r="L286" s="588" t="s">
        <v>25</v>
      </c>
      <c r="M286" s="588" t="s">
        <v>25</v>
      </c>
      <c r="N286" s="588" t="s">
        <v>25</v>
      </c>
      <c r="O286" s="588" t="s">
        <v>25</v>
      </c>
      <c r="P286" s="588" t="s">
        <v>25</v>
      </c>
      <c r="Q286" s="57">
        <v>458.25</v>
      </c>
      <c r="R286" s="57">
        <v>305.5</v>
      </c>
      <c r="S286" s="57">
        <v>122.2</v>
      </c>
      <c r="T286" s="461">
        <v>122.2</v>
      </c>
      <c r="U286" s="461">
        <v>458.25</v>
      </c>
    </row>
    <row r="287" spans="1:21" x14ac:dyDescent="0.3">
      <c r="A287" s="771"/>
      <c r="B287" s="146" t="s">
        <v>26</v>
      </c>
      <c r="C287" s="147">
        <v>70487</v>
      </c>
      <c r="D287" s="364">
        <v>351</v>
      </c>
      <c r="E287" s="70">
        <v>5083</v>
      </c>
      <c r="F287" s="618">
        <f t="shared" si="4"/>
        <v>2541.5</v>
      </c>
      <c r="G287" s="588" t="s">
        <v>25</v>
      </c>
      <c r="H287" s="588" t="s">
        <v>25</v>
      </c>
      <c r="I287" s="588" t="s">
        <v>25</v>
      </c>
      <c r="J287" s="588" t="s">
        <v>25</v>
      </c>
      <c r="K287" s="588">
        <v>3237.8710000000001</v>
      </c>
      <c r="L287" s="589">
        <v>2749.9030000000002</v>
      </c>
      <c r="M287" s="588" t="s">
        <v>25</v>
      </c>
      <c r="N287" s="588" t="s">
        <v>25</v>
      </c>
      <c r="O287" s="588" t="s">
        <v>25</v>
      </c>
      <c r="P287" s="589">
        <v>3812.25</v>
      </c>
      <c r="Q287" s="57">
        <v>3812.25</v>
      </c>
      <c r="R287" s="57">
        <v>2541.5</v>
      </c>
      <c r="S287" s="57">
        <v>2541.5</v>
      </c>
      <c r="T287" s="461">
        <v>2541.5</v>
      </c>
      <c r="U287" s="461">
        <v>3812.25</v>
      </c>
    </row>
    <row r="288" spans="1:21" ht="28.95" customHeight="1" x14ac:dyDescent="0.3">
      <c r="A288" s="769" t="s">
        <v>157</v>
      </c>
      <c r="B288" s="144" t="s">
        <v>59</v>
      </c>
      <c r="C288" s="145">
        <v>70491</v>
      </c>
      <c r="D288" s="363">
        <v>972</v>
      </c>
      <c r="E288" s="69">
        <v>786</v>
      </c>
      <c r="F288" s="618">
        <f t="shared" si="4"/>
        <v>393</v>
      </c>
      <c r="G288" s="588" t="s">
        <v>25</v>
      </c>
      <c r="H288" s="588" t="s">
        <v>25</v>
      </c>
      <c r="I288" s="588" t="s">
        <v>25</v>
      </c>
      <c r="J288" s="588" t="s">
        <v>25</v>
      </c>
      <c r="K288" s="588" t="s">
        <v>25</v>
      </c>
      <c r="L288" s="588" t="s">
        <v>25</v>
      </c>
      <c r="M288" s="588" t="s">
        <v>25</v>
      </c>
      <c r="N288" s="588" t="s">
        <v>25</v>
      </c>
      <c r="O288" s="588" t="s">
        <v>25</v>
      </c>
      <c r="P288" s="588" t="s">
        <v>25</v>
      </c>
      <c r="Q288" s="57">
        <v>589.5</v>
      </c>
      <c r="R288" s="57">
        <v>393</v>
      </c>
      <c r="S288" s="57">
        <v>157.20000000000002</v>
      </c>
      <c r="T288" s="461">
        <v>157.20000000000002</v>
      </c>
      <c r="U288" s="461">
        <v>589.5</v>
      </c>
    </row>
    <row r="289" spans="1:21" x14ac:dyDescent="0.3">
      <c r="A289" s="771"/>
      <c r="B289" s="146" t="s">
        <v>26</v>
      </c>
      <c r="C289" s="147">
        <v>70491</v>
      </c>
      <c r="D289" s="364">
        <v>350</v>
      </c>
      <c r="E289" s="70">
        <v>4156</v>
      </c>
      <c r="F289" s="618">
        <f t="shared" si="4"/>
        <v>2078</v>
      </c>
      <c r="G289" s="588" t="s">
        <v>25</v>
      </c>
      <c r="H289" s="588" t="s">
        <v>25</v>
      </c>
      <c r="I289" s="588" t="s">
        <v>25</v>
      </c>
      <c r="J289" s="588" t="s">
        <v>25</v>
      </c>
      <c r="K289" s="588">
        <v>2647.3719999999998</v>
      </c>
      <c r="L289" s="589">
        <v>2248.3960000000002</v>
      </c>
      <c r="M289" s="588" t="s">
        <v>25</v>
      </c>
      <c r="N289" s="588" t="s">
        <v>25</v>
      </c>
      <c r="O289" s="588" t="s">
        <v>25</v>
      </c>
      <c r="P289" s="589">
        <v>3117</v>
      </c>
      <c r="Q289" s="57">
        <v>3117</v>
      </c>
      <c r="R289" s="57">
        <v>2078</v>
      </c>
      <c r="S289" s="57">
        <v>2078</v>
      </c>
      <c r="T289" s="461">
        <v>2078</v>
      </c>
      <c r="U289" s="461">
        <v>3117</v>
      </c>
    </row>
    <row r="290" spans="1:21" ht="77.55" customHeight="1" x14ac:dyDescent="0.3">
      <c r="A290" s="769" t="s">
        <v>158</v>
      </c>
      <c r="B290" s="108" t="s">
        <v>59</v>
      </c>
      <c r="C290" s="183">
        <v>70496</v>
      </c>
      <c r="D290" s="363">
        <v>972</v>
      </c>
      <c r="E290" s="71">
        <v>1099.92</v>
      </c>
      <c r="F290" s="618">
        <f t="shared" si="4"/>
        <v>549.96</v>
      </c>
      <c r="G290" s="588" t="s">
        <v>25</v>
      </c>
      <c r="H290" s="588" t="s">
        <v>25</v>
      </c>
      <c r="I290" s="588" t="s">
        <v>25</v>
      </c>
      <c r="J290" s="588" t="s">
        <v>25</v>
      </c>
      <c r="K290" s="588" t="s">
        <v>25</v>
      </c>
      <c r="L290" s="588" t="s">
        <v>25</v>
      </c>
      <c r="M290" s="588" t="s">
        <v>25</v>
      </c>
      <c r="N290" s="588" t="s">
        <v>25</v>
      </c>
      <c r="O290" s="588" t="s">
        <v>25</v>
      </c>
      <c r="P290" s="588" t="s">
        <v>25</v>
      </c>
      <c r="Q290" s="57">
        <v>824.94</v>
      </c>
      <c r="R290" s="57">
        <v>549.96</v>
      </c>
      <c r="S290" s="57">
        <v>219.98400000000004</v>
      </c>
      <c r="T290" s="461">
        <v>219.98400000000004</v>
      </c>
      <c r="U290" s="461">
        <v>824.94</v>
      </c>
    </row>
    <row r="291" spans="1:21" x14ac:dyDescent="0.3">
      <c r="A291" s="771"/>
      <c r="B291" s="159" t="s">
        <v>26</v>
      </c>
      <c r="C291" s="160">
        <v>70496</v>
      </c>
      <c r="D291" s="371">
        <v>351</v>
      </c>
      <c r="E291" s="72">
        <v>7314</v>
      </c>
      <c r="F291" s="618">
        <f t="shared" si="4"/>
        <v>3657</v>
      </c>
      <c r="G291" s="588" t="s">
        <v>25</v>
      </c>
      <c r="H291" s="588" t="s">
        <v>25</v>
      </c>
      <c r="I291" s="588" t="s">
        <v>25</v>
      </c>
      <c r="J291" s="588" t="s">
        <v>25</v>
      </c>
      <c r="K291" s="588">
        <v>4659.018</v>
      </c>
      <c r="L291" s="589">
        <v>3956.8740000000003</v>
      </c>
      <c r="M291" s="588" t="s">
        <v>25</v>
      </c>
      <c r="N291" s="588" t="s">
        <v>25</v>
      </c>
      <c r="O291" s="588" t="s">
        <v>25</v>
      </c>
      <c r="P291" s="589">
        <v>5485.5</v>
      </c>
      <c r="Q291" s="57">
        <v>5485.5</v>
      </c>
      <c r="R291" s="57">
        <v>3657</v>
      </c>
      <c r="S291" s="57">
        <v>3657</v>
      </c>
      <c r="T291" s="461">
        <v>3657</v>
      </c>
      <c r="U291" s="461">
        <v>5485.5</v>
      </c>
    </row>
    <row r="292" spans="1:21" ht="72" customHeight="1" x14ac:dyDescent="0.3">
      <c r="A292" s="772" t="s">
        <v>159</v>
      </c>
      <c r="B292" s="144" t="s">
        <v>59</v>
      </c>
      <c r="C292" s="162">
        <v>70498</v>
      </c>
      <c r="D292" s="363">
        <v>972</v>
      </c>
      <c r="E292" s="164">
        <v>1099.92</v>
      </c>
      <c r="F292" s="618">
        <f t="shared" si="4"/>
        <v>549.96</v>
      </c>
      <c r="G292" s="588" t="s">
        <v>25</v>
      </c>
      <c r="H292" s="588" t="s">
        <v>25</v>
      </c>
      <c r="I292" s="588" t="s">
        <v>25</v>
      </c>
      <c r="J292" s="588" t="s">
        <v>25</v>
      </c>
      <c r="K292" s="588" t="s">
        <v>25</v>
      </c>
      <c r="L292" s="588" t="s">
        <v>25</v>
      </c>
      <c r="M292" s="588" t="s">
        <v>25</v>
      </c>
      <c r="N292" s="588" t="s">
        <v>25</v>
      </c>
      <c r="O292" s="588" t="s">
        <v>25</v>
      </c>
      <c r="P292" s="588" t="s">
        <v>25</v>
      </c>
      <c r="Q292" s="57">
        <v>824.94</v>
      </c>
      <c r="R292" s="57">
        <v>549.96</v>
      </c>
      <c r="S292" s="57">
        <v>219.98400000000004</v>
      </c>
      <c r="T292" s="461">
        <v>219.98400000000004</v>
      </c>
      <c r="U292" s="461">
        <v>824.94</v>
      </c>
    </row>
    <row r="293" spans="1:21" x14ac:dyDescent="0.3">
      <c r="A293" s="774"/>
      <c r="B293" s="146" t="s">
        <v>26</v>
      </c>
      <c r="C293" s="170">
        <v>70498</v>
      </c>
      <c r="D293" s="378">
        <v>350</v>
      </c>
      <c r="E293" s="138">
        <v>7104</v>
      </c>
      <c r="F293" s="618">
        <f t="shared" si="4"/>
        <v>3552</v>
      </c>
      <c r="G293" s="588" t="s">
        <v>25</v>
      </c>
      <c r="H293" s="588" t="s">
        <v>25</v>
      </c>
      <c r="I293" s="588" t="s">
        <v>25</v>
      </c>
      <c r="J293" s="588" t="s">
        <v>25</v>
      </c>
      <c r="K293" s="588">
        <v>4525.2480000000005</v>
      </c>
      <c r="L293" s="589">
        <v>3843.2640000000001</v>
      </c>
      <c r="M293" s="588" t="s">
        <v>25</v>
      </c>
      <c r="N293" s="588" t="s">
        <v>25</v>
      </c>
      <c r="O293" s="588" t="s">
        <v>25</v>
      </c>
      <c r="P293" s="589">
        <v>5328</v>
      </c>
      <c r="Q293" s="57">
        <v>5328</v>
      </c>
      <c r="R293" s="57">
        <v>3552</v>
      </c>
      <c r="S293" s="57">
        <v>3552</v>
      </c>
      <c r="T293" s="461">
        <v>3552</v>
      </c>
      <c r="U293" s="461">
        <v>5328</v>
      </c>
    </row>
    <row r="294" spans="1:21" ht="34.950000000000003" customHeight="1" x14ac:dyDescent="0.3">
      <c r="A294" s="769" t="s">
        <v>160</v>
      </c>
      <c r="B294" s="108" t="s">
        <v>59</v>
      </c>
      <c r="C294" s="183">
        <v>70544</v>
      </c>
      <c r="D294" s="363">
        <v>972</v>
      </c>
      <c r="E294" s="71">
        <v>1140</v>
      </c>
      <c r="F294" s="618">
        <f t="shared" si="4"/>
        <v>570</v>
      </c>
      <c r="G294" s="588" t="s">
        <v>25</v>
      </c>
      <c r="H294" s="588" t="s">
        <v>25</v>
      </c>
      <c r="I294" s="588" t="s">
        <v>25</v>
      </c>
      <c r="J294" s="588" t="s">
        <v>25</v>
      </c>
      <c r="K294" s="588" t="s">
        <v>25</v>
      </c>
      <c r="L294" s="588" t="s">
        <v>25</v>
      </c>
      <c r="M294" s="588" t="s">
        <v>25</v>
      </c>
      <c r="N294" s="588" t="s">
        <v>25</v>
      </c>
      <c r="O294" s="588" t="s">
        <v>25</v>
      </c>
      <c r="P294" s="588" t="s">
        <v>25</v>
      </c>
      <c r="Q294" s="57">
        <v>855</v>
      </c>
      <c r="R294" s="57">
        <v>570</v>
      </c>
      <c r="S294" s="57">
        <v>228</v>
      </c>
      <c r="T294" s="461">
        <v>228</v>
      </c>
      <c r="U294" s="461">
        <v>855</v>
      </c>
    </row>
    <row r="295" spans="1:21" x14ac:dyDescent="0.3">
      <c r="A295" s="771"/>
      <c r="B295" s="159" t="s">
        <v>26</v>
      </c>
      <c r="C295" s="160">
        <v>70544</v>
      </c>
      <c r="D295" s="371">
        <v>610</v>
      </c>
      <c r="E295" s="72">
        <v>4603</v>
      </c>
      <c r="F295" s="618">
        <f t="shared" si="4"/>
        <v>2301.5</v>
      </c>
      <c r="G295" s="588" t="s">
        <v>25</v>
      </c>
      <c r="H295" s="588" t="s">
        <v>25</v>
      </c>
      <c r="I295" s="588" t="s">
        <v>25</v>
      </c>
      <c r="J295" s="588" t="s">
        <v>25</v>
      </c>
      <c r="K295" s="588">
        <v>2932.1109999999999</v>
      </c>
      <c r="L295" s="589">
        <v>2490.223</v>
      </c>
      <c r="M295" s="588" t="s">
        <v>25</v>
      </c>
      <c r="N295" s="588" t="s">
        <v>25</v>
      </c>
      <c r="O295" s="588" t="s">
        <v>25</v>
      </c>
      <c r="P295" s="589">
        <v>3452.25</v>
      </c>
      <c r="Q295" s="57">
        <v>3452.25</v>
      </c>
      <c r="R295" s="57">
        <v>2301.5</v>
      </c>
      <c r="S295" s="57">
        <v>1841.2</v>
      </c>
      <c r="T295" s="461">
        <v>1841.2</v>
      </c>
      <c r="U295" s="461">
        <v>3452.25</v>
      </c>
    </row>
    <row r="296" spans="1:21" ht="46.2" customHeight="1" x14ac:dyDescent="0.3">
      <c r="A296" s="769" t="s">
        <v>161</v>
      </c>
      <c r="B296" s="144" t="s">
        <v>59</v>
      </c>
      <c r="C296" s="145">
        <v>70551</v>
      </c>
      <c r="D296" s="363">
        <v>972</v>
      </c>
      <c r="E296" s="69">
        <v>865.17</v>
      </c>
      <c r="F296" s="618">
        <f t="shared" si="4"/>
        <v>432.58499999999998</v>
      </c>
      <c r="G296" s="588" t="s">
        <v>25</v>
      </c>
      <c r="H296" s="588" t="s">
        <v>25</v>
      </c>
      <c r="I296" s="588" t="s">
        <v>25</v>
      </c>
      <c r="J296" s="588" t="s">
        <v>25</v>
      </c>
      <c r="K296" s="588" t="s">
        <v>25</v>
      </c>
      <c r="L296" s="588" t="s">
        <v>25</v>
      </c>
      <c r="M296" s="588" t="s">
        <v>25</v>
      </c>
      <c r="N296" s="588" t="s">
        <v>25</v>
      </c>
      <c r="O296" s="588" t="s">
        <v>25</v>
      </c>
      <c r="P296" s="588" t="s">
        <v>25</v>
      </c>
      <c r="Q296" s="57">
        <v>648.87749999999994</v>
      </c>
      <c r="R296" s="57">
        <v>432.58499999999998</v>
      </c>
      <c r="S296" s="57">
        <v>173.03399999999999</v>
      </c>
      <c r="T296" s="461">
        <v>173.03399999999999</v>
      </c>
      <c r="U296" s="461">
        <v>648.87749999999994</v>
      </c>
    </row>
    <row r="297" spans="1:21" x14ac:dyDescent="0.3">
      <c r="A297" s="771"/>
      <c r="B297" s="146" t="s">
        <v>26</v>
      </c>
      <c r="C297" s="147">
        <v>70551</v>
      </c>
      <c r="D297" s="364">
        <v>610</v>
      </c>
      <c r="E297" s="70">
        <v>4450</v>
      </c>
      <c r="F297" s="618">
        <f t="shared" si="4"/>
        <v>2225</v>
      </c>
      <c r="G297" s="588" t="s">
        <v>25</v>
      </c>
      <c r="H297" s="588" t="s">
        <v>25</v>
      </c>
      <c r="I297" s="588" t="s">
        <v>25</v>
      </c>
      <c r="J297" s="588" t="s">
        <v>25</v>
      </c>
      <c r="K297" s="588">
        <v>2834.65</v>
      </c>
      <c r="L297" s="589">
        <v>2407.4500000000003</v>
      </c>
      <c r="M297" s="588" t="s">
        <v>25</v>
      </c>
      <c r="N297" s="588" t="s">
        <v>25</v>
      </c>
      <c r="O297" s="588" t="s">
        <v>25</v>
      </c>
      <c r="P297" s="589">
        <v>3337.5</v>
      </c>
      <c r="Q297" s="57">
        <v>3337.5</v>
      </c>
      <c r="R297" s="57">
        <v>2225</v>
      </c>
      <c r="S297" s="57">
        <v>1780</v>
      </c>
      <c r="T297" s="461">
        <v>1780</v>
      </c>
      <c r="U297" s="461">
        <v>3337.5</v>
      </c>
    </row>
    <row r="298" spans="1:21" ht="39.6" customHeight="1" x14ac:dyDescent="0.3">
      <c r="A298" s="769" t="s">
        <v>439</v>
      </c>
      <c r="B298" s="144" t="s">
        <v>59</v>
      </c>
      <c r="C298" s="145">
        <v>70552</v>
      </c>
      <c r="D298" s="363">
        <v>972</v>
      </c>
      <c r="E298" s="69">
        <v>1267</v>
      </c>
      <c r="F298" s="618">
        <f t="shared" si="4"/>
        <v>633.5</v>
      </c>
      <c r="G298" s="588" t="s">
        <v>25</v>
      </c>
      <c r="H298" s="588" t="s">
        <v>25</v>
      </c>
      <c r="I298" s="588" t="s">
        <v>25</v>
      </c>
      <c r="J298" s="588" t="s">
        <v>25</v>
      </c>
      <c r="K298" s="588" t="s">
        <v>25</v>
      </c>
      <c r="L298" s="588" t="s">
        <v>25</v>
      </c>
      <c r="M298" s="588" t="s">
        <v>25</v>
      </c>
      <c r="N298" s="588" t="s">
        <v>25</v>
      </c>
      <c r="O298" s="588" t="s">
        <v>25</v>
      </c>
      <c r="P298" s="588" t="s">
        <v>25</v>
      </c>
      <c r="Q298" s="57">
        <v>950.25</v>
      </c>
      <c r="R298" s="57">
        <v>633.5</v>
      </c>
      <c r="S298" s="57">
        <v>253.4</v>
      </c>
      <c r="T298" s="461">
        <v>253.4</v>
      </c>
      <c r="U298" s="461">
        <v>950.25</v>
      </c>
    </row>
    <row r="299" spans="1:21" x14ac:dyDescent="0.3">
      <c r="A299" s="771"/>
      <c r="B299" s="146" t="s">
        <v>26</v>
      </c>
      <c r="C299" s="147">
        <v>70552</v>
      </c>
      <c r="D299" s="364">
        <v>610</v>
      </c>
      <c r="E299" s="70">
        <v>5072</v>
      </c>
      <c r="F299" s="618">
        <f t="shared" si="4"/>
        <v>2536</v>
      </c>
      <c r="G299" s="588" t="s">
        <v>25</v>
      </c>
      <c r="H299" s="588" t="s">
        <v>25</v>
      </c>
      <c r="I299" s="588" t="s">
        <v>25</v>
      </c>
      <c r="J299" s="588" t="s">
        <v>25</v>
      </c>
      <c r="K299" s="588">
        <v>3230.864</v>
      </c>
      <c r="L299" s="589">
        <v>2743.9520000000002</v>
      </c>
      <c r="M299" s="588" t="s">
        <v>25</v>
      </c>
      <c r="N299" s="588" t="s">
        <v>25</v>
      </c>
      <c r="O299" s="588" t="s">
        <v>25</v>
      </c>
      <c r="P299" s="589">
        <v>3804</v>
      </c>
      <c r="Q299" s="57">
        <v>3804</v>
      </c>
      <c r="R299" s="57">
        <v>2536</v>
      </c>
      <c r="S299" s="57">
        <v>2028.8000000000002</v>
      </c>
      <c r="T299" s="461">
        <v>2028.8000000000002</v>
      </c>
      <c r="U299" s="461">
        <v>3804</v>
      </c>
    </row>
    <row r="300" spans="1:21" ht="59.55" customHeight="1" x14ac:dyDescent="0.3">
      <c r="A300" s="769" t="s">
        <v>162</v>
      </c>
      <c r="B300" s="144" t="s">
        <v>59</v>
      </c>
      <c r="C300" s="145">
        <v>70553</v>
      </c>
      <c r="D300" s="363">
        <v>972</v>
      </c>
      <c r="E300" s="69">
        <v>1420.47</v>
      </c>
      <c r="F300" s="618">
        <f t="shared" si="4"/>
        <v>710.23500000000001</v>
      </c>
      <c r="G300" s="588" t="s">
        <v>25</v>
      </c>
      <c r="H300" s="588" t="s">
        <v>25</v>
      </c>
      <c r="I300" s="588" t="s">
        <v>25</v>
      </c>
      <c r="J300" s="588" t="s">
        <v>25</v>
      </c>
      <c r="K300" s="588" t="s">
        <v>25</v>
      </c>
      <c r="L300" s="588" t="s">
        <v>25</v>
      </c>
      <c r="M300" s="588" t="s">
        <v>25</v>
      </c>
      <c r="N300" s="588" t="s">
        <v>25</v>
      </c>
      <c r="O300" s="588" t="s">
        <v>25</v>
      </c>
      <c r="P300" s="588" t="s">
        <v>25</v>
      </c>
      <c r="Q300" s="57">
        <v>1065.3525</v>
      </c>
      <c r="R300" s="57">
        <v>710.23500000000001</v>
      </c>
      <c r="S300" s="57">
        <v>284.09399999999999</v>
      </c>
      <c r="T300" s="461">
        <v>284.09399999999999</v>
      </c>
      <c r="U300" s="461">
        <v>1065.3525</v>
      </c>
    </row>
    <row r="301" spans="1:21" x14ac:dyDescent="0.3">
      <c r="A301" s="770"/>
      <c r="B301" s="146" t="s">
        <v>26</v>
      </c>
      <c r="C301" s="147">
        <v>70553</v>
      </c>
      <c r="D301" s="364">
        <v>610</v>
      </c>
      <c r="E301" s="70">
        <v>5741</v>
      </c>
      <c r="F301" s="618">
        <f t="shared" si="4"/>
        <v>2870.5</v>
      </c>
      <c r="G301" s="588" t="s">
        <v>25</v>
      </c>
      <c r="H301" s="588" t="s">
        <v>25</v>
      </c>
      <c r="I301" s="588" t="s">
        <v>25</v>
      </c>
      <c r="J301" s="588" t="s">
        <v>25</v>
      </c>
      <c r="K301" s="588">
        <v>3657.0170000000003</v>
      </c>
      <c r="L301" s="589">
        <v>3105.8810000000003</v>
      </c>
      <c r="M301" s="588" t="s">
        <v>25</v>
      </c>
      <c r="N301" s="588" t="s">
        <v>25</v>
      </c>
      <c r="O301" s="588" t="s">
        <v>25</v>
      </c>
      <c r="P301" s="589">
        <v>4305.75</v>
      </c>
      <c r="Q301" s="57">
        <v>4305.75</v>
      </c>
      <c r="R301" s="57">
        <v>2870.5</v>
      </c>
      <c r="S301" s="57">
        <v>2296.4</v>
      </c>
      <c r="T301" s="461">
        <v>2296.4</v>
      </c>
      <c r="U301" s="461">
        <v>4305.75</v>
      </c>
    </row>
    <row r="302" spans="1:21" x14ac:dyDescent="0.3">
      <c r="A302" s="769" t="s">
        <v>163</v>
      </c>
      <c r="B302" s="144" t="s">
        <v>59</v>
      </c>
      <c r="C302" s="145">
        <v>71045</v>
      </c>
      <c r="D302" s="363">
        <v>972</v>
      </c>
      <c r="E302" s="69">
        <v>131</v>
      </c>
      <c r="F302" s="618">
        <f t="shared" si="4"/>
        <v>65.5</v>
      </c>
      <c r="G302" s="588" t="s">
        <v>25</v>
      </c>
      <c r="H302" s="588" t="s">
        <v>25</v>
      </c>
      <c r="I302" s="588" t="s">
        <v>25</v>
      </c>
      <c r="J302" s="588" t="s">
        <v>25</v>
      </c>
      <c r="K302" s="588" t="s">
        <v>25</v>
      </c>
      <c r="L302" s="588" t="s">
        <v>25</v>
      </c>
      <c r="M302" s="588" t="s">
        <v>25</v>
      </c>
      <c r="N302" s="588" t="s">
        <v>25</v>
      </c>
      <c r="O302" s="588" t="s">
        <v>25</v>
      </c>
      <c r="P302" s="588" t="s">
        <v>25</v>
      </c>
      <c r="Q302" s="57">
        <v>98.25</v>
      </c>
      <c r="R302" s="57">
        <v>65.5</v>
      </c>
      <c r="S302" s="57">
        <v>26.200000000000003</v>
      </c>
      <c r="T302" s="461">
        <v>26.200000000000003</v>
      </c>
      <c r="U302" s="461">
        <v>98.25</v>
      </c>
    </row>
    <row r="303" spans="1:21" x14ac:dyDescent="0.3">
      <c r="A303" s="771"/>
      <c r="B303" s="146" t="s">
        <v>26</v>
      </c>
      <c r="C303" s="147">
        <v>71045</v>
      </c>
      <c r="D303" s="364">
        <v>610</v>
      </c>
      <c r="E303" s="70">
        <v>460</v>
      </c>
      <c r="F303" s="618">
        <f t="shared" si="4"/>
        <v>230</v>
      </c>
      <c r="G303" s="588" t="s">
        <v>25</v>
      </c>
      <c r="H303" s="588" t="s">
        <v>25</v>
      </c>
      <c r="I303" s="588" t="s">
        <v>25</v>
      </c>
      <c r="J303" s="588" t="s">
        <v>25</v>
      </c>
      <c r="K303" s="588">
        <v>293.02</v>
      </c>
      <c r="L303" s="589">
        <v>248.86</v>
      </c>
      <c r="M303" s="588" t="s">
        <v>25</v>
      </c>
      <c r="N303" s="588" t="s">
        <v>25</v>
      </c>
      <c r="O303" s="588" t="s">
        <v>25</v>
      </c>
      <c r="P303" s="589">
        <v>345</v>
      </c>
      <c r="Q303" s="57">
        <v>345</v>
      </c>
      <c r="R303" s="57">
        <v>230</v>
      </c>
      <c r="S303" s="57">
        <v>184</v>
      </c>
      <c r="T303" s="461">
        <v>184</v>
      </c>
      <c r="U303" s="461">
        <v>345</v>
      </c>
    </row>
    <row r="304" spans="1:21" x14ac:dyDescent="0.3">
      <c r="A304" s="769" t="s">
        <v>164</v>
      </c>
      <c r="B304" s="144" t="s">
        <v>59</v>
      </c>
      <c r="C304" s="145">
        <v>71046</v>
      </c>
      <c r="D304" s="363">
        <v>972</v>
      </c>
      <c r="E304" s="69">
        <v>141</v>
      </c>
      <c r="F304" s="618">
        <f t="shared" si="4"/>
        <v>70.5</v>
      </c>
      <c r="G304" s="588" t="s">
        <v>25</v>
      </c>
      <c r="H304" s="588" t="s">
        <v>25</v>
      </c>
      <c r="I304" s="588" t="s">
        <v>25</v>
      </c>
      <c r="J304" s="588" t="s">
        <v>25</v>
      </c>
      <c r="K304" s="588" t="s">
        <v>25</v>
      </c>
      <c r="L304" s="588" t="s">
        <v>25</v>
      </c>
      <c r="M304" s="588" t="s">
        <v>25</v>
      </c>
      <c r="N304" s="588" t="s">
        <v>25</v>
      </c>
      <c r="O304" s="588" t="s">
        <v>25</v>
      </c>
      <c r="P304" s="588" t="s">
        <v>25</v>
      </c>
      <c r="Q304" s="57">
        <v>105.75</v>
      </c>
      <c r="R304" s="57">
        <v>70.5</v>
      </c>
      <c r="S304" s="57">
        <v>28.200000000000003</v>
      </c>
      <c r="T304" s="461">
        <v>28.200000000000003</v>
      </c>
      <c r="U304" s="461">
        <v>105.75</v>
      </c>
    </row>
    <row r="305" spans="1:21" x14ac:dyDescent="0.3">
      <c r="A305" s="771"/>
      <c r="B305" s="159" t="s">
        <v>26</v>
      </c>
      <c r="C305" s="160">
        <v>71046</v>
      </c>
      <c r="D305" s="371">
        <v>324</v>
      </c>
      <c r="E305" s="72">
        <v>500</v>
      </c>
      <c r="F305" s="618">
        <f t="shared" si="4"/>
        <v>250</v>
      </c>
      <c r="G305" s="588" t="s">
        <v>25</v>
      </c>
      <c r="H305" s="588" t="s">
        <v>25</v>
      </c>
      <c r="I305" s="588" t="s">
        <v>25</v>
      </c>
      <c r="J305" s="588" t="s">
        <v>25</v>
      </c>
      <c r="K305" s="588">
        <v>318.5</v>
      </c>
      <c r="L305" s="589">
        <v>270.5</v>
      </c>
      <c r="M305" s="588" t="s">
        <v>25</v>
      </c>
      <c r="N305" s="588" t="s">
        <v>25</v>
      </c>
      <c r="O305" s="588" t="s">
        <v>25</v>
      </c>
      <c r="P305" s="589">
        <v>375</v>
      </c>
      <c r="Q305" s="57">
        <v>375</v>
      </c>
      <c r="R305" s="57">
        <v>250</v>
      </c>
      <c r="S305" s="57">
        <v>250</v>
      </c>
      <c r="T305" s="461">
        <v>250</v>
      </c>
      <c r="U305" s="461">
        <v>375</v>
      </c>
    </row>
    <row r="306" spans="1:21" ht="45.6" customHeight="1" x14ac:dyDescent="0.3">
      <c r="A306" s="772" t="s">
        <v>165</v>
      </c>
      <c r="B306" s="144" t="s">
        <v>59</v>
      </c>
      <c r="C306" s="137">
        <v>71100</v>
      </c>
      <c r="D306" s="363">
        <v>972</v>
      </c>
      <c r="E306" s="164">
        <v>150</v>
      </c>
      <c r="F306" s="618">
        <f t="shared" si="4"/>
        <v>75</v>
      </c>
      <c r="G306" s="588" t="s">
        <v>25</v>
      </c>
      <c r="H306" s="588" t="s">
        <v>25</v>
      </c>
      <c r="I306" s="588" t="s">
        <v>25</v>
      </c>
      <c r="J306" s="588" t="s">
        <v>25</v>
      </c>
      <c r="K306" s="588" t="s">
        <v>25</v>
      </c>
      <c r="L306" s="588" t="s">
        <v>25</v>
      </c>
      <c r="M306" s="588" t="s">
        <v>25</v>
      </c>
      <c r="N306" s="588" t="s">
        <v>25</v>
      </c>
      <c r="O306" s="588" t="s">
        <v>25</v>
      </c>
      <c r="P306" s="588" t="s">
        <v>25</v>
      </c>
      <c r="Q306" s="57">
        <v>112.5</v>
      </c>
      <c r="R306" s="57">
        <v>75</v>
      </c>
      <c r="S306" s="57">
        <v>30</v>
      </c>
      <c r="T306" s="461">
        <v>30</v>
      </c>
      <c r="U306" s="461">
        <v>112.5</v>
      </c>
    </row>
    <row r="307" spans="1:21" x14ac:dyDescent="0.3">
      <c r="A307" s="774"/>
      <c r="B307" s="146" t="s">
        <v>26</v>
      </c>
      <c r="C307" s="139">
        <v>71100</v>
      </c>
      <c r="D307" s="293">
        <v>320</v>
      </c>
      <c r="E307" s="138">
        <v>483</v>
      </c>
      <c r="F307" s="618">
        <f t="shared" si="4"/>
        <v>241.5</v>
      </c>
      <c r="G307" s="588" t="s">
        <v>25</v>
      </c>
      <c r="H307" s="588" t="s">
        <v>25</v>
      </c>
      <c r="I307" s="588" t="s">
        <v>25</v>
      </c>
      <c r="J307" s="588" t="s">
        <v>25</v>
      </c>
      <c r="K307" s="588">
        <v>307.67099999999999</v>
      </c>
      <c r="L307" s="589">
        <v>261.303</v>
      </c>
      <c r="M307" s="588" t="s">
        <v>25</v>
      </c>
      <c r="N307" s="588" t="s">
        <v>25</v>
      </c>
      <c r="O307" s="588" t="s">
        <v>25</v>
      </c>
      <c r="P307" s="589">
        <v>362.25</v>
      </c>
      <c r="Q307" s="57">
        <v>362.25</v>
      </c>
      <c r="R307" s="57">
        <v>241.5</v>
      </c>
      <c r="S307" s="57">
        <v>241.5</v>
      </c>
      <c r="T307" s="461">
        <v>241.5</v>
      </c>
      <c r="U307" s="461">
        <v>362.25</v>
      </c>
    </row>
    <row r="308" spans="1:21" ht="28.95" customHeight="1" x14ac:dyDescent="0.3">
      <c r="A308" s="772" t="s">
        <v>166</v>
      </c>
      <c r="B308" s="144" t="s">
        <v>59</v>
      </c>
      <c r="C308" s="137">
        <v>71101</v>
      </c>
      <c r="D308" s="363">
        <v>972</v>
      </c>
      <c r="E308" s="164">
        <v>216</v>
      </c>
      <c r="F308" s="618">
        <f t="shared" si="4"/>
        <v>108</v>
      </c>
      <c r="G308" s="588" t="s">
        <v>25</v>
      </c>
      <c r="H308" s="588" t="s">
        <v>25</v>
      </c>
      <c r="I308" s="588" t="s">
        <v>25</v>
      </c>
      <c r="J308" s="588" t="s">
        <v>25</v>
      </c>
      <c r="K308" s="588" t="s">
        <v>25</v>
      </c>
      <c r="L308" s="588" t="s">
        <v>25</v>
      </c>
      <c r="M308" s="588" t="s">
        <v>25</v>
      </c>
      <c r="N308" s="588" t="s">
        <v>25</v>
      </c>
      <c r="O308" s="588" t="s">
        <v>25</v>
      </c>
      <c r="P308" s="588" t="s">
        <v>25</v>
      </c>
      <c r="Q308" s="57">
        <v>162</v>
      </c>
      <c r="R308" s="57">
        <v>108</v>
      </c>
      <c r="S308" s="57">
        <v>43.2</v>
      </c>
      <c r="T308" s="461">
        <v>43.2</v>
      </c>
      <c r="U308" s="461">
        <v>162</v>
      </c>
    </row>
    <row r="309" spans="1:21" x14ac:dyDescent="0.3">
      <c r="A309" s="774"/>
      <c r="B309" s="146" t="s">
        <v>26</v>
      </c>
      <c r="C309" s="139">
        <v>71101</v>
      </c>
      <c r="D309" s="293">
        <v>320</v>
      </c>
      <c r="E309" s="138">
        <v>651</v>
      </c>
      <c r="F309" s="618">
        <f t="shared" si="4"/>
        <v>325.5</v>
      </c>
      <c r="G309" s="588" t="s">
        <v>25</v>
      </c>
      <c r="H309" s="588" t="s">
        <v>25</v>
      </c>
      <c r="I309" s="588" t="s">
        <v>25</v>
      </c>
      <c r="J309" s="588" t="s">
        <v>25</v>
      </c>
      <c r="K309" s="588">
        <v>414.68700000000001</v>
      </c>
      <c r="L309" s="589">
        <v>352.19100000000003</v>
      </c>
      <c r="M309" s="588" t="s">
        <v>25</v>
      </c>
      <c r="N309" s="588" t="s">
        <v>25</v>
      </c>
      <c r="O309" s="588" t="s">
        <v>25</v>
      </c>
      <c r="P309" s="589">
        <v>488.25</v>
      </c>
      <c r="Q309" s="57">
        <v>488.25</v>
      </c>
      <c r="R309" s="57">
        <v>325.5</v>
      </c>
      <c r="S309" s="57">
        <v>325.5</v>
      </c>
      <c r="T309" s="461">
        <v>325.5</v>
      </c>
      <c r="U309" s="461">
        <v>488.25</v>
      </c>
    </row>
    <row r="310" spans="1:21" ht="28.95" customHeight="1" x14ac:dyDescent="0.3">
      <c r="A310" s="772" t="s">
        <v>512</v>
      </c>
      <c r="B310" s="144" t="s">
        <v>59</v>
      </c>
      <c r="C310" s="137">
        <v>71120</v>
      </c>
      <c r="D310" s="363">
        <v>972</v>
      </c>
      <c r="E310" s="164">
        <v>144</v>
      </c>
      <c r="F310" s="618">
        <f t="shared" si="4"/>
        <v>72</v>
      </c>
      <c r="G310" s="588" t="s">
        <v>25</v>
      </c>
      <c r="H310" s="588" t="s">
        <v>25</v>
      </c>
      <c r="I310" s="588" t="s">
        <v>25</v>
      </c>
      <c r="J310" s="588" t="s">
        <v>25</v>
      </c>
      <c r="K310" s="588" t="s">
        <v>25</v>
      </c>
      <c r="L310" s="588" t="s">
        <v>25</v>
      </c>
      <c r="M310" s="588" t="s">
        <v>25</v>
      </c>
      <c r="N310" s="588" t="s">
        <v>25</v>
      </c>
      <c r="O310" s="588" t="s">
        <v>25</v>
      </c>
      <c r="P310" s="588" t="s">
        <v>25</v>
      </c>
      <c r="Q310" s="57">
        <v>108</v>
      </c>
      <c r="R310" s="57">
        <v>72</v>
      </c>
      <c r="S310" s="57">
        <v>28.8</v>
      </c>
      <c r="T310" s="461">
        <v>28.8</v>
      </c>
      <c r="U310" s="461">
        <v>108</v>
      </c>
    </row>
    <row r="311" spans="1:21" x14ac:dyDescent="0.3">
      <c r="A311" s="774"/>
      <c r="B311" s="146" t="s">
        <v>26</v>
      </c>
      <c r="C311" s="139">
        <v>71120</v>
      </c>
      <c r="D311" s="293">
        <v>320</v>
      </c>
      <c r="E311" s="138">
        <v>528</v>
      </c>
      <c r="F311" s="618">
        <f t="shared" si="4"/>
        <v>264</v>
      </c>
      <c r="G311" s="588" t="s">
        <v>25</v>
      </c>
      <c r="H311" s="588" t="s">
        <v>25</v>
      </c>
      <c r="I311" s="588" t="s">
        <v>25</v>
      </c>
      <c r="J311" s="588" t="s">
        <v>25</v>
      </c>
      <c r="K311" s="588">
        <v>336.33600000000001</v>
      </c>
      <c r="L311" s="589">
        <v>285.64800000000002</v>
      </c>
      <c r="M311" s="588" t="s">
        <v>25</v>
      </c>
      <c r="N311" s="588" t="s">
        <v>25</v>
      </c>
      <c r="O311" s="588" t="s">
        <v>25</v>
      </c>
      <c r="P311" s="589">
        <v>396</v>
      </c>
      <c r="Q311" s="57">
        <v>396</v>
      </c>
      <c r="R311" s="57">
        <v>264</v>
      </c>
      <c r="S311" s="57">
        <v>264</v>
      </c>
      <c r="T311" s="461">
        <v>264</v>
      </c>
      <c r="U311" s="461">
        <v>396</v>
      </c>
    </row>
    <row r="312" spans="1:21" ht="25.2" customHeight="1" x14ac:dyDescent="0.3">
      <c r="A312" s="769" t="s">
        <v>167</v>
      </c>
      <c r="B312" s="108" t="s">
        <v>59</v>
      </c>
      <c r="C312" s="183">
        <v>71250</v>
      </c>
      <c r="D312" s="363">
        <v>972</v>
      </c>
      <c r="E312" s="71">
        <v>601.16999999999996</v>
      </c>
      <c r="F312" s="618">
        <f t="shared" si="4"/>
        <v>300.58499999999998</v>
      </c>
      <c r="G312" s="588" t="s">
        <v>25</v>
      </c>
      <c r="H312" s="588" t="s">
        <v>25</v>
      </c>
      <c r="I312" s="588" t="s">
        <v>25</v>
      </c>
      <c r="J312" s="588" t="s">
        <v>25</v>
      </c>
      <c r="K312" s="588" t="s">
        <v>25</v>
      </c>
      <c r="L312" s="588" t="s">
        <v>25</v>
      </c>
      <c r="M312" s="588" t="s">
        <v>25</v>
      </c>
      <c r="N312" s="588" t="s">
        <v>25</v>
      </c>
      <c r="O312" s="588" t="s">
        <v>25</v>
      </c>
      <c r="P312" s="588" t="s">
        <v>25</v>
      </c>
      <c r="Q312" s="57">
        <v>450.87749999999994</v>
      </c>
      <c r="R312" s="57">
        <v>300.58499999999998</v>
      </c>
      <c r="S312" s="57">
        <v>120.23399999999999</v>
      </c>
      <c r="T312" s="461">
        <v>120.23399999999999</v>
      </c>
      <c r="U312" s="461">
        <v>450.87749999999994</v>
      </c>
    </row>
    <row r="313" spans="1:21" x14ac:dyDescent="0.3">
      <c r="A313" s="771"/>
      <c r="B313" s="159" t="s">
        <v>26</v>
      </c>
      <c r="C313" s="160">
        <v>71250</v>
      </c>
      <c r="D313" s="371">
        <v>352</v>
      </c>
      <c r="E313" s="72">
        <v>3787</v>
      </c>
      <c r="F313" s="618">
        <f t="shared" si="4"/>
        <v>1893.5</v>
      </c>
      <c r="G313" s="588" t="s">
        <v>25</v>
      </c>
      <c r="H313" s="588" t="s">
        <v>25</v>
      </c>
      <c r="I313" s="588" t="s">
        <v>25</v>
      </c>
      <c r="J313" s="588" t="s">
        <v>25</v>
      </c>
      <c r="K313" s="588">
        <v>2412.319</v>
      </c>
      <c r="L313" s="589">
        <v>2048.7670000000003</v>
      </c>
      <c r="M313" s="588" t="s">
        <v>25</v>
      </c>
      <c r="N313" s="588" t="s">
        <v>25</v>
      </c>
      <c r="O313" s="588" t="s">
        <v>25</v>
      </c>
      <c r="P313" s="589">
        <v>2840.25</v>
      </c>
      <c r="Q313" s="57">
        <v>2840.25</v>
      </c>
      <c r="R313" s="57">
        <v>1893.5</v>
      </c>
      <c r="S313" s="57">
        <v>1893.5</v>
      </c>
      <c r="T313" s="461">
        <v>1893.5</v>
      </c>
      <c r="U313" s="461">
        <v>2840.25</v>
      </c>
    </row>
    <row r="314" spans="1:21" ht="24" customHeight="1" x14ac:dyDescent="0.3">
      <c r="A314" s="769" t="s">
        <v>168</v>
      </c>
      <c r="B314" s="144" t="s">
        <v>59</v>
      </c>
      <c r="C314" s="145">
        <v>71260</v>
      </c>
      <c r="D314" s="363">
        <v>972</v>
      </c>
      <c r="E314" s="69">
        <v>153.55000000000001</v>
      </c>
      <c r="F314" s="618">
        <f t="shared" si="4"/>
        <v>76.775000000000006</v>
      </c>
      <c r="G314" s="588" t="s">
        <v>25</v>
      </c>
      <c r="H314" s="588" t="s">
        <v>25</v>
      </c>
      <c r="I314" s="588" t="s">
        <v>25</v>
      </c>
      <c r="J314" s="588" t="s">
        <v>25</v>
      </c>
      <c r="K314" s="588" t="s">
        <v>25</v>
      </c>
      <c r="L314" s="588" t="s">
        <v>25</v>
      </c>
      <c r="M314" s="588" t="s">
        <v>25</v>
      </c>
      <c r="N314" s="588" t="s">
        <v>25</v>
      </c>
      <c r="O314" s="588" t="s">
        <v>25</v>
      </c>
      <c r="P314" s="588" t="s">
        <v>25</v>
      </c>
      <c r="Q314" s="57">
        <v>115.16250000000001</v>
      </c>
      <c r="R314" s="57">
        <v>76.775000000000006</v>
      </c>
      <c r="S314" s="57">
        <v>30.710000000000004</v>
      </c>
      <c r="T314" s="461">
        <v>30.710000000000004</v>
      </c>
      <c r="U314" s="461">
        <v>115.16250000000001</v>
      </c>
    </row>
    <row r="315" spans="1:21" x14ac:dyDescent="0.3">
      <c r="A315" s="771"/>
      <c r="B315" s="146" t="s">
        <v>26</v>
      </c>
      <c r="C315" s="147">
        <v>71260</v>
      </c>
      <c r="D315" s="364">
        <v>352</v>
      </c>
      <c r="E315" s="70">
        <v>4591</v>
      </c>
      <c r="F315" s="618">
        <f t="shared" si="4"/>
        <v>2295.5</v>
      </c>
      <c r="G315" s="588" t="s">
        <v>25</v>
      </c>
      <c r="H315" s="588" t="s">
        <v>25</v>
      </c>
      <c r="I315" s="588" t="s">
        <v>25</v>
      </c>
      <c r="J315" s="588" t="s">
        <v>25</v>
      </c>
      <c r="K315" s="588">
        <v>2924.4670000000001</v>
      </c>
      <c r="L315" s="589">
        <v>2483.7310000000002</v>
      </c>
      <c r="M315" s="588" t="s">
        <v>25</v>
      </c>
      <c r="N315" s="588" t="s">
        <v>25</v>
      </c>
      <c r="O315" s="588" t="s">
        <v>25</v>
      </c>
      <c r="P315" s="589">
        <v>3443.25</v>
      </c>
      <c r="Q315" s="57">
        <v>3443.25</v>
      </c>
      <c r="R315" s="57">
        <v>2295.5</v>
      </c>
      <c r="S315" s="57">
        <v>2295.5</v>
      </c>
      <c r="T315" s="461">
        <v>2295.5</v>
      </c>
      <c r="U315" s="461">
        <v>3443.25</v>
      </c>
    </row>
    <row r="316" spans="1:21" ht="78.599999999999994" customHeight="1" x14ac:dyDescent="0.3">
      <c r="A316" s="769" t="s">
        <v>170</v>
      </c>
      <c r="B316" s="144" t="s">
        <v>59</v>
      </c>
      <c r="C316" s="145">
        <v>71275</v>
      </c>
      <c r="D316" s="363">
        <v>972</v>
      </c>
      <c r="E316" s="69">
        <v>1112.3399999999999</v>
      </c>
      <c r="F316" s="618">
        <f t="shared" si="4"/>
        <v>556.16999999999996</v>
      </c>
      <c r="G316" s="588" t="s">
        <v>25</v>
      </c>
      <c r="H316" s="588" t="s">
        <v>25</v>
      </c>
      <c r="I316" s="588" t="s">
        <v>25</v>
      </c>
      <c r="J316" s="588" t="s">
        <v>25</v>
      </c>
      <c r="K316" s="588" t="s">
        <v>25</v>
      </c>
      <c r="L316" s="588" t="s">
        <v>25</v>
      </c>
      <c r="M316" s="588" t="s">
        <v>25</v>
      </c>
      <c r="N316" s="588" t="s">
        <v>25</v>
      </c>
      <c r="O316" s="588" t="s">
        <v>25</v>
      </c>
      <c r="P316" s="588" t="s">
        <v>25</v>
      </c>
      <c r="Q316" s="57">
        <v>834.25499999999988</v>
      </c>
      <c r="R316" s="57">
        <v>556.16999999999996</v>
      </c>
      <c r="S316" s="57">
        <v>222.46799999999999</v>
      </c>
      <c r="T316" s="461">
        <v>222.46799999999999</v>
      </c>
      <c r="U316" s="461">
        <v>834.25499999999988</v>
      </c>
    </row>
    <row r="317" spans="1:21" x14ac:dyDescent="0.3">
      <c r="A317" s="771"/>
      <c r="B317" s="159" t="s">
        <v>26</v>
      </c>
      <c r="C317" s="160">
        <v>71275</v>
      </c>
      <c r="D317" s="371">
        <v>352</v>
      </c>
      <c r="E317" s="72">
        <v>6770</v>
      </c>
      <c r="F317" s="618">
        <f t="shared" si="4"/>
        <v>3385</v>
      </c>
      <c r="G317" s="588" t="s">
        <v>25</v>
      </c>
      <c r="H317" s="588" t="s">
        <v>25</v>
      </c>
      <c r="I317" s="588" t="s">
        <v>25</v>
      </c>
      <c r="J317" s="588" t="s">
        <v>25</v>
      </c>
      <c r="K317" s="588">
        <v>4312.49</v>
      </c>
      <c r="L317" s="589">
        <v>3662.57</v>
      </c>
      <c r="M317" s="588" t="s">
        <v>25</v>
      </c>
      <c r="N317" s="588" t="s">
        <v>25</v>
      </c>
      <c r="O317" s="588" t="s">
        <v>25</v>
      </c>
      <c r="P317" s="589">
        <v>5077.5</v>
      </c>
      <c r="Q317" s="57">
        <v>5077.5</v>
      </c>
      <c r="R317" s="57">
        <v>3385</v>
      </c>
      <c r="S317" s="57">
        <v>3385</v>
      </c>
      <c r="T317" s="461">
        <v>3385</v>
      </c>
      <c r="U317" s="461">
        <v>5077.5</v>
      </c>
    </row>
    <row r="318" spans="1:21" ht="28.95" customHeight="1" x14ac:dyDescent="0.3">
      <c r="A318" s="769" t="s">
        <v>171</v>
      </c>
      <c r="B318" s="144" t="s">
        <v>59</v>
      </c>
      <c r="C318" s="145">
        <v>72040</v>
      </c>
      <c r="D318" s="363">
        <v>972</v>
      </c>
      <c r="E318" s="69">
        <v>211</v>
      </c>
      <c r="F318" s="618">
        <f t="shared" si="4"/>
        <v>105.5</v>
      </c>
      <c r="G318" s="588" t="s">
        <v>25</v>
      </c>
      <c r="H318" s="588" t="s">
        <v>25</v>
      </c>
      <c r="I318" s="588" t="s">
        <v>25</v>
      </c>
      <c r="J318" s="588" t="s">
        <v>25</v>
      </c>
      <c r="K318" s="588" t="s">
        <v>25</v>
      </c>
      <c r="L318" s="588" t="s">
        <v>25</v>
      </c>
      <c r="M318" s="588" t="s">
        <v>25</v>
      </c>
      <c r="N318" s="588" t="s">
        <v>25</v>
      </c>
      <c r="O318" s="588" t="s">
        <v>25</v>
      </c>
      <c r="P318" s="588" t="s">
        <v>25</v>
      </c>
      <c r="Q318" s="57">
        <v>158.25</v>
      </c>
      <c r="R318" s="57">
        <v>105.5</v>
      </c>
      <c r="S318" s="57">
        <v>42.2</v>
      </c>
      <c r="T318" s="461">
        <v>42.2</v>
      </c>
      <c r="U318" s="461">
        <v>158.25</v>
      </c>
    </row>
    <row r="319" spans="1:21" x14ac:dyDescent="0.3">
      <c r="A319" s="771"/>
      <c r="B319" s="146" t="s">
        <v>26</v>
      </c>
      <c r="C319" s="147">
        <v>72040</v>
      </c>
      <c r="D319" s="364">
        <v>320</v>
      </c>
      <c r="E319" s="70">
        <v>543</v>
      </c>
      <c r="F319" s="618">
        <f t="shared" si="4"/>
        <v>271.5</v>
      </c>
      <c r="G319" s="588" t="s">
        <v>25</v>
      </c>
      <c r="H319" s="588" t="s">
        <v>25</v>
      </c>
      <c r="I319" s="588" t="s">
        <v>25</v>
      </c>
      <c r="J319" s="588" t="s">
        <v>25</v>
      </c>
      <c r="K319" s="588">
        <v>345.89100000000002</v>
      </c>
      <c r="L319" s="589">
        <v>293.76300000000003</v>
      </c>
      <c r="M319" s="588" t="s">
        <v>25</v>
      </c>
      <c r="N319" s="588" t="s">
        <v>25</v>
      </c>
      <c r="O319" s="588" t="s">
        <v>25</v>
      </c>
      <c r="P319" s="589">
        <v>407.25</v>
      </c>
      <c r="Q319" s="57">
        <v>407.25</v>
      </c>
      <c r="R319" s="57">
        <v>271.5</v>
      </c>
      <c r="S319" s="57">
        <v>271.5</v>
      </c>
      <c r="T319" s="461">
        <v>271.5</v>
      </c>
      <c r="U319" s="461">
        <v>407.25</v>
      </c>
    </row>
    <row r="320" spans="1:21" ht="28.95" customHeight="1" x14ac:dyDescent="0.3">
      <c r="A320" s="769" t="s">
        <v>172</v>
      </c>
      <c r="B320" s="197" t="s">
        <v>59</v>
      </c>
      <c r="C320" s="198">
        <v>72050</v>
      </c>
      <c r="D320" s="363">
        <v>972</v>
      </c>
      <c r="E320" s="69">
        <v>232</v>
      </c>
      <c r="F320" s="618">
        <f t="shared" si="4"/>
        <v>116</v>
      </c>
      <c r="G320" s="588" t="s">
        <v>25</v>
      </c>
      <c r="H320" s="588" t="s">
        <v>25</v>
      </c>
      <c r="I320" s="588" t="s">
        <v>25</v>
      </c>
      <c r="J320" s="588" t="s">
        <v>25</v>
      </c>
      <c r="K320" s="588" t="s">
        <v>25</v>
      </c>
      <c r="L320" s="588" t="s">
        <v>25</v>
      </c>
      <c r="M320" s="588" t="s">
        <v>25</v>
      </c>
      <c r="N320" s="588" t="s">
        <v>25</v>
      </c>
      <c r="O320" s="588" t="s">
        <v>25</v>
      </c>
      <c r="P320" s="588" t="s">
        <v>25</v>
      </c>
      <c r="Q320" s="57">
        <v>174</v>
      </c>
      <c r="R320" s="57">
        <v>116</v>
      </c>
      <c r="S320" s="57">
        <v>46.400000000000006</v>
      </c>
      <c r="T320" s="461">
        <v>46.400000000000006</v>
      </c>
      <c r="U320" s="461">
        <v>174</v>
      </c>
    </row>
    <row r="321" spans="1:21" x14ac:dyDescent="0.3">
      <c r="A321" s="771"/>
      <c r="B321" s="91" t="s">
        <v>26</v>
      </c>
      <c r="C321" s="152">
        <v>72050</v>
      </c>
      <c r="D321" s="366">
        <v>320</v>
      </c>
      <c r="E321" s="70">
        <v>720</v>
      </c>
      <c r="F321" s="618">
        <f t="shared" si="4"/>
        <v>360</v>
      </c>
      <c r="G321" s="588" t="s">
        <v>25</v>
      </c>
      <c r="H321" s="588" t="s">
        <v>25</v>
      </c>
      <c r="I321" s="588" t="s">
        <v>25</v>
      </c>
      <c r="J321" s="588" t="s">
        <v>25</v>
      </c>
      <c r="K321" s="588">
        <v>458.64</v>
      </c>
      <c r="L321" s="589">
        <v>389.52000000000004</v>
      </c>
      <c r="M321" s="588" t="s">
        <v>25</v>
      </c>
      <c r="N321" s="588" t="s">
        <v>25</v>
      </c>
      <c r="O321" s="588" t="s">
        <v>25</v>
      </c>
      <c r="P321" s="589">
        <v>540</v>
      </c>
      <c r="Q321" s="57">
        <v>540</v>
      </c>
      <c r="R321" s="57">
        <v>360</v>
      </c>
      <c r="S321" s="57">
        <v>360</v>
      </c>
      <c r="T321" s="461">
        <v>360</v>
      </c>
      <c r="U321" s="461">
        <v>540</v>
      </c>
    </row>
    <row r="322" spans="1:21" ht="28.95" customHeight="1" x14ac:dyDescent="0.3">
      <c r="A322" s="769" t="s">
        <v>173</v>
      </c>
      <c r="B322" s="144" t="s">
        <v>59</v>
      </c>
      <c r="C322" s="145">
        <v>72070</v>
      </c>
      <c r="D322" s="363">
        <v>972</v>
      </c>
      <c r="E322" s="69">
        <v>212</v>
      </c>
      <c r="F322" s="618">
        <f t="shared" si="4"/>
        <v>106</v>
      </c>
      <c r="G322" s="588" t="s">
        <v>25</v>
      </c>
      <c r="H322" s="588" t="s">
        <v>25</v>
      </c>
      <c r="I322" s="588" t="s">
        <v>25</v>
      </c>
      <c r="J322" s="588" t="s">
        <v>25</v>
      </c>
      <c r="K322" s="588" t="s">
        <v>25</v>
      </c>
      <c r="L322" s="588" t="s">
        <v>25</v>
      </c>
      <c r="M322" s="588" t="s">
        <v>25</v>
      </c>
      <c r="N322" s="588" t="s">
        <v>25</v>
      </c>
      <c r="O322" s="588" t="s">
        <v>25</v>
      </c>
      <c r="P322" s="588" t="s">
        <v>25</v>
      </c>
      <c r="Q322" s="57">
        <v>159</v>
      </c>
      <c r="R322" s="57">
        <v>106</v>
      </c>
      <c r="S322" s="57">
        <v>42.400000000000006</v>
      </c>
      <c r="T322" s="461">
        <v>42.400000000000006</v>
      </c>
      <c r="U322" s="461">
        <v>159</v>
      </c>
    </row>
    <row r="323" spans="1:21" x14ac:dyDescent="0.3">
      <c r="A323" s="771"/>
      <c r="B323" s="159" t="s">
        <v>26</v>
      </c>
      <c r="C323" s="160">
        <v>72070</v>
      </c>
      <c r="D323" s="371">
        <v>320</v>
      </c>
      <c r="E323" s="72">
        <v>463</v>
      </c>
      <c r="F323" s="618">
        <f t="shared" ref="F323:F386" si="5">E323*0.5</f>
        <v>231.5</v>
      </c>
      <c r="G323" s="588" t="s">
        <v>25</v>
      </c>
      <c r="H323" s="588" t="s">
        <v>25</v>
      </c>
      <c r="I323" s="588" t="s">
        <v>25</v>
      </c>
      <c r="J323" s="588" t="s">
        <v>25</v>
      </c>
      <c r="K323" s="588">
        <v>294.93099999999998</v>
      </c>
      <c r="L323" s="589">
        <v>250.483</v>
      </c>
      <c r="M323" s="588" t="s">
        <v>25</v>
      </c>
      <c r="N323" s="588" t="s">
        <v>25</v>
      </c>
      <c r="O323" s="588" t="s">
        <v>25</v>
      </c>
      <c r="P323" s="589">
        <v>347.25</v>
      </c>
      <c r="Q323" s="57">
        <v>347.25</v>
      </c>
      <c r="R323" s="57">
        <v>231.5</v>
      </c>
      <c r="S323" s="57">
        <v>231.5</v>
      </c>
      <c r="T323" s="461">
        <v>231.5</v>
      </c>
      <c r="U323" s="461">
        <v>347.25</v>
      </c>
    </row>
    <row r="324" spans="1:21" ht="28.95" customHeight="1" x14ac:dyDescent="0.3">
      <c r="A324" s="772" t="s">
        <v>174</v>
      </c>
      <c r="B324" s="149" t="s">
        <v>59</v>
      </c>
      <c r="C324" s="169">
        <v>72072</v>
      </c>
      <c r="D324" s="363">
        <v>972</v>
      </c>
      <c r="E324" s="136">
        <v>138.21</v>
      </c>
      <c r="F324" s="618">
        <f t="shared" si="5"/>
        <v>69.105000000000004</v>
      </c>
      <c r="G324" s="588" t="s">
        <v>25</v>
      </c>
      <c r="H324" s="588" t="s">
        <v>25</v>
      </c>
      <c r="I324" s="588" t="s">
        <v>25</v>
      </c>
      <c r="J324" s="588" t="s">
        <v>25</v>
      </c>
      <c r="K324" s="588" t="s">
        <v>25</v>
      </c>
      <c r="L324" s="588" t="s">
        <v>25</v>
      </c>
      <c r="M324" s="588" t="s">
        <v>25</v>
      </c>
      <c r="N324" s="588" t="s">
        <v>25</v>
      </c>
      <c r="O324" s="588" t="s">
        <v>25</v>
      </c>
      <c r="P324" s="588" t="s">
        <v>25</v>
      </c>
      <c r="Q324" s="57">
        <v>103.6575</v>
      </c>
      <c r="R324" s="57">
        <v>69.105000000000004</v>
      </c>
      <c r="S324" s="57">
        <v>27.642000000000003</v>
      </c>
      <c r="T324" s="461">
        <v>27.642000000000003</v>
      </c>
      <c r="U324" s="461">
        <v>103.6575</v>
      </c>
    </row>
    <row r="325" spans="1:21" x14ac:dyDescent="0.3">
      <c r="A325" s="791"/>
      <c r="B325" s="149" t="s">
        <v>26</v>
      </c>
      <c r="C325" s="169">
        <v>72072</v>
      </c>
      <c r="D325" s="376">
        <v>320</v>
      </c>
      <c r="E325" s="136">
        <v>533</v>
      </c>
      <c r="F325" s="618">
        <f t="shared" si="5"/>
        <v>266.5</v>
      </c>
      <c r="G325" s="588" t="s">
        <v>25</v>
      </c>
      <c r="H325" s="588" t="s">
        <v>25</v>
      </c>
      <c r="I325" s="588" t="s">
        <v>25</v>
      </c>
      <c r="J325" s="588" t="s">
        <v>25</v>
      </c>
      <c r="K325" s="588">
        <v>339.52100000000002</v>
      </c>
      <c r="L325" s="589">
        <v>288.35300000000001</v>
      </c>
      <c r="M325" s="588" t="s">
        <v>25</v>
      </c>
      <c r="N325" s="588" t="s">
        <v>25</v>
      </c>
      <c r="O325" s="588" t="s">
        <v>25</v>
      </c>
      <c r="P325" s="589">
        <v>399.75</v>
      </c>
      <c r="Q325" s="57">
        <v>399.75</v>
      </c>
      <c r="R325" s="57">
        <v>266.5</v>
      </c>
      <c r="S325" s="57">
        <v>266.5</v>
      </c>
      <c r="T325" s="461">
        <v>266.5</v>
      </c>
      <c r="U325" s="461">
        <v>399.75</v>
      </c>
    </row>
    <row r="326" spans="1:21" ht="28.95" customHeight="1" x14ac:dyDescent="0.3">
      <c r="A326" s="792" t="s">
        <v>175</v>
      </c>
      <c r="B326" s="108" t="s">
        <v>59</v>
      </c>
      <c r="C326" s="183">
        <v>72100</v>
      </c>
      <c r="D326" s="363">
        <v>972</v>
      </c>
      <c r="E326" s="71">
        <v>214</v>
      </c>
      <c r="F326" s="618">
        <f t="shared" si="5"/>
        <v>107</v>
      </c>
      <c r="G326" s="588" t="s">
        <v>25</v>
      </c>
      <c r="H326" s="588" t="s">
        <v>25</v>
      </c>
      <c r="I326" s="588" t="s">
        <v>25</v>
      </c>
      <c r="J326" s="588" t="s">
        <v>25</v>
      </c>
      <c r="K326" s="588" t="s">
        <v>25</v>
      </c>
      <c r="L326" s="588" t="s">
        <v>25</v>
      </c>
      <c r="M326" s="588" t="s">
        <v>25</v>
      </c>
      <c r="N326" s="588" t="s">
        <v>25</v>
      </c>
      <c r="O326" s="588" t="s">
        <v>25</v>
      </c>
      <c r="P326" s="588" t="s">
        <v>25</v>
      </c>
      <c r="Q326" s="57">
        <v>160.5</v>
      </c>
      <c r="R326" s="57">
        <v>107</v>
      </c>
      <c r="S326" s="57">
        <v>42.800000000000004</v>
      </c>
      <c r="T326" s="461">
        <v>42.800000000000004</v>
      </c>
      <c r="U326" s="461">
        <v>160.5</v>
      </c>
    </row>
    <row r="327" spans="1:21" x14ac:dyDescent="0.3">
      <c r="A327" s="774"/>
      <c r="B327" s="146" t="s">
        <v>26</v>
      </c>
      <c r="C327" s="147">
        <v>72100</v>
      </c>
      <c r="D327" s="364">
        <v>320</v>
      </c>
      <c r="E327" s="70">
        <v>584</v>
      </c>
      <c r="F327" s="618">
        <f t="shared" si="5"/>
        <v>292</v>
      </c>
      <c r="G327" s="588" t="s">
        <v>25</v>
      </c>
      <c r="H327" s="588" t="s">
        <v>25</v>
      </c>
      <c r="I327" s="588" t="s">
        <v>25</v>
      </c>
      <c r="J327" s="588" t="s">
        <v>25</v>
      </c>
      <c r="K327" s="588">
        <v>372.00799999999998</v>
      </c>
      <c r="L327" s="589">
        <v>315.94400000000002</v>
      </c>
      <c r="M327" s="588" t="s">
        <v>25</v>
      </c>
      <c r="N327" s="588" t="s">
        <v>25</v>
      </c>
      <c r="O327" s="588" t="s">
        <v>25</v>
      </c>
      <c r="P327" s="589">
        <v>438</v>
      </c>
      <c r="Q327" s="57">
        <v>438</v>
      </c>
      <c r="R327" s="57">
        <v>292</v>
      </c>
      <c r="S327" s="57">
        <v>292</v>
      </c>
      <c r="T327" s="461">
        <v>292</v>
      </c>
      <c r="U327" s="461">
        <v>438</v>
      </c>
    </row>
    <row r="328" spans="1:21" ht="28.95" customHeight="1" x14ac:dyDescent="0.3">
      <c r="A328" s="769" t="s">
        <v>176</v>
      </c>
      <c r="B328" s="144" t="s">
        <v>59</v>
      </c>
      <c r="C328" s="145">
        <v>72110</v>
      </c>
      <c r="D328" s="363">
        <v>972</v>
      </c>
      <c r="E328" s="69">
        <v>239</v>
      </c>
      <c r="F328" s="618">
        <f t="shared" si="5"/>
        <v>119.5</v>
      </c>
      <c r="G328" s="588" t="s">
        <v>25</v>
      </c>
      <c r="H328" s="588" t="s">
        <v>25</v>
      </c>
      <c r="I328" s="588" t="s">
        <v>25</v>
      </c>
      <c r="J328" s="588" t="s">
        <v>25</v>
      </c>
      <c r="K328" s="588" t="s">
        <v>25</v>
      </c>
      <c r="L328" s="588" t="s">
        <v>25</v>
      </c>
      <c r="M328" s="588" t="s">
        <v>25</v>
      </c>
      <c r="N328" s="588" t="s">
        <v>25</v>
      </c>
      <c r="O328" s="588" t="s">
        <v>25</v>
      </c>
      <c r="P328" s="588" t="s">
        <v>25</v>
      </c>
      <c r="Q328" s="57">
        <v>179.25</v>
      </c>
      <c r="R328" s="57">
        <v>119.5</v>
      </c>
      <c r="S328" s="57">
        <v>47.800000000000004</v>
      </c>
      <c r="T328" s="461">
        <v>47.800000000000004</v>
      </c>
      <c r="U328" s="461">
        <v>179.25</v>
      </c>
    </row>
    <row r="329" spans="1:21" x14ac:dyDescent="0.3">
      <c r="A329" s="771"/>
      <c r="B329" s="146" t="s">
        <v>26</v>
      </c>
      <c r="C329" s="147">
        <v>72110</v>
      </c>
      <c r="D329" s="364">
        <v>320</v>
      </c>
      <c r="E329" s="70">
        <v>750</v>
      </c>
      <c r="F329" s="618">
        <f t="shared" si="5"/>
        <v>375</v>
      </c>
      <c r="G329" s="588" t="s">
        <v>25</v>
      </c>
      <c r="H329" s="588" t="s">
        <v>25</v>
      </c>
      <c r="I329" s="588" t="s">
        <v>25</v>
      </c>
      <c r="J329" s="588" t="s">
        <v>25</v>
      </c>
      <c r="K329" s="588">
        <v>477.75</v>
      </c>
      <c r="L329" s="589">
        <v>405.75</v>
      </c>
      <c r="M329" s="588" t="s">
        <v>25</v>
      </c>
      <c r="N329" s="588" t="s">
        <v>25</v>
      </c>
      <c r="O329" s="588" t="s">
        <v>25</v>
      </c>
      <c r="P329" s="589">
        <v>562.5</v>
      </c>
      <c r="Q329" s="57">
        <v>562.5</v>
      </c>
      <c r="R329" s="57">
        <v>375</v>
      </c>
      <c r="S329" s="57">
        <v>375</v>
      </c>
      <c r="T329" s="461">
        <v>375</v>
      </c>
      <c r="U329" s="461">
        <v>562.5</v>
      </c>
    </row>
    <row r="330" spans="1:21" ht="31.95" customHeight="1" x14ac:dyDescent="0.3">
      <c r="A330" s="769" t="s">
        <v>177</v>
      </c>
      <c r="B330" s="144" t="s">
        <v>59</v>
      </c>
      <c r="C330" s="145">
        <v>72125</v>
      </c>
      <c r="D330" s="363">
        <v>972</v>
      </c>
      <c r="E330" s="69">
        <v>628.95000000000005</v>
      </c>
      <c r="F330" s="618">
        <f t="shared" si="5"/>
        <v>314.47500000000002</v>
      </c>
      <c r="G330" s="588" t="s">
        <v>25</v>
      </c>
      <c r="H330" s="588" t="s">
        <v>25</v>
      </c>
      <c r="I330" s="588" t="s">
        <v>25</v>
      </c>
      <c r="J330" s="588" t="s">
        <v>25</v>
      </c>
      <c r="K330" s="588" t="s">
        <v>25</v>
      </c>
      <c r="L330" s="588" t="s">
        <v>25</v>
      </c>
      <c r="M330" s="588" t="s">
        <v>25</v>
      </c>
      <c r="N330" s="588" t="s">
        <v>25</v>
      </c>
      <c r="O330" s="588" t="s">
        <v>25</v>
      </c>
      <c r="P330" s="588" t="s">
        <v>25</v>
      </c>
      <c r="Q330" s="57">
        <v>471.71250000000003</v>
      </c>
      <c r="R330" s="57">
        <v>314.47500000000002</v>
      </c>
      <c r="S330" s="57">
        <v>125.79000000000002</v>
      </c>
      <c r="T330" s="461">
        <v>125.79000000000002</v>
      </c>
      <c r="U330" s="461">
        <v>471.71250000000003</v>
      </c>
    </row>
    <row r="331" spans="1:21" ht="13.2" customHeight="1" x14ac:dyDescent="0.3">
      <c r="A331" s="771"/>
      <c r="B331" s="146" t="s">
        <v>26</v>
      </c>
      <c r="C331" s="147">
        <v>72125</v>
      </c>
      <c r="D331" s="364">
        <v>352</v>
      </c>
      <c r="E331" s="70">
        <v>4161</v>
      </c>
      <c r="F331" s="618">
        <f t="shared" si="5"/>
        <v>2080.5</v>
      </c>
      <c r="G331" s="588" t="s">
        <v>25</v>
      </c>
      <c r="H331" s="588" t="s">
        <v>25</v>
      </c>
      <c r="I331" s="588" t="s">
        <v>25</v>
      </c>
      <c r="J331" s="588" t="s">
        <v>25</v>
      </c>
      <c r="K331" s="588">
        <v>2650.5570000000002</v>
      </c>
      <c r="L331" s="589">
        <v>2251.1010000000001</v>
      </c>
      <c r="M331" s="588" t="s">
        <v>25</v>
      </c>
      <c r="N331" s="588" t="s">
        <v>25</v>
      </c>
      <c r="O331" s="588" t="s">
        <v>25</v>
      </c>
      <c r="P331" s="589">
        <v>3120.75</v>
      </c>
      <c r="Q331" s="57">
        <v>3120.75</v>
      </c>
      <c r="R331" s="57">
        <v>2080.5</v>
      </c>
      <c r="S331" s="57">
        <v>2080.5</v>
      </c>
      <c r="T331" s="461">
        <v>2080.5</v>
      </c>
      <c r="U331" s="461">
        <v>3120.75</v>
      </c>
    </row>
    <row r="332" spans="1:21" ht="22.2" customHeight="1" x14ac:dyDescent="0.3">
      <c r="A332" s="769" t="s">
        <v>178</v>
      </c>
      <c r="B332" s="144" t="s">
        <v>59</v>
      </c>
      <c r="C332" s="145">
        <v>72128</v>
      </c>
      <c r="D332" s="363">
        <v>972</v>
      </c>
      <c r="E332" s="69">
        <v>617.94000000000005</v>
      </c>
      <c r="F332" s="618">
        <f t="shared" si="5"/>
        <v>308.97000000000003</v>
      </c>
      <c r="G332" s="588" t="s">
        <v>25</v>
      </c>
      <c r="H332" s="588" t="s">
        <v>25</v>
      </c>
      <c r="I332" s="588" t="s">
        <v>25</v>
      </c>
      <c r="J332" s="588" t="s">
        <v>25</v>
      </c>
      <c r="K332" s="588" t="s">
        <v>25</v>
      </c>
      <c r="L332" s="588" t="s">
        <v>25</v>
      </c>
      <c r="M332" s="588" t="s">
        <v>25</v>
      </c>
      <c r="N332" s="588" t="s">
        <v>25</v>
      </c>
      <c r="O332" s="588" t="s">
        <v>25</v>
      </c>
      <c r="P332" s="588" t="s">
        <v>25</v>
      </c>
      <c r="Q332" s="57">
        <v>463.45500000000004</v>
      </c>
      <c r="R332" s="57">
        <v>308.97000000000003</v>
      </c>
      <c r="S332" s="57">
        <v>123.58800000000002</v>
      </c>
      <c r="T332" s="461">
        <v>123.58800000000002</v>
      </c>
      <c r="U332" s="461">
        <v>463.45500000000004</v>
      </c>
    </row>
    <row r="333" spans="1:21" x14ac:dyDescent="0.3">
      <c r="A333" s="771"/>
      <c r="B333" s="146" t="s">
        <v>26</v>
      </c>
      <c r="C333" s="147">
        <v>72128</v>
      </c>
      <c r="D333" s="364">
        <v>352</v>
      </c>
      <c r="E333" s="70">
        <v>3687</v>
      </c>
      <c r="F333" s="618">
        <f t="shared" si="5"/>
        <v>1843.5</v>
      </c>
      <c r="G333" s="588" t="s">
        <v>25</v>
      </c>
      <c r="H333" s="588" t="s">
        <v>25</v>
      </c>
      <c r="I333" s="588" t="s">
        <v>25</v>
      </c>
      <c r="J333" s="588" t="s">
        <v>25</v>
      </c>
      <c r="K333" s="588">
        <v>2348.6190000000001</v>
      </c>
      <c r="L333" s="589">
        <v>1994.6670000000001</v>
      </c>
      <c r="M333" s="588" t="s">
        <v>25</v>
      </c>
      <c r="N333" s="588" t="s">
        <v>25</v>
      </c>
      <c r="O333" s="588" t="s">
        <v>25</v>
      </c>
      <c r="P333" s="589">
        <v>2765.25</v>
      </c>
      <c r="Q333" s="57">
        <v>2765.25</v>
      </c>
      <c r="R333" s="57">
        <v>1843.5</v>
      </c>
      <c r="S333" s="57">
        <v>1843.5</v>
      </c>
      <c r="T333" s="461">
        <v>1843.5</v>
      </c>
      <c r="U333" s="461">
        <v>2765.25</v>
      </c>
    </row>
    <row r="334" spans="1:21" ht="29.55" customHeight="1" x14ac:dyDescent="0.3">
      <c r="A334" s="769" t="s">
        <v>180</v>
      </c>
      <c r="B334" s="144" t="s">
        <v>59</v>
      </c>
      <c r="C334" s="145">
        <v>72131</v>
      </c>
      <c r="D334" s="363">
        <v>972</v>
      </c>
      <c r="E334" s="69">
        <v>617.94000000000005</v>
      </c>
      <c r="F334" s="618">
        <f t="shared" si="5"/>
        <v>308.97000000000003</v>
      </c>
      <c r="G334" s="588" t="s">
        <v>25</v>
      </c>
      <c r="H334" s="588" t="s">
        <v>25</v>
      </c>
      <c r="I334" s="588" t="s">
        <v>25</v>
      </c>
      <c r="J334" s="588" t="s">
        <v>25</v>
      </c>
      <c r="K334" s="588" t="s">
        <v>25</v>
      </c>
      <c r="L334" s="588" t="s">
        <v>25</v>
      </c>
      <c r="M334" s="588" t="s">
        <v>25</v>
      </c>
      <c r="N334" s="588" t="s">
        <v>25</v>
      </c>
      <c r="O334" s="588" t="s">
        <v>25</v>
      </c>
      <c r="P334" s="588" t="s">
        <v>25</v>
      </c>
      <c r="Q334" s="57">
        <v>463.45500000000004</v>
      </c>
      <c r="R334" s="57">
        <v>308.97000000000003</v>
      </c>
      <c r="S334" s="57">
        <v>123.58800000000002</v>
      </c>
      <c r="T334" s="461">
        <v>123.58800000000002</v>
      </c>
      <c r="U334" s="461">
        <v>463.45500000000004</v>
      </c>
    </row>
    <row r="335" spans="1:21" x14ac:dyDescent="0.3">
      <c r="A335" s="771"/>
      <c r="B335" s="159" t="s">
        <v>26</v>
      </c>
      <c r="C335" s="160">
        <v>72131</v>
      </c>
      <c r="D335" s="371">
        <v>352</v>
      </c>
      <c r="E335" s="72">
        <v>3863</v>
      </c>
      <c r="F335" s="618">
        <f t="shared" si="5"/>
        <v>1931.5</v>
      </c>
      <c r="G335" s="588" t="s">
        <v>25</v>
      </c>
      <c r="H335" s="588" t="s">
        <v>25</v>
      </c>
      <c r="I335" s="588" t="s">
        <v>25</v>
      </c>
      <c r="J335" s="588" t="s">
        <v>25</v>
      </c>
      <c r="K335" s="588">
        <v>2460.7310000000002</v>
      </c>
      <c r="L335" s="589">
        <v>2089.8830000000003</v>
      </c>
      <c r="M335" s="588" t="s">
        <v>25</v>
      </c>
      <c r="N335" s="588" t="s">
        <v>25</v>
      </c>
      <c r="O335" s="588" t="s">
        <v>25</v>
      </c>
      <c r="P335" s="589">
        <v>2897.25</v>
      </c>
      <c r="Q335" s="57">
        <v>2897.25</v>
      </c>
      <c r="R335" s="57">
        <v>1931.5</v>
      </c>
      <c r="S335" s="57">
        <v>1931.5</v>
      </c>
      <c r="T335" s="461">
        <v>1931.5</v>
      </c>
      <c r="U335" s="461">
        <v>2897.25</v>
      </c>
    </row>
    <row r="336" spans="1:21" ht="46.2" customHeight="1" x14ac:dyDescent="0.3">
      <c r="A336" s="769" t="s">
        <v>441</v>
      </c>
      <c r="B336" s="144" t="s">
        <v>59</v>
      </c>
      <c r="C336" s="145">
        <v>72132</v>
      </c>
      <c r="D336" s="363">
        <v>972</v>
      </c>
      <c r="E336" s="69">
        <v>941</v>
      </c>
      <c r="F336" s="618">
        <f t="shared" si="5"/>
        <v>470.5</v>
      </c>
      <c r="G336" s="588" t="s">
        <v>25</v>
      </c>
      <c r="H336" s="588" t="s">
        <v>25</v>
      </c>
      <c r="I336" s="588" t="s">
        <v>25</v>
      </c>
      <c r="J336" s="588" t="s">
        <v>25</v>
      </c>
      <c r="K336" s="588" t="s">
        <v>25</v>
      </c>
      <c r="L336" s="588" t="s">
        <v>25</v>
      </c>
      <c r="M336" s="588" t="s">
        <v>25</v>
      </c>
      <c r="N336" s="588" t="s">
        <v>25</v>
      </c>
      <c r="O336" s="588" t="s">
        <v>25</v>
      </c>
      <c r="P336" s="588" t="s">
        <v>25</v>
      </c>
      <c r="Q336" s="57">
        <v>705.75</v>
      </c>
      <c r="R336" s="57">
        <v>470.5</v>
      </c>
      <c r="S336" s="57">
        <v>188.20000000000002</v>
      </c>
      <c r="T336" s="461">
        <v>188.20000000000002</v>
      </c>
      <c r="U336" s="461">
        <v>705.75</v>
      </c>
    </row>
    <row r="337" spans="1:21" x14ac:dyDescent="0.3">
      <c r="A337" s="771"/>
      <c r="B337" s="146" t="s">
        <v>26</v>
      </c>
      <c r="C337" s="147">
        <v>72132</v>
      </c>
      <c r="D337" s="364">
        <v>352</v>
      </c>
      <c r="E337" s="70">
        <v>4668</v>
      </c>
      <c r="F337" s="618">
        <f t="shared" si="5"/>
        <v>2334</v>
      </c>
      <c r="G337" s="588" t="s">
        <v>25</v>
      </c>
      <c r="H337" s="588" t="s">
        <v>25</v>
      </c>
      <c r="I337" s="588" t="s">
        <v>25</v>
      </c>
      <c r="J337" s="588" t="s">
        <v>25</v>
      </c>
      <c r="K337" s="588">
        <v>2973.5160000000001</v>
      </c>
      <c r="L337" s="589">
        <v>2525.3880000000004</v>
      </c>
      <c r="M337" s="588" t="s">
        <v>25</v>
      </c>
      <c r="N337" s="588" t="s">
        <v>25</v>
      </c>
      <c r="O337" s="588" t="s">
        <v>25</v>
      </c>
      <c r="P337" s="589">
        <v>3501</v>
      </c>
      <c r="Q337" s="57">
        <v>3501</v>
      </c>
      <c r="R337" s="57">
        <v>2334</v>
      </c>
      <c r="S337" s="57">
        <v>2334</v>
      </c>
      <c r="T337" s="461">
        <v>2334</v>
      </c>
      <c r="U337" s="461">
        <v>3501</v>
      </c>
    </row>
    <row r="338" spans="1:21" ht="28.95" customHeight="1" x14ac:dyDescent="0.3">
      <c r="A338" s="769" t="s">
        <v>442</v>
      </c>
      <c r="B338" s="144" t="s">
        <v>59</v>
      </c>
      <c r="C338" s="145">
        <v>72133</v>
      </c>
      <c r="D338" s="363">
        <v>972</v>
      </c>
      <c r="E338" s="69">
        <v>1018.41</v>
      </c>
      <c r="F338" s="618">
        <f t="shared" si="5"/>
        <v>509.20499999999998</v>
      </c>
      <c r="G338" s="588" t="s">
        <v>25</v>
      </c>
      <c r="H338" s="588" t="s">
        <v>25</v>
      </c>
      <c r="I338" s="588" t="s">
        <v>25</v>
      </c>
      <c r="J338" s="588" t="s">
        <v>25</v>
      </c>
      <c r="K338" s="588" t="s">
        <v>25</v>
      </c>
      <c r="L338" s="588" t="s">
        <v>25</v>
      </c>
      <c r="M338" s="588" t="s">
        <v>25</v>
      </c>
      <c r="N338" s="588" t="s">
        <v>25</v>
      </c>
      <c r="O338" s="588" t="s">
        <v>25</v>
      </c>
      <c r="P338" s="588" t="s">
        <v>25</v>
      </c>
      <c r="Q338" s="57">
        <v>763.8075</v>
      </c>
      <c r="R338" s="57">
        <v>509.20499999999998</v>
      </c>
      <c r="S338" s="57">
        <v>203.68200000000002</v>
      </c>
      <c r="T338" s="461">
        <v>203.68200000000002</v>
      </c>
      <c r="U338" s="461">
        <v>763.8075</v>
      </c>
    </row>
    <row r="339" spans="1:21" x14ac:dyDescent="0.3">
      <c r="A339" s="771"/>
      <c r="B339" s="146" t="s">
        <v>26</v>
      </c>
      <c r="C339" s="147">
        <v>72133</v>
      </c>
      <c r="D339" s="364">
        <v>352</v>
      </c>
      <c r="E339" s="70">
        <v>5468</v>
      </c>
      <c r="F339" s="618">
        <f t="shared" si="5"/>
        <v>2734</v>
      </c>
      <c r="G339" s="588" t="s">
        <v>25</v>
      </c>
      <c r="H339" s="588" t="s">
        <v>25</v>
      </c>
      <c r="I339" s="588" t="s">
        <v>25</v>
      </c>
      <c r="J339" s="588" t="s">
        <v>25</v>
      </c>
      <c r="K339" s="588">
        <v>3483.116</v>
      </c>
      <c r="L339" s="589">
        <v>2958.1880000000001</v>
      </c>
      <c r="M339" s="588" t="s">
        <v>25</v>
      </c>
      <c r="N339" s="588" t="s">
        <v>25</v>
      </c>
      <c r="O339" s="588" t="s">
        <v>25</v>
      </c>
      <c r="P339" s="589">
        <v>4101</v>
      </c>
      <c r="Q339" s="57">
        <v>4101</v>
      </c>
      <c r="R339" s="57">
        <v>2734</v>
      </c>
      <c r="S339" s="57">
        <v>2734</v>
      </c>
      <c r="T339" s="461">
        <v>2734</v>
      </c>
      <c r="U339" s="461">
        <v>4101</v>
      </c>
    </row>
    <row r="340" spans="1:21" ht="54" customHeight="1" x14ac:dyDescent="0.3">
      <c r="A340" s="769" t="s">
        <v>183</v>
      </c>
      <c r="B340" s="108" t="s">
        <v>59</v>
      </c>
      <c r="C340" s="183">
        <v>72141</v>
      </c>
      <c r="D340" s="363">
        <v>972</v>
      </c>
      <c r="E340" s="71">
        <v>841.26</v>
      </c>
      <c r="F340" s="618">
        <f t="shared" si="5"/>
        <v>420.63</v>
      </c>
      <c r="G340" s="588" t="s">
        <v>25</v>
      </c>
      <c r="H340" s="588" t="s">
        <v>25</v>
      </c>
      <c r="I340" s="588" t="s">
        <v>25</v>
      </c>
      <c r="J340" s="588" t="s">
        <v>25</v>
      </c>
      <c r="K340" s="588" t="s">
        <v>25</v>
      </c>
      <c r="L340" s="588" t="s">
        <v>25</v>
      </c>
      <c r="M340" s="588" t="s">
        <v>25</v>
      </c>
      <c r="N340" s="588" t="s">
        <v>25</v>
      </c>
      <c r="O340" s="588" t="s">
        <v>25</v>
      </c>
      <c r="P340" s="588" t="s">
        <v>25</v>
      </c>
      <c r="Q340" s="57">
        <v>630.94499999999994</v>
      </c>
      <c r="R340" s="57">
        <v>420.63</v>
      </c>
      <c r="S340" s="57">
        <v>168.25200000000001</v>
      </c>
      <c r="T340" s="461">
        <v>168.25200000000001</v>
      </c>
      <c r="U340" s="461">
        <v>630.94499999999994</v>
      </c>
    </row>
    <row r="341" spans="1:21" x14ac:dyDescent="0.3">
      <c r="A341" s="771"/>
      <c r="B341" s="146" t="s">
        <v>26</v>
      </c>
      <c r="C341" s="147">
        <v>72141</v>
      </c>
      <c r="D341" s="364">
        <v>612</v>
      </c>
      <c r="E341" s="70">
        <v>3760</v>
      </c>
      <c r="F341" s="618">
        <f t="shared" si="5"/>
        <v>1880</v>
      </c>
      <c r="G341" s="588" t="s">
        <v>25</v>
      </c>
      <c r="H341" s="588" t="s">
        <v>25</v>
      </c>
      <c r="I341" s="588" t="s">
        <v>25</v>
      </c>
      <c r="J341" s="588" t="s">
        <v>25</v>
      </c>
      <c r="K341" s="588">
        <v>2395.12</v>
      </c>
      <c r="L341" s="589">
        <v>2034.16</v>
      </c>
      <c r="M341" s="588" t="s">
        <v>25</v>
      </c>
      <c r="N341" s="588" t="s">
        <v>25</v>
      </c>
      <c r="O341" s="588" t="s">
        <v>25</v>
      </c>
      <c r="P341" s="589">
        <v>2820</v>
      </c>
      <c r="Q341" s="57">
        <v>2820</v>
      </c>
      <c r="R341" s="57">
        <v>1880</v>
      </c>
      <c r="S341" s="57">
        <v>1504</v>
      </c>
      <c r="T341" s="461">
        <v>1504</v>
      </c>
      <c r="U341" s="461">
        <v>2820</v>
      </c>
    </row>
    <row r="342" spans="1:21" ht="49.2" customHeight="1" x14ac:dyDescent="0.3">
      <c r="A342" s="769" t="s">
        <v>184</v>
      </c>
      <c r="B342" s="144" t="s">
        <v>59</v>
      </c>
      <c r="C342" s="145">
        <v>72146</v>
      </c>
      <c r="D342" s="363">
        <v>972</v>
      </c>
      <c r="E342" s="69">
        <v>842.7</v>
      </c>
      <c r="F342" s="618">
        <f t="shared" si="5"/>
        <v>421.35</v>
      </c>
      <c r="G342" s="588" t="s">
        <v>25</v>
      </c>
      <c r="H342" s="588" t="s">
        <v>25</v>
      </c>
      <c r="I342" s="588" t="s">
        <v>25</v>
      </c>
      <c r="J342" s="588" t="s">
        <v>25</v>
      </c>
      <c r="K342" s="588" t="s">
        <v>25</v>
      </c>
      <c r="L342" s="588" t="s">
        <v>25</v>
      </c>
      <c r="M342" s="588" t="s">
        <v>25</v>
      </c>
      <c r="N342" s="588" t="s">
        <v>25</v>
      </c>
      <c r="O342" s="588" t="s">
        <v>25</v>
      </c>
      <c r="P342" s="588" t="s">
        <v>25</v>
      </c>
      <c r="Q342" s="57">
        <v>632.02500000000009</v>
      </c>
      <c r="R342" s="57">
        <v>421.35</v>
      </c>
      <c r="S342" s="57">
        <v>168.54000000000002</v>
      </c>
      <c r="T342" s="461">
        <v>168.54000000000002</v>
      </c>
      <c r="U342" s="461">
        <v>632.02500000000009</v>
      </c>
    </row>
    <row r="343" spans="1:21" x14ac:dyDescent="0.3">
      <c r="A343" s="771"/>
      <c r="B343" s="146" t="s">
        <v>26</v>
      </c>
      <c r="C343" s="147">
        <v>72146</v>
      </c>
      <c r="D343" s="364">
        <v>612</v>
      </c>
      <c r="E343" s="70">
        <v>3768</v>
      </c>
      <c r="F343" s="618">
        <f t="shared" si="5"/>
        <v>1884</v>
      </c>
      <c r="G343" s="588" t="s">
        <v>25</v>
      </c>
      <c r="H343" s="588" t="s">
        <v>25</v>
      </c>
      <c r="I343" s="588" t="s">
        <v>25</v>
      </c>
      <c r="J343" s="588" t="s">
        <v>25</v>
      </c>
      <c r="K343" s="588">
        <v>2400.2159999999999</v>
      </c>
      <c r="L343" s="589">
        <v>2038.4880000000001</v>
      </c>
      <c r="M343" s="588" t="s">
        <v>25</v>
      </c>
      <c r="N343" s="588" t="s">
        <v>25</v>
      </c>
      <c r="O343" s="588" t="s">
        <v>25</v>
      </c>
      <c r="P343" s="589">
        <v>2826</v>
      </c>
      <c r="Q343" s="57">
        <v>2826</v>
      </c>
      <c r="R343" s="57">
        <v>1884</v>
      </c>
      <c r="S343" s="57">
        <v>1507.2</v>
      </c>
      <c r="T343" s="461">
        <v>1507.2</v>
      </c>
      <c r="U343" s="461">
        <v>2826</v>
      </c>
    </row>
    <row r="344" spans="1:21" ht="41.55" customHeight="1" x14ac:dyDescent="0.3">
      <c r="A344" s="769" t="s">
        <v>185</v>
      </c>
      <c r="B344" s="144" t="s">
        <v>59</v>
      </c>
      <c r="C344" s="145">
        <v>72148</v>
      </c>
      <c r="D344" s="363">
        <v>972</v>
      </c>
      <c r="E344" s="69">
        <v>842.7</v>
      </c>
      <c r="F344" s="618">
        <f t="shared" si="5"/>
        <v>421.35</v>
      </c>
      <c r="G344" s="588" t="s">
        <v>25</v>
      </c>
      <c r="H344" s="588" t="s">
        <v>25</v>
      </c>
      <c r="I344" s="588" t="s">
        <v>25</v>
      </c>
      <c r="J344" s="588" t="s">
        <v>25</v>
      </c>
      <c r="K344" s="588" t="s">
        <v>25</v>
      </c>
      <c r="L344" s="588" t="s">
        <v>25</v>
      </c>
      <c r="M344" s="588" t="s">
        <v>25</v>
      </c>
      <c r="N344" s="588" t="s">
        <v>25</v>
      </c>
      <c r="O344" s="588" t="s">
        <v>25</v>
      </c>
      <c r="P344" s="588" t="s">
        <v>25</v>
      </c>
      <c r="Q344" s="57">
        <v>632.02500000000009</v>
      </c>
      <c r="R344" s="57">
        <v>421.35</v>
      </c>
      <c r="S344" s="57">
        <v>168.54000000000002</v>
      </c>
      <c r="T344" s="461">
        <v>168.54000000000002</v>
      </c>
      <c r="U344" s="461">
        <v>632.02500000000009</v>
      </c>
    </row>
    <row r="345" spans="1:21" x14ac:dyDescent="0.3">
      <c r="A345" s="771"/>
      <c r="B345" s="146" t="s">
        <v>26</v>
      </c>
      <c r="C345" s="147">
        <v>72148</v>
      </c>
      <c r="D345" s="364">
        <v>612</v>
      </c>
      <c r="E345" s="70">
        <v>3749</v>
      </c>
      <c r="F345" s="618">
        <f t="shared" si="5"/>
        <v>1874.5</v>
      </c>
      <c r="G345" s="588" t="s">
        <v>25</v>
      </c>
      <c r="H345" s="588" t="s">
        <v>25</v>
      </c>
      <c r="I345" s="588" t="s">
        <v>25</v>
      </c>
      <c r="J345" s="588" t="s">
        <v>25</v>
      </c>
      <c r="K345" s="588">
        <v>2388.1129999999998</v>
      </c>
      <c r="L345" s="589">
        <v>2028.2090000000001</v>
      </c>
      <c r="M345" s="588" t="s">
        <v>25</v>
      </c>
      <c r="N345" s="588" t="s">
        <v>25</v>
      </c>
      <c r="O345" s="588" t="s">
        <v>25</v>
      </c>
      <c r="P345" s="589">
        <v>2811.75</v>
      </c>
      <c r="Q345" s="57">
        <v>2811.75</v>
      </c>
      <c r="R345" s="57">
        <v>1874.5</v>
      </c>
      <c r="S345" s="57">
        <v>1499.6000000000001</v>
      </c>
      <c r="T345" s="461">
        <v>1499.6000000000001</v>
      </c>
      <c r="U345" s="461">
        <v>2811.75</v>
      </c>
    </row>
    <row r="346" spans="1:21" ht="28.95" customHeight="1" x14ac:dyDescent="0.3">
      <c r="A346" s="769" t="s">
        <v>190</v>
      </c>
      <c r="B346" s="144" t="s">
        <v>59</v>
      </c>
      <c r="C346" s="145">
        <v>72170</v>
      </c>
      <c r="D346" s="363">
        <v>972</v>
      </c>
      <c r="E346" s="69">
        <v>209</v>
      </c>
      <c r="F346" s="618">
        <f t="shared" si="5"/>
        <v>104.5</v>
      </c>
      <c r="G346" s="588" t="s">
        <v>25</v>
      </c>
      <c r="H346" s="588" t="s">
        <v>25</v>
      </c>
      <c r="I346" s="588" t="s">
        <v>25</v>
      </c>
      <c r="J346" s="588" t="s">
        <v>25</v>
      </c>
      <c r="K346" s="588" t="s">
        <v>25</v>
      </c>
      <c r="L346" s="588" t="s">
        <v>25</v>
      </c>
      <c r="M346" s="588" t="s">
        <v>25</v>
      </c>
      <c r="N346" s="588" t="s">
        <v>25</v>
      </c>
      <c r="O346" s="588" t="s">
        <v>25</v>
      </c>
      <c r="P346" s="588" t="s">
        <v>25</v>
      </c>
      <c r="Q346" s="57">
        <v>156.75</v>
      </c>
      <c r="R346" s="57">
        <v>104.5</v>
      </c>
      <c r="S346" s="57">
        <v>41.800000000000004</v>
      </c>
      <c r="T346" s="461">
        <v>41.800000000000004</v>
      </c>
      <c r="U346" s="461">
        <v>156.75</v>
      </c>
    </row>
    <row r="347" spans="1:21" x14ac:dyDescent="0.3">
      <c r="A347" s="771"/>
      <c r="B347" s="146" t="s">
        <v>26</v>
      </c>
      <c r="C347" s="147">
        <v>72170</v>
      </c>
      <c r="D347" s="364">
        <v>320</v>
      </c>
      <c r="E347" s="70">
        <v>424</v>
      </c>
      <c r="F347" s="618">
        <f t="shared" si="5"/>
        <v>212</v>
      </c>
      <c r="G347" s="588" t="s">
        <v>25</v>
      </c>
      <c r="H347" s="588" t="s">
        <v>25</v>
      </c>
      <c r="I347" s="588" t="s">
        <v>25</v>
      </c>
      <c r="J347" s="588" t="s">
        <v>25</v>
      </c>
      <c r="K347" s="588">
        <v>270.08800000000002</v>
      </c>
      <c r="L347" s="589">
        <v>229.38400000000001</v>
      </c>
      <c r="M347" s="588" t="s">
        <v>25</v>
      </c>
      <c r="N347" s="588" t="s">
        <v>25</v>
      </c>
      <c r="O347" s="588" t="s">
        <v>25</v>
      </c>
      <c r="P347" s="589">
        <v>318</v>
      </c>
      <c r="Q347" s="57">
        <v>318</v>
      </c>
      <c r="R347" s="57">
        <v>212</v>
      </c>
      <c r="S347" s="57">
        <v>212</v>
      </c>
      <c r="T347" s="461">
        <v>212</v>
      </c>
      <c r="U347" s="461">
        <v>318</v>
      </c>
    </row>
    <row r="348" spans="1:21" ht="23.55" customHeight="1" x14ac:dyDescent="0.3">
      <c r="A348" s="769" t="s">
        <v>193</v>
      </c>
      <c r="B348" s="144" t="s">
        <v>59</v>
      </c>
      <c r="C348" s="145">
        <v>72193</v>
      </c>
      <c r="D348" s="363">
        <v>972</v>
      </c>
      <c r="E348" s="69">
        <v>904.89</v>
      </c>
      <c r="F348" s="618">
        <f t="shared" si="5"/>
        <v>452.44499999999999</v>
      </c>
      <c r="G348" s="588" t="s">
        <v>25</v>
      </c>
      <c r="H348" s="588" t="s">
        <v>25</v>
      </c>
      <c r="I348" s="588" t="s">
        <v>25</v>
      </c>
      <c r="J348" s="588" t="s">
        <v>25</v>
      </c>
      <c r="K348" s="588" t="s">
        <v>25</v>
      </c>
      <c r="L348" s="588" t="s">
        <v>25</v>
      </c>
      <c r="M348" s="588" t="s">
        <v>25</v>
      </c>
      <c r="N348" s="588" t="s">
        <v>25</v>
      </c>
      <c r="O348" s="588" t="s">
        <v>25</v>
      </c>
      <c r="P348" s="588" t="s">
        <v>25</v>
      </c>
      <c r="Q348" s="57">
        <v>678.66750000000002</v>
      </c>
      <c r="R348" s="57">
        <v>452.44499999999999</v>
      </c>
      <c r="S348" s="57">
        <v>180.97800000000001</v>
      </c>
      <c r="T348" s="461">
        <v>180.97800000000001</v>
      </c>
      <c r="U348" s="461">
        <v>678.66750000000002</v>
      </c>
    </row>
    <row r="349" spans="1:21" x14ac:dyDescent="0.3">
      <c r="A349" s="771"/>
      <c r="B349" s="159" t="s">
        <v>26</v>
      </c>
      <c r="C349" s="160">
        <v>72193</v>
      </c>
      <c r="D349" s="371">
        <v>352</v>
      </c>
      <c r="E349" s="72">
        <v>4586</v>
      </c>
      <c r="F349" s="618">
        <f t="shared" si="5"/>
        <v>2293</v>
      </c>
      <c r="G349" s="588" t="s">
        <v>25</v>
      </c>
      <c r="H349" s="588" t="s">
        <v>25</v>
      </c>
      <c r="I349" s="588" t="s">
        <v>25</v>
      </c>
      <c r="J349" s="588" t="s">
        <v>25</v>
      </c>
      <c r="K349" s="588">
        <v>2921.2820000000002</v>
      </c>
      <c r="L349" s="589">
        <v>2481.0260000000003</v>
      </c>
      <c r="M349" s="588" t="s">
        <v>25</v>
      </c>
      <c r="N349" s="588" t="s">
        <v>25</v>
      </c>
      <c r="O349" s="588" t="s">
        <v>25</v>
      </c>
      <c r="P349" s="589">
        <v>3439.5</v>
      </c>
      <c r="Q349" s="57">
        <v>3439.5</v>
      </c>
      <c r="R349" s="57">
        <v>2293</v>
      </c>
      <c r="S349" s="57">
        <v>2293</v>
      </c>
      <c r="T349" s="461">
        <v>2293</v>
      </c>
      <c r="U349" s="461">
        <v>3439.5</v>
      </c>
    </row>
    <row r="350" spans="1:21" ht="28.95" customHeight="1" x14ac:dyDescent="0.3">
      <c r="A350" s="772" t="s">
        <v>198</v>
      </c>
      <c r="B350" s="144" t="s">
        <v>59</v>
      </c>
      <c r="C350" s="162">
        <v>73020</v>
      </c>
      <c r="D350" s="363">
        <v>972</v>
      </c>
      <c r="E350" s="164">
        <v>132</v>
      </c>
      <c r="F350" s="618">
        <f t="shared" si="5"/>
        <v>66</v>
      </c>
      <c r="G350" s="588" t="s">
        <v>25</v>
      </c>
      <c r="H350" s="588" t="s">
        <v>25</v>
      </c>
      <c r="I350" s="588" t="s">
        <v>25</v>
      </c>
      <c r="J350" s="588" t="s">
        <v>25</v>
      </c>
      <c r="K350" s="588" t="s">
        <v>25</v>
      </c>
      <c r="L350" s="588" t="s">
        <v>25</v>
      </c>
      <c r="M350" s="588" t="s">
        <v>25</v>
      </c>
      <c r="N350" s="588" t="s">
        <v>25</v>
      </c>
      <c r="O350" s="588" t="s">
        <v>25</v>
      </c>
      <c r="P350" s="588" t="s">
        <v>25</v>
      </c>
      <c r="Q350" s="57">
        <v>99</v>
      </c>
      <c r="R350" s="57">
        <v>66</v>
      </c>
      <c r="S350" s="57">
        <v>26.400000000000002</v>
      </c>
      <c r="T350" s="461">
        <v>26.400000000000002</v>
      </c>
      <c r="U350" s="461">
        <v>99</v>
      </c>
    </row>
    <row r="351" spans="1:21" x14ac:dyDescent="0.3">
      <c r="A351" s="774"/>
      <c r="B351" s="146" t="s">
        <v>26</v>
      </c>
      <c r="C351" s="170">
        <v>73020</v>
      </c>
      <c r="D351" s="378">
        <v>320</v>
      </c>
      <c r="E351" s="138">
        <v>444</v>
      </c>
      <c r="F351" s="618">
        <f t="shared" si="5"/>
        <v>222</v>
      </c>
      <c r="G351" s="588" t="s">
        <v>25</v>
      </c>
      <c r="H351" s="588" t="s">
        <v>25</v>
      </c>
      <c r="I351" s="588" t="s">
        <v>25</v>
      </c>
      <c r="J351" s="588" t="s">
        <v>25</v>
      </c>
      <c r="K351" s="588">
        <v>282.82800000000003</v>
      </c>
      <c r="L351" s="589">
        <v>240.20400000000001</v>
      </c>
      <c r="M351" s="588" t="s">
        <v>25</v>
      </c>
      <c r="N351" s="588" t="s">
        <v>25</v>
      </c>
      <c r="O351" s="588" t="s">
        <v>25</v>
      </c>
      <c r="P351" s="589">
        <v>333</v>
      </c>
      <c r="Q351" s="57">
        <v>333</v>
      </c>
      <c r="R351" s="57">
        <v>222</v>
      </c>
      <c r="S351" s="57">
        <v>222</v>
      </c>
      <c r="T351" s="461">
        <v>222</v>
      </c>
      <c r="U351" s="461">
        <v>333</v>
      </c>
    </row>
    <row r="352" spans="1:21" ht="28.95" customHeight="1" x14ac:dyDescent="0.3">
      <c r="A352" s="769" t="s">
        <v>199</v>
      </c>
      <c r="B352" s="108" t="s">
        <v>59</v>
      </c>
      <c r="C352" s="183">
        <v>73030</v>
      </c>
      <c r="D352" s="363">
        <v>972</v>
      </c>
      <c r="E352" s="71">
        <v>143</v>
      </c>
      <c r="F352" s="618">
        <f t="shared" si="5"/>
        <v>71.5</v>
      </c>
      <c r="G352" s="588" t="s">
        <v>25</v>
      </c>
      <c r="H352" s="588" t="s">
        <v>25</v>
      </c>
      <c r="I352" s="588" t="s">
        <v>25</v>
      </c>
      <c r="J352" s="588" t="s">
        <v>25</v>
      </c>
      <c r="K352" s="588" t="s">
        <v>25</v>
      </c>
      <c r="L352" s="588" t="s">
        <v>25</v>
      </c>
      <c r="M352" s="588" t="s">
        <v>25</v>
      </c>
      <c r="N352" s="588" t="s">
        <v>25</v>
      </c>
      <c r="O352" s="588" t="s">
        <v>25</v>
      </c>
      <c r="P352" s="588" t="s">
        <v>25</v>
      </c>
      <c r="Q352" s="57">
        <v>107.25</v>
      </c>
      <c r="R352" s="57">
        <v>71.5</v>
      </c>
      <c r="S352" s="57">
        <v>28.6</v>
      </c>
      <c r="T352" s="461">
        <v>28.6</v>
      </c>
      <c r="U352" s="461">
        <v>107.25</v>
      </c>
    </row>
    <row r="353" spans="1:21" x14ac:dyDescent="0.3">
      <c r="A353" s="771"/>
      <c r="B353" s="146" t="s">
        <v>26</v>
      </c>
      <c r="C353" s="147">
        <v>73030</v>
      </c>
      <c r="D353" s="364">
        <v>320</v>
      </c>
      <c r="E353" s="70">
        <v>518</v>
      </c>
      <c r="F353" s="618">
        <f t="shared" si="5"/>
        <v>259</v>
      </c>
      <c r="G353" s="588" t="s">
        <v>25</v>
      </c>
      <c r="H353" s="588" t="s">
        <v>25</v>
      </c>
      <c r="I353" s="588" t="s">
        <v>25</v>
      </c>
      <c r="J353" s="588" t="s">
        <v>25</v>
      </c>
      <c r="K353" s="588">
        <v>329.96600000000001</v>
      </c>
      <c r="L353" s="589">
        <v>280.238</v>
      </c>
      <c r="M353" s="588" t="s">
        <v>25</v>
      </c>
      <c r="N353" s="588" t="s">
        <v>25</v>
      </c>
      <c r="O353" s="588" t="s">
        <v>25</v>
      </c>
      <c r="P353" s="589">
        <v>388.5</v>
      </c>
      <c r="Q353" s="57">
        <v>388.5</v>
      </c>
      <c r="R353" s="57">
        <v>259</v>
      </c>
      <c r="S353" s="57">
        <v>259</v>
      </c>
      <c r="T353" s="461">
        <v>259</v>
      </c>
      <c r="U353" s="461">
        <v>388.5</v>
      </c>
    </row>
    <row r="354" spans="1:21" ht="28.95" customHeight="1" x14ac:dyDescent="0.3">
      <c r="A354" s="769" t="s">
        <v>200</v>
      </c>
      <c r="B354" s="108" t="s">
        <v>59</v>
      </c>
      <c r="C354" s="145">
        <v>73060</v>
      </c>
      <c r="D354" s="363">
        <v>972</v>
      </c>
      <c r="E354" s="69">
        <v>144</v>
      </c>
      <c r="F354" s="618">
        <f t="shared" si="5"/>
        <v>72</v>
      </c>
      <c r="G354" s="588" t="s">
        <v>25</v>
      </c>
      <c r="H354" s="588" t="s">
        <v>25</v>
      </c>
      <c r="I354" s="588" t="s">
        <v>25</v>
      </c>
      <c r="J354" s="588" t="s">
        <v>25</v>
      </c>
      <c r="K354" s="588" t="s">
        <v>25</v>
      </c>
      <c r="L354" s="588" t="s">
        <v>25</v>
      </c>
      <c r="M354" s="588" t="s">
        <v>25</v>
      </c>
      <c r="N354" s="588" t="s">
        <v>25</v>
      </c>
      <c r="O354" s="588" t="s">
        <v>25</v>
      </c>
      <c r="P354" s="588" t="s">
        <v>25</v>
      </c>
      <c r="Q354" s="57">
        <v>108</v>
      </c>
      <c r="R354" s="57">
        <v>72</v>
      </c>
      <c r="S354" s="57">
        <v>28.8</v>
      </c>
      <c r="T354" s="461">
        <v>28.8</v>
      </c>
      <c r="U354" s="461">
        <v>108</v>
      </c>
    </row>
    <row r="355" spans="1:21" x14ac:dyDescent="0.3">
      <c r="A355" s="771"/>
      <c r="B355" s="159" t="s">
        <v>26</v>
      </c>
      <c r="C355" s="160">
        <v>73060</v>
      </c>
      <c r="D355" s="371">
        <v>320</v>
      </c>
      <c r="E355" s="72">
        <v>523</v>
      </c>
      <c r="F355" s="618">
        <f t="shared" si="5"/>
        <v>261.5</v>
      </c>
      <c r="G355" s="588" t="s">
        <v>25</v>
      </c>
      <c r="H355" s="588" t="s">
        <v>25</v>
      </c>
      <c r="I355" s="588" t="s">
        <v>25</v>
      </c>
      <c r="J355" s="588" t="s">
        <v>25</v>
      </c>
      <c r="K355" s="588">
        <v>333.15100000000001</v>
      </c>
      <c r="L355" s="589">
        <v>282.94300000000004</v>
      </c>
      <c r="M355" s="588" t="s">
        <v>25</v>
      </c>
      <c r="N355" s="588" t="s">
        <v>25</v>
      </c>
      <c r="O355" s="588" t="s">
        <v>25</v>
      </c>
      <c r="P355" s="589">
        <v>392.25</v>
      </c>
      <c r="Q355" s="57">
        <v>392.25</v>
      </c>
      <c r="R355" s="57">
        <v>261.5</v>
      </c>
      <c r="S355" s="57">
        <v>261.5</v>
      </c>
      <c r="T355" s="461">
        <v>261.5</v>
      </c>
      <c r="U355" s="461">
        <v>392.25</v>
      </c>
    </row>
    <row r="356" spans="1:21" ht="28.95" customHeight="1" x14ac:dyDescent="0.3">
      <c r="A356" s="772" t="s">
        <v>201</v>
      </c>
      <c r="B356" s="144" t="s">
        <v>59</v>
      </c>
      <c r="C356" s="162">
        <v>73070</v>
      </c>
      <c r="D356" s="363">
        <v>972</v>
      </c>
      <c r="E356" s="164">
        <v>140</v>
      </c>
      <c r="F356" s="618">
        <f t="shared" si="5"/>
        <v>70</v>
      </c>
      <c r="G356" s="588" t="s">
        <v>25</v>
      </c>
      <c r="H356" s="588" t="s">
        <v>25</v>
      </c>
      <c r="I356" s="588" t="s">
        <v>25</v>
      </c>
      <c r="J356" s="588" t="s">
        <v>25</v>
      </c>
      <c r="K356" s="588" t="s">
        <v>25</v>
      </c>
      <c r="L356" s="588" t="s">
        <v>25</v>
      </c>
      <c r="M356" s="588" t="s">
        <v>25</v>
      </c>
      <c r="N356" s="588" t="s">
        <v>25</v>
      </c>
      <c r="O356" s="588" t="s">
        <v>25</v>
      </c>
      <c r="P356" s="588" t="s">
        <v>25</v>
      </c>
      <c r="Q356" s="57">
        <v>105</v>
      </c>
      <c r="R356" s="57">
        <v>70</v>
      </c>
      <c r="S356" s="57">
        <v>28</v>
      </c>
      <c r="T356" s="461">
        <v>28</v>
      </c>
      <c r="U356" s="461">
        <v>105</v>
      </c>
    </row>
    <row r="357" spans="1:21" x14ac:dyDescent="0.3">
      <c r="A357" s="774"/>
      <c r="B357" s="146" t="s">
        <v>26</v>
      </c>
      <c r="C357" s="170">
        <v>73070</v>
      </c>
      <c r="D357" s="378">
        <v>320</v>
      </c>
      <c r="E357" s="138">
        <v>481</v>
      </c>
      <c r="F357" s="618">
        <f t="shared" si="5"/>
        <v>240.5</v>
      </c>
      <c r="G357" s="588" t="s">
        <v>25</v>
      </c>
      <c r="H357" s="588" t="s">
        <v>25</v>
      </c>
      <c r="I357" s="588" t="s">
        <v>25</v>
      </c>
      <c r="J357" s="588" t="s">
        <v>25</v>
      </c>
      <c r="K357" s="588">
        <v>306.39699999999999</v>
      </c>
      <c r="L357" s="589">
        <v>260.221</v>
      </c>
      <c r="M357" s="588" t="s">
        <v>25</v>
      </c>
      <c r="N357" s="588" t="s">
        <v>25</v>
      </c>
      <c r="O357" s="588" t="s">
        <v>25</v>
      </c>
      <c r="P357" s="589">
        <v>360.75</v>
      </c>
      <c r="Q357" s="57">
        <v>360.75</v>
      </c>
      <c r="R357" s="57">
        <v>240.5</v>
      </c>
      <c r="S357" s="57">
        <v>240.5</v>
      </c>
      <c r="T357" s="461">
        <v>240.5</v>
      </c>
      <c r="U357" s="461">
        <v>360.75</v>
      </c>
    </row>
    <row r="358" spans="1:21" ht="28.95" customHeight="1" x14ac:dyDescent="0.3">
      <c r="A358" s="772" t="s">
        <v>202</v>
      </c>
      <c r="B358" s="144" t="s">
        <v>59</v>
      </c>
      <c r="C358" s="162">
        <v>73080</v>
      </c>
      <c r="D358" s="363">
        <v>972</v>
      </c>
      <c r="E358" s="164">
        <v>148</v>
      </c>
      <c r="F358" s="618">
        <f t="shared" si="5"/>
        <v>74</v>
      </c>
      <c r="G358" s="588" t="s">
        <v>25</v>
      </c>
      <c r="H358" s="588" t="s">
        <v>25</v>
      </c>
      <c r="I358" s="588" t="s">
        <v>25</v>
      </c>
      <c r="J358" s="588" t="s">
        <v>25</v>
      </c>
      <c r="K358" s="588" t="s">
        <v>25</v>
      </c>
      <c r="L358" s="588" t="s">
        <v>25</v>
      </c>
      <c r="M358" s="588" t="s">
        <v>25</v>
      </c>
      <c r="N358" s="588" t="s">
        <v>25</v>
      </c>
      <c r="O358" s="588" t="s">
        <v>25</v>
      </c>
      <c r="P358" s="588" t="s">
        <v>25</v>
      </c>
      <c r="Q358" s="57">
        <v>111</v>
      </c>
      <c r="R358" s="57">
        <v>74</v>
      </c>
      <c r="S358" s="57">
        <v>29.6</v>
      </c>
      <c r="T358" s="461">
        <v>29.6</v>
      </c>
      <c r="U358" s="461">
        <v>111</v>
      </c>
    </row>
    <row r="359" spans="1:21" x14ac:dyDescent="0.3">
      <c r="A359" s="774"/>
      <c r="B359" s="146" t="s">
        <v>26</v>
      </c>
      <c r="C359" s="170">
        <v>73080</v>
      </c>
      <c r="D359" s="378">
        <v>320</v>
      </c>
      <c r="E359" s="138">
        <v>561</v>
      </c>
      <c r="F359" s="618">
        <f t="shared" si="5"/>
        <v>280.5</v>
      </c>
      <c r="G359" s="588" t="s">
        <v>25</v>
      </c>
      <c r="H359" s="588" t="s">
        <v>25</v>
      </c>
      <c r="I359" s="588" t="s">
        <v>25</v>
      </c>
      <c r="J359" s="588" t="s">
        <v>25</v>
      </c>
      <c r="K359" s="588">
        <v>357.35700000000003</v>
      </c>
      <c r="L359" s="589">
        <v>303.50100000000003</v>
      </c>
      <c r="M359" s="588" t="s">
        <v>25</v>
      </c>
      <c r="N359" s="588" t="s">
        <v>25</v>
      </c>
      <c r="O359" s="588" t="s">
        <v>25</v>
      </c>
      <c r="P359" s="589">
        <v>420.75</v>
      </c>
      <c r="Q359" s="57">
        <v>420.75</v>
      </c>
      <c r="R359" s="57">
        <v>280.5</v>
      </c>
      <c r="S359" s="57">
        <v>280.5</v>
      </c>
      <c r="T359" s="461">
        <v>280.5</v>
      </c>
      <c r="U359" s="461">
        <v>420.75</v>
      </c>
    </row>
    <row r="360" spans="1:21" ht="28.95" customHeight="1" x14ac:dyDescent="0.3">
      <c r="A360" s="769" t="s">
        <v>513</v>
      </c>
      <c r="B360" s="144" t="s">
        <v>59</v>
      </c>
      <c r="C360" s="145">
        <v>73090</v>
      </c>
      <c r="D360" s="363">
        <v>972</v>
      </c>
      <c r="E360" s="69">
        <v>137</v>
      </c>
      <c r="F360" s="618">
        <f t="shared" si="5"/>
        <v>68.5</v>
      </c>
      <c r="G360" s="588" t="s">
        <v>25</v>
      </c>
      <c r="H360" s="588" t="s">
        <v>25</v>
      </c>
      <c r="I360" s="588" t="s">
        <v>25</v>
      </c>
      <c r="J360" s="588" t="s">
        <v>25</v>
      </c>
      <c r="K360" s="588" t="s">
        <v>25</v>
      </c>
      <c r="L360" s="588" t="s">
        <v>25</v>
      </c>
      <c r="M360" s="588" t="s">
        <v>25</v>
      </c>
      <c r="N360" s="588" t="s">
        <v>25</v>
      </c>
      <c r="O360" s="588" t="s">
        <v>25</v>
      </c>
      <c r="P360" s="588" t="s">
        <v>25</v>
      </c>
      <c r="Q360" s="57">
        <v>102.75</v>
      </c>
      <c r="R360" s="57">
        <v>68.5</v>
      </c>
      <c r="S360" s="57">
        <v>27.400000000000002</v>
      </c>
      <c r="T360" s="461">
        <v>27.400000000000002</v>
      </c>
      <c r="U360" s="461">
        <v>102.75</v>
      </c>
    </row>
    <row r="361" spans="1:21" x14ac:dyDescent="0.3">
      <c r="A361" s="771"/>
      <c r="B361" s="146" t="s">
        <v>26</v>
      </c>
      <c r="C361" s="147">
        <v>73090</v>
      </c>
      <c r="D361" s="364">
        <v>320</v>
      </c>
      <c r="E361" s="70">
        <v>500</v>
      </c>
      <c r="F361" s="618">
        <f t="shared" si="5"/>
        <v>250</v>
      </c>
      <c r="G361" s="588" t="s">
        <v>25</v>
      </c>
      <c r="H361" s="588" t="s">
        <v>25</v>
      </c>
      <c r="I361" s="588" t="s">
        <v>25</v>
      </c>
      <c r="J361" s="588" t="s">
        <v>25</v>
      </c>
      <c r="K361" s="588">
        <v>318.5</v>
      </c>
      <c r="L361" s="589">
        <v>270.5</v>
      </c>
      <c r="M361" s="588" t="s">
        <v>25</v>
      </c>
      <c r="N361" s="588" t="s">
        <v>25</v>
      </c>
      <c r="O361" s="588" t="s">
        <v>25</v>
      </c>
      <c r="P361" s="589">
        <v>375</v>
      </c>
      <c r="Q361" s="57">
        <v>375</v>
      </c>
      <c r="R361" s="57">
        <v>250</v>
      </c>
      <c r="S361" s="57">
        <v>250</v>
      </c>
      <c r="T361" s="461">
        <v>250</v>
      </c>
      <c r="U361" s="461">
        <v>375</v>
      </c>
    </row>
    <row r="362" spans="1:21" ht="28.95" customHeight="1" x14ac:dyDescent="0.3">
      <c r="A362" s="769" t="s">
        <v>514</v>
      </c>
      <c r="B362" s="144" t="s">
        <v>59</v>
      </c>
      <c r="C362" s="145">
        <v>73090</v>
      </c>
      <c r="D362" s="363">
        <v>972</v>
      </c>
      <c r="E362" s="69">
        <v>137</v>
      </c>
      <c r="F362" s="618">
        <f t="shared" si="5"/>
        <v>68.5</v>
      </c>
      <c r="G362" s="588" t="s">
        <v>25</v>
      </c>
      <c r="H362" s="588" t="s">
        <v>25</v>
      </c>
      <c r="I362" s="588" t="s">
        <v>25</v>
      </c>
      <c r="J362" s="588" t="s">
        <v>25</v>
      </c>
      <c r="K362" s="588" t="s">
        <v>25</v>
      </c>
      <c r="L362" s="588" t="s">
        <v>25</v>
      </c>
      <c r="M362" s="588" t="s">
        <v>25</v>
      </c>
      <c r="N362" s="588" t="s">
        <v>25</v>
      </c>
      <c r="O362" s="588" t="s">
        <v>25</v>
      </c>
      <c r="P362" s="588" t="s">
        <v>25</v>
      </c>
      <c r="Q362" s="57">
        <v>102.75</v>
      </c>
      <c r="R362" s="57">
        <v>68.5</v>
      </c>
      <c r="S362" s="57">
        <v>27.400000000000002</v>
      </c>
      <c r="T362" s="461">
        <v>27.400000000000002</v>
      </c>
      <c r="U362" s="461">
        <v>102.75</v>
      </c>
    </row>
    <row r="363" spans="1:21" ht="28.95" customHeight="1" x14ac:dyDescent="0.3">
      <c r="A363" s="771"/>
      <c r="B363" s="146" t="s">
        <v>26</v>
      </c>
      <c r="C363" s="147">
        <v>73090</v>
      </c>
      <c r="D363" s="366">
        <v>320</v>
      </c>
      <c r="E363" s="165">
        <v>750</v>
      </c>
      <c r="F363" s="618">
        <f t="shared" si="5"/>
        <v>375</v>
      </c>
      <c r="G363" s="588" t="s">
        <v>25</v>
      </c>
      <c r="H363" s="588" t="s">
        <v>25</v>
      </c>
      <c r="I363" s="588" t="s">
        <v>25</v>
      </c>
      <c r="J363" s="588" t="s">
        <v>25</v>
      </c>
      <c r="K363" s="588">
        <v>477.75</v>
      </c>
      <c r="L363" s="589">
        <v>405.75</v>
      </c>
      <c r="M363" s="588" t="s">
        <v>25</v>
      </c>
      <c r="N363" s="588" t="s">
        <v>25</v>
      </c>
      <c r="O363" s="588" t="s">
        <v>25</v>
      </c>
      <c r="P363" s="589">
        <v>562.5</v>
      </c>
      <c r="Q363" s="57">
        <v>562.5</v>
      </c>
      <c r="R363" s="57">
        <v>375</v>
      </c>
      <c r="S363" s="57">
        <v>375</v>
      </c>
      <c r="T363" s="461">
        <v>375</v>
      </c>
      <c r="U363" s="461">
        <v>562.5</v>
      </c>
    </row>
    <row r="364" spans="1:21" ht="28.95" customHeight="1" x14ac:dyDescent="0.3">
      <c r="A364" s="769" t="s">
        <v>204</v>
      </c>
      <c r="B364" s="144" t="s">
        <v>59</v>
      </c>
      <c r="C364" s="145">
        <v>73100</v>
      </c>
      <c r="D364" s="363">
        <v>972</v>
      </c>
      <c r="E364" s="69">
        <v>144</v>
      </c>
      <c r="F364" s="618">
        <f t="shared" si="5"/>
        <v>72</v>
      </c>
      <c r="G364" s="588" t="s">
        <v>25</v>
      </c>
      <c r="H364" s="588" t="s">
        <v>25</v>
      </c>
      <c r="I364" s="588" t="s">
        <v>25</v>
      </c>
      <c r="J364" s="588" t="s">
        <v>25</v>
      </c>
      <c r="K364" s="588" t="s">
        <v>25</v>
      </c>
      <c r="L364" s="588" t="s">
        <v>25</v>
      </c>
      <c r="M364" s="588" t="s">
        <v>25</v>
      </c>
      <c r="N364" s="588" t="s">
        <v>25</v>
      </c>
      <c r="O364" s="588" t="s">
        <v>25</v>
      </c>
      <c r="P364" s="588" t="s">
        <v>25</v>
      </c>
      <c r="Q364" s="57">
        <v>108</v>
      </c>
      <c r="R364" s="57">
        <v>72</v>
      </c>
      <c r="S364" s="57">
        <v>28.8</v>
      </c>
      <c r="T364" s="461">
        <v>28.8</v>
      </c>
      <c r="U364" s="461">
        <v>108</v>
      </c>
    </row>
    <row r="365" spans="1:21" x14ac:dyDescent="0.3">
      <c r="A365" s="771"/>
      <c r="B365" s="146" t="s">
        <v>26</v>
      </c>
      <c r="C365" s="147">
        <v>73100</v>
      </c>
      <c r="D365" s="364">
        <v>320</v>
      </c>
      <c r="E365" s="70">
        <v>458</v>
      </c>
      <c r="F365" s="618">
        <f t="shared" si="5"/>
        <v>229</v>
      </c>
      <c r="G365" s="588" t="s">
        <v>25</v>
      </c>
      <c r="H365" s="588" t="s">
        <v>25</v>
      </c>
      <c r="I365" s="588" t="s">
        <v>25</v>
      </c>
      <c r="J365" s="588" t="s">
        <v>25</v>
      </c>
      <c r="K365" s="588">
        <v>291.74599999999998</v>
      </c>
      <c r="L365" s="589">
        <v>247.77800000000002</v>
      </c>
      <c r="M365" s="588" t="s">
        <v>25</v>
      </c>
      <c r="N365" s="588" t="s">
        <v>25</v>
      </c>
      <c r="O365" s="588" t="s">
        <v>25</v>
      </c>
      <c r="P365" s="589">
        <v>343.5</v>
      </c>
      <c r="Q365" s="57">
        <v>343.5</v>
      </c>
      <c r="R365" s="57">
        <v>229</v>
      </c>
      <c r="S365" s="57">
        <v>229</v>
      </c>
      <c r="T365" s="461">
        <v>229</v>
      </c>
      <c r="U365" s="461">
        <v>343.5</v>
      </c>
    </row>
    <row r="366" spans="1:21" ht="28.95" customHeight="1" x14ac:dyDescent="0.3">
      <c r="A366" s="769" t="s">
        <v>205</v>
      </c>
      <c r="B366" s="144" t="s">
        <v>59</v>
      </c>
      <c r="C366" s="145">
        <v>73110</v>
      </c>
      <c r="D366" s="363">
        <v>972</v>
      </c>
      <c r="E366" s="69">
        <v>156</v>
      </c>
      <c r="F366" s="618">
        <f t="shared" si="5"/>
        <v>78</v>
      </c>
      <c r="G366" s="588" t="s">
        <v>25</v>
      </c>
      <c r="H366" s="588" t="s">
        <v>25</v>
      </c>
      <c r="I366" s="588" t="s">
        <v>25</v>
      </c>
      <c r="J366" s="588" t="s">
        <v>25</v>
      </c>
      <c r="K366" s="588" t="s">
        <v>25</v>
      </c>
      <c r="L366" s="588" t="s">
        <v>25</v>
      </c>
      <c r="M366" s="588" t="s">
        <v>25</v>
      </c>
      <c r="N366" s="588" t="s">
        <v>25</v>
      </c>
      <c r="O366" s="588" t="s">
        <v>25</v>
      </c>
      <c r="P366" s="588" t="s">
        <v>25</v>
      </c>
      <c r="Q366" s="57">
        <v>117</v>
      </c>
      <c r="R366" s="57">
        <v>78</v>
      </c>
      <c r="S366" s="57">
        <v>31.200000000000003</v>
      </c>
      <c r="T366" s="461">
        <v>31.200000000000003</v>
      </c>
      <c r="U366" s="461">
        <v>117</v>
      </c>
    </row>
    <row r="367" spans="1:21" x14ac:dyDescent="0.3">
      <c r="A367" s="771"/>
      <c r="B367" s="146" t="s">
        <v>26</v>
      </c>
      <c r="C367" s="147">
        <v>73110</v>
      </c>
      <c r="D367" s="364">
        <v>320</v>
      </c>
      <c r="E367" s="70">
        <v>585</v>
      </c>
      <c r="F367" s="618">
        <f t="shared" si="5"/>
        <v>292.5</v>
      </c>
      <c r="G367" s="588" t="s">
        <v>25</v>
      </c>
      <c r="H367" s="588" t="s">
        <v>25</v>
      </c>
      <c r="I367" s="588" t="s">
        <v>25</v>
      </c>
      <c r="J367" s="588" t="s">
        <v>25</v>
      </c>
      <c r="K367" s="588">
        <v>372.64499999999998</v>
      </c>
      <c r="L367" s="589">
        <v>316.48500000000001</v>
      </c>
      <c r="M367" s="588" t="s">
        <v>25</v>
      </c>
      <c r="N367" s="588" t="s">
        <v>25</v>
      </c>
      <c r="O367" s="588" t="s">
        <v>25</v>
      </c>
      <c r="P367" s="589">
        <v>438.75</v>
      </c>
      <c r="Q367" s="57">
        <v>438.75</v>
      </c>
      <c r="R367" s="57">
        <v>292.5</v>
      </c>
      <c r="S367" s="57">
        <v>292.5</v>
      </c>
      <c r="T367" s="461">
        <v>292.5</v>
      </c>
      <c r="U367" s="461">
        <v>438.75</v>
      </c>
    </row>
    <row r="368" spans="1:21" ht="28.95" customHeight="1" x14ac:dyDescent="0.3">
      <c r="A368" s="769" t="s">
        <v>443</v>
      </c>
      <c r="B368" s="144" t="s">
        <v>59</v>
      </c>
      <c r="C368" s="145">
        <v>73120</v>
      </c>
      <c r="D368" s="363">
        <v>972</v>
      </c>
      <c r="E368" s="69">
        <v>198</v>
      </c>
      <c r="F368" s="618">
        <f t="shared" si="5"/>
        <v>99</v>
      </c>
      <c r="G368" s="588" t="s">
        <v>25</v>
      </c>
      <c r="H368" s="588" t="s">
        <v>25</v>
      </c>
      <c r="I368" s="588" t="s">
        <v>25</v>
      </c>
      <c r="J368" s="588" t="s">
        <v>25</v>
      </c>
      <c r="K368" s="588" t="s">
        <v>25</v>
      </c>
      <c r="L368" s="588" t="s">
        <v>25</v>
      </c>
      <c r="M368" s="588" t="s">
        <v>25</v>
      </c>
      <c r="N368" s="588" t="s">
        <v>25</v>
      </c>
      <c r="O368" s="588" t="s">
        <v>25</v>
      </c>
      <c r="P368" s="588" t="s">
        <v>25</v>
      </c>
      <c r="Q368" s="57">
        <v>148.5</v>
      </c>
      <c r="R368" s="57">
        <v>99</v>
      </c>
      <c r="S368" s="57">
        <v>39.6</v>
      </c>
      <c r="T368" s="461">
        <v>39.6</v>
      </c>
      <c r="U368" s="461">
        <v>148.5</v>
      </c>
    </row>
    <row r="369" spans="1:21" x14ac:dyDescent="0.3">
      <c r="A369" s="771"/>
      <c r="B369" s="159" t="s">
        <v>26</v>
      </c>
      <c r="C369" s="160">
        <v>73120</v>
      </c>
      <c r="D369" s="371">
        <v>320</v>
      </c>
      <c r="E369" s="72">
        <v>445</v>
      </c>
      <c r="F369" s="618">
        <f t="shared" si="5"/>
        <v>222.5</v>
      </c>
      <c r="G369" s="588" t="s">
        <v>25</v>
      </c>
      <c r="H369" s="588" t="s">
        <v>25</v>
      </c>
      <c r="I369" s="588" t="s">
        <v>25</v>
      </c>
      <c r="J369" s="588" t="s">
        <v>25</v>
      </c>
      <c r="K369" s="588">
        <v>283.46500000000003</v>
      </c>
      <c r="L369" s="589">
        <v>240.745</v>
      </c>
      <c r="M369" s="588" t="s">
        <v>25</v>
      </c>
      <c r="N369" s="588" t="s">
        <v>25</v>
      </c>
      <c r="O369" s="588" t="s">
        <v>25</v>
      </c>
      <c r="P369" s="589">
        <v>333.75</v>
      </c>
      <c r="Q369" s="57">
        <v>333.75</v>
      </c>
      <c r="R369" s="57">
        <v>222.5</v>
      </c>
      <c r="S369" s="57">
        <v>222.5</v>
      </c>
      <c r="T369" s="461">
        <v>222.5</v>
      </c>
      <c r="U369" s="461">
        <v>333.75</v>
      </c>
    </row>
    <row r="370" spans="1:21" ht="28.95" customHeight="1" x14ac:dyDescent="0.3">
      <c r="A370" s="769" t="s">
        <v>206</v>
      </c>
      <c r="B370" s="144" t="s">
        <v>59</v>
      </c>
      <c r="C370" s="145">
        <v>73130</v>
      </c>
      <c r="D370" s="363">
        <v>972</v>
      </c>
      <c r="E370" s="69">
        <v>147</v>
      </c>
      <c r="F370" s="618">
        <f t="shared" si="5"/>
        <v>73.5</v>
      </c>
      <c r="G370" s="588" t="s">
        <v>25</v>
      </c>
      <c r="H370" s="588" t="s">
        <v>25</v>
      </c>
      <c r="I370" s="588" t="s">
        <v>25</v>
      </c>
      <c r="J370" s="588" t="s">
        <v>25</v>
      </c>
      <c r="K370" s="588" t="s">
        <v>25</v>
      </c>
      <c r="L370" s="588" t="s">
        <v>25</v>
      </c>
      <c r="M370" s="588" t="s">
        <v>25</v>
      </c>
      <c r="N370" s="588" t="s">
        <v>25</v>
      </c>
      <c r="O370" s="588" t="s">
        <v>25</v>
      </c>
      <c r="P370" s="588" t="s">
        <v>25</v>
      </c>
      <c r="Q370" s="57">
        <v>110.25</v>
      </c>
      <c r="R370" s="57">
        <v>73.5</v>
      </c>
      <c r="S370" s="57">
        <v>29.400000000000002</v>
      </c>
      <c r="T370" s="461">
        <v>29.400000000000002</v>
      </c>
      <c r="U370" s="461">
        <v>110.25</v>
      </c>
    </row>
    <row r="371" spans="1:21" x14ac:dyDescent="0.3">
      <c r="A371" s="771"/>
      <c r="B371" s="146" t="s">
        <v>26</v>
      </c>
      <c r="C371" s="147">
        <v>73130</v>
      </c>
      <c r="D371" s="364">
        <v>320</v>
      </c>
      <c r="E371" s="70">
        <v>551</v>
      </c>
      <c r="F371" s="618">
        <f t="shared" si="5"/>
        <v>275.5</v>
      </c>
      <c r="G371" s="588" t="s">
        <v>25</v>
      </c>
      <c r="H371" s="588" t="s">
        <v>25</v>
      </c>
      <c r="I371" s="588" t="s">
        <v>25</v>
      </c>
      <c r="J371" s="588" t="s">
        <v>25</v>
      </c>
      <c r="K371" s="588">
        <v>350.98700000000002</v>
      </c>
      <c r="L371" s="589">
        <v>298.09100000000001</v>
      </c>
      <c r="M371" s="588" t="s">
        <v>25</v>
      </c>
      <c r="N371" s="588" t="s">
        <v>25</v>
      </c>
      <c r="O371" s="588" t="s">
        <v>25</v>
      </c>
      <c r="P371" s="589">
        <v>413.25</v>
      </c>
      <c r="Q371" s="57">
        <v>413.25</v>
      </c>
      <c r="R371" s="57">
        <v>275.5</v>
      </c>
      <c r="S371" s="57">
        <v>275.5</v>
      </c>
      <c r="T371" s="461">
        <v>275.5</v>
      </c>
      <c r="U371" s="461">
        <v>413.25</v>
      </c>
    </row>
    <row r="372" spans="1:21" ht="28.95" customHeight="1" x14ac:dyDescent="0.3">
      <c r="A372" s="772" t="s">
        <v>207</v>
      </c>
      <c r="B372" s="144" t="s">
        <v>59</v>
      </c>
      <c r="C372" s="162">
        <v>73140</v>
      </c>
      <c r="D372" s="363">
        <v>972</v>
      </c>
      <c r="E372" s="164">
        <v>149</v>
      </c>
      <c r="F372" s="618">
        <f t="shared" si="5"/>
        <v>74.5</v>
      </c>
      <c r="G372" s="588" t="s">
        <v>25</v>
      </c>
      <c r="H372" s="588" t="s">
        <v>25</v>
      </c>
      <c r="I372" s="588" t="s">
        <v>25</v>
      </c>
      <c r="J372" s="588" t="s">
        <v>25</v>
      </c>
      <c r="K372" s="588" t="s">
        <v>25</v>
      </c>
      <c r="L372" s="588" t="s">
        <v>25</v>
      </c>
      <c r="M372" s="588" t="s">
        <v>25</v>
      </c>
      <c r="N372" s="588" t="s">
        <v>25</v>
      </c>
      <c r="O372" s="588" t="s">
        <v>25</v>
      </c>
      <c r="P372" s="588" t="s">
        <v>25</v>
      </c>
      <c r="Q372" s="57">
        <v>111.75</v>
      </c>
      <c r="R372" s="57">
        <v>74.5</v>
      </c>
      <c r="S372" s="57">
        <v>29.8</v>
      </c>
      <c r="T372" s="461">
        <v>29.8</v>
      </c>
      <c r="U372" s="461">
        <v>111.75</v>
      </c>
    </row>
    <row r="373" spans="1:21" x14ac:dyDescent="0.3">
      <c r="A373" s="774"/>
      <c r="B373" s="146" t="s">
        <v>26</v>
      </c>
      <c r="C373" s="170">
        <v>73140</v>
      </c>
      <c r="D373" s="378">
        <v>320</v>
      </c>
      <c r="E373" s="138">
        <v>513</v>
      </c>
      <c r="F373" s="618">
        <f t="shared" si="5"/>
        <v>256.5</v>
      </c>
      <c r="G373" s="588" t="s">
        <v>25</v>
      </c>
      <c r="H373" s="588" t="s">
        <v>25</v>
      </c>
      <c r="I373" s="588" t="s">
        <v>25</v>
      </c>
      <c r="J373" s="588" t="s">
        <v>25</v>
      </c>
      <c r="K373" s="588">
        <v>326.78100000000001</v>
      </c>
      <c r="L373" s="589">
        <v>277.53300000000002</v>
      </c>
      <c r="M373" s="588" t="s">
        <v>25</v>
      </c>
      <c r="N373" s="588" t="s">
        <v>25</v>
      </c>
      <c r="O373" s="588" t="s">
        <v>25</v>
      </c>
      <c r="P373" s="589">
        <v>384.75</v>
      </c>
      <c r="Q373" s="57">
        <v>384.75</v>
      </c>
      <c r="R373" s="57">
        <v>256.5</v>
      </c>
      <c r="S373" s="57">
        <v>256.5</v>
      </c>
      <c r="T373" s="461">
        <v>256.5</v>
      </c>
      <c r="U373" s="461">
        <v>384.75</v>
      </c>
    </row>
    <row r="374" spans="1:21" ht="43.2" customHeight="1" x14ac:dyDescent="0.3">
      <c r="A374" s="772" t="s">
        <v>208</v>
      </c>
      <c r="B374" s="144" t="s">
        <v>59</v>
      </c>
      <c r="C374" s="162">
        <v>73200</v>
      </c>
      <c r="D374" s="363">
        <v>972</v>
      </c>
      <c r="E374" s="164">
        <v>617.94000000000005</v>
      </c>
      <c r="F374" s="618">
        <f t="shared" si="5"/>
        <v>308.97000000000003</v>
      </c>
      <c r="G374" s="588" t="s">
        <v>25</v>
      </c>
      <c r="H374" s="588" t="s">
        <v>25</v>
      </c>
      <c r="I374" s="588" t="s">
        <v>25</v>
      </c>
      <c r="J374" s="588" t="s">
        <v>25</v>
      </c>
      <c r="K374" s="588" t="s">
        <v>25</v>
      </c>
      <c r="L374" s="588" t="s">
        <v>25</v>
      </c>
      <c r="M374" s="588" t="s">
        <v>25</v>
      </c>
      <c r="N374" s="588" t="s">
        <v>25</v>
      </c>
      <c r="O374" s="588" t="s">
        <v>25</v>
      </c>
      <c r="P374" s="588" t="s">
        <v>25</v>
      </c>
      <c r="Q374" s="57">
        <v>463.45500000000004</v>
      </c>
      <c r="R374" s="57">
        <v>308.97000000000003</v>
      </c>
      <c r="S374" s="57">
        <v>123.58800000000002</v>
      </c>
      <c r="T374" s="461">
        <v>123.58800000000002</v>
      </c>
      <c r="U374" s="461">
        <v>463.45500000000004</v>
      </c>
    </row>
    <row r="375" spans="1:21" x14ac:dyDescent="0.3">
      <c r="A375" s="774"/>
      <c r="B375" s="146" t="s">
        <v>26</v>
      </c>
      <c r="C375" s="170">
        <v>73200</v>
      </c>
      <c r="D375" s="378">
        <v>352</v>
      </c>
      <c r="E375" s="138">
        <v>3159</v>
      </c>
      <c r="F375" s="618">
        <f t="shared" si="5"/>
        <v>1579.5</v>
      </c>
      <c r="G375" s="588" t="s">
        <v>25</v>
      </c>
      <c r="H375" s="588" t="s">
        <v>25</v>
      </c>
      <c r="I375" s="588" t="s">
        <v>25</v>
      </c>
      <c r="J375" s="588" t="s">
        <v>25</v>
      </c>
      <c r="K375" s="588">
        <v>2012.2830000000001</v>
      </c>
      <c r="L375" s="589">
        <v>1709.019</v>
      </c>
      <c r="M375" s="588" t="s">
        <v>25</v>
      </c>
      <c r="N375" s="588" t="s">
        <v>25</v>
      </c>
      <c r="O375" s="588" t="s">
        <v>25</v>
      </c>
      <c r="P375" s="589">
        <v>2369.25</v>
      </c>
      <c r="Q375" s="57">
        <v>2369.25</v>
      </c>
      <c r="R375" s="57">
        <v>1579.5</v>
      </c>
      <c r="S375" s="57">
        <v>1579.5</v>
      </c>
      <c r="T375" s="461">
        <v>1579.5</v>
      </c>
      <c r="U375" s="461">
        <v>2369.25</v>
      </c>
    </row>
    <row r="376" spans="1:21" ht="28.95" customHeight="1" x14ac:dyDescent="0.3">
      <c r="A376" s="772" t="s">
        <v>209</v>
      </c>
      <c r="B376" s="144" t="s">
        <v>59</v>
      </c>
      <c r="C376" s="162">
        <v>73201</v>
      </c>
      <c r="D376" s="363">
        <v>972</v>
      </c>
      <c r="E376" s="164">
        <v>931</v>
      </c>
      <c r="F376" s="618">
        <f t="shared" si="5"/>
        <v>465.5</v>
      </c>
      <c r="G376" s="588" t="s">
        <v>25</v>
      </c>
      <c r="H376" s="588" t="s">
        <v>25</v>
      </c>
      <c r="I376" s="588" t="s">
        <v>25</v>
      </c>
      <c r="J376" s="588" t="s">
        <v>25</v>
      </c>
      <c r="K376" s="588" t="s">
        <v>25</v>
      </c>
      <c r="L376" s="588" t="s">
        <v>25</v>
      </c>
      <c r="M376" s="588" t="s">
        <v>25</v>
      </c>
      <c r="N376" s="588" t="s">
        <v>25</v>
      </c>
      <c r="O376" s="588" t="s">
        <v>25</v>
      </c>
      <c r="P376" s="588" t="s">
        <v>25</v>
      </c>
      <c r="Q376" s="57">
        <v>698.25</v>
      </c>
      <c r="R376" s="57">
        <v>465.5</v>
      </c>
      <c r="S376" s="57">
        <v>186.20000000000002</v>
      </c>
      <c r="T376" s="461">
        <v>186.20000000000002</v>
      </c>
      <c r="U376" s="461">
        <v>698.25</v>
      </c>
    </row>
    <row r="377" spans="1:21" x14ac:dyDescent="0.3">
      <c r="A377" s="774"/>
      <c r="B377" s="146" t="s">
        <v>26</v>
      </c>
      <c r="C377" s="170">
        <v>73201</v>
      </c>
      <c r="D377" s="378">
        <v>352</v>
      </c>
      <c r="E377" s="138">
        <v>4189</v>
      </c>
      <c r="F377" s="618">
        <f t="shared" si="5"/>
        <v>2094.5</v>
      </c>
      <c r="G377" s="588" t="s">
        <v>25</v>
      </c>
      <c r="H377" s="588" t="s">
        <v>25</v>
      </c>
      <c r="I377" s="588" t="s">
        <v>25</v>
      </c>
      <c r="J377" s="588" t="s">
        <v>25</v>
      </c>
      <c r="K377" s="588">
        <v>2668.393</v>
      </c>
      <c r="L377" s="589">
        <v>2266.2490000000003</v>
      </c>
      <c r="M377" s="588" t="s">
        <v>25</v>
      </c>
      <c r="N377" s="588" t="s">
        <v>25</v>
      </c>
      <c r="O377" s="588" t="s">
        <v>25</v>
      </c>
      <c r="P377" s="589">
        <v>3141.75</v>
      </c>
      <c r="Q377" s="57">
        <v>3141.75</v>
      </c>
      <c r="R377" s="57">
        <v>2094.5</v>
      </c>
      <c r="S377" s="57">
        <v>2094.5</v>
      </c>
      <c r="T377" s="461">
        <v>2094.5</v>
      </c>
      <c r="U377" s="461">
        <v>3141.75</v>
      </c>
    </row>
    <row r="378" spans="1:21" ht="28.95" customHeight="1" x14ac:dyDescent="0.3">
      <c r="A378" s="772" t="s">
        <v>212</v>
      </c>
      <c r="B378" s="108" t="s">
        <v>59</v>
      </c>
      <c r="C378" s="183">
        <v>73502</v>
      </c>
      <c r="D378" s="363">
        <v>972</v>
      </c>
      <c r="E378" s="71">
        <v>165.45</v>
      </c>
      <c r="F378" s="618">
        <f t="shared" si="5"/>
        <v>82.724999999999994</v>
      </c>
      <c r="G378" s="588" t="s">
        <v>25</v>
      </c>
      <c r="H378" s="588" t="s">
        <v>25</v>
      </c>
      <c r="I378" s="588" t="s">
        <v>25</v>
      </c>
      <c r="J378" s="588" t="s">
        <v>25</v>
      </c>
      <c r="K378" s="588" t="s">
        <v>25</v>
      </c>
      <c r="L378" s="588" t="s">
        <v>25</v>
      </c>
      <c r="M378" s="588" t="s">
        <v>25</v>
      </c>
      <c r="N378" s="588" t="s">
        <v>25</v>
      </c>
      <c r="O378" s="588" t="s">
        <v>25</v>
      </c>
      <c r="P378" s="588" t="s">
        <v>25</v>
      </c>
      <c r="Q378" s="57">
        <v>124.08749999999999</v>
      </c>
      <c r="R378" s="57">
        <v>82.724999999999994</v>
      </c>
      <c r="S378" s="57">
        <v>33.089999999999996</v>
      </c>
      <c r="T378" s="461">
        <v>33.089999999999996</v>
      </c>
      <c r="U378" s="461">
        <v>124.08749999999999</v>
      </c>
    </row>
    <row r="379" spans="1:21" x14ac:dyDescent="0.3">
      <c r="A379" s="774"/>
      <c r="B379" s="159" t="s">
        <v>26</v>
      </c>
      <c r="C379" s="160">
        <v>73502</v>
      </c>
      <c r="D379" s="371">
        <v>320</v>
      </c>
      <c r="E379" s="72">
        <v>756</v>
      </c>
      <c r="F379" s="618">
        <f t="shared" si="5"/>
        <v>378</v>
      </c>
      <c r="G379" s="588" t="s">
        <v>25</v>
      </c>
      <c r="H379" s="588" t="s">
        <v>25</v>
      </c>
      <c r="I379" s="588" t="s">
        <v>25</v>
      </c>
      <c r="J379" s="588" t="s">
        <v>25</v>
      </c>
      <c r="K379" s="588">
        <v>481.572</v>
      </c>
      <c r="L379" s="589">
        <v>408.99600000000004</v>
      </c>
      <c r="M379" s="588" t="s">
        <v>25</v>
      </c>
      <c r="N379" s="588" t="s">
        <v>25</v>
      </c>
      <c r="O379" s="588" t="s">
        <v>25</v>
      </c>
      <c r="P379" s="589">
        <v>567</v>
      </c>
      <c r="Q379" s="57">
        <v>567</v>
      </c>
      <c r="R379" s="57">
        <v>378</v>
      </c>
      <c r="S379" s="57">
        <v>378</v>
      </c>
      <c r="T379" s="461">
        <v>378</v>
      </c>
      <c r="U379" s="461">
        <v>567</v>
      </c>
    </row>
    <row r="380" spans="1:21" ht="28.95" customHeight="1" x14ac:dyDescent="0.3">
      <c r="A380" s="772" t="s">
        <v>214</v>
      </c>
      <c r="B380" s="144" t="s">
        <v>59</v>
      </c>
      <c r="C380" s="162">
        <v>73551</v>
      </c>
      <c r="D380" s="363">
        <v>972</v>
      </c>
      <c r="E380" s="164">
        <v>142</v>
      </c>
      <c r="F380" s="618">
        <f t="shared" si="5"/>
        <v>71</v>
      </c>
      <c r="G380" s="588" t="s">
        <v>25</v>
      </c>
      <c r="H380" s="588" t="s">
        <v>25</v>
      </c>
      <c r="I380" s="588" t="s">
        <v>25</v>
      </c>
      <c r="J380" s="588" t="s">
        <v>25</v>
      </c>
      <c r="K380" s="588" t="s">
        <v>25</v>
      </c>
      <c r="L380" s="588" t="s">
        <v>25</v>
      </c>
      <c r="M380" s="588" t="s">
        <v>25</v>
      </c>
      <c r="N380" s="588" t="s">
        <v>25</v>
      </c>
      <c r="O380" s="588" t="s">
        <v>25</v>
      </c>
      <c r="P380" s="588" t="s">
        <v>25</v>
      </c>
      <c r="Q380" s="57">
        <v>106.5</v>
      </c>
      <c r="R380" s="57">
        <v>71</v>
      </c>
      <c r="S380" s="57">
        <v>28.400000000000002</v>
      </c>
      <c r="T380" s="461">
        <v>28.400000000000002</v>
      </c>
      <c r="U380" s="461">
        <v>106.5</v>
      </c>
    </row>
    <row r="381" spans="1:21" x14ac:dyDescent="0.3">
      <c r="A381" s="774"/>
      <c r="B381" s="146" t="s">
        <v>26</v>
      </c>
      <c r="C381" s="170">
        <v>73551</v>
      </c>
      <c r="D381" s="378">
        <v>320</v>
      </c>
      <c r="E381" s="138">
        <v>570</v>
      </c>
      <c r="F381" s="618">
        <f t="shared" si="5"/>
        <v>285</v>
      </c>
      <c r="G381" s="588" t="s">
        <v>25</v>
      </c>
      <c r="H381" s="588" t="s">
        <v>25</v>
      </c>
      <c r="I381" s="588" t="s">
        <v>25</v>
      </c>
      <c r="J381" s="588" t="s">
        <v>25</v>
      </c>
      <c r="K381" s="588">
        <v>363.09000000000003</v>
      </c>
      <c r="L381" s="589">
        <v>308.37</v>
      </c>
      <c r="M381" s="588" t="s">
        <v>25</v>
      </c>
      <c r="N381" s="588" t="s">
        <v>25</v>
      </c>
      <c r="O381" s="588" t="s">
        <v>25</v>
      </c>
      <c r="P381" s="589">
        <v>427.5</v>
      </c>
      <c r="Q381" s="57">
        <v>427.5</v>
      </c>
      <c r="R381" s="57">
        <v>285</v>
      </c>
      <c r="S381" s="57">
        <v>285</v>
      </c>
      <c r="T381" s="461">
        <v>285</v>
      </c>
      <c r="U381" s="461">
        <v>427.5</v>
      </c>
    </row>
    <row r="382" spans="1:21" ht="28.95" customHeight="1" x14ac:dyDescent="0.3">
      <c r="A382" s="772" t="s">
        <v>215</v>
      </c>
      <c r="B382" s="144" t="s">
        <v>59</v>
      </c>
      <c r="C382" s="162">
        <v>73552</v>
      </c>
      <c r="D382" s="363">
        <v>972</v>
      </c>
      <c r="E382" s="164">
        <v>150</v>
      </c>
      <c r="F382" s="618">
        <f t="shared" si="5"/>
        <v>75</v>
      </c>
      <c r="G382" s="588" t="s">
        <v>25</v>
      </c>
      <c r="H382" s="588" t="s">
        <v>25</v>
      </c>
      <c r="I382" s="588" t="s">
        <v>25</v>
      </c>
      <c r="J382" s="588" t="s">
        <v>25</v>
      </c>
      <c r="K382" s="588" t="s">
        <v>25</v>
      </c>
      <c r="L382" s="588" t="s">
        <v>25</v>
      </c>
      <c r="M382" s="588" t="s">
        <v>25</v>
      </c>
      <c r="N382" s="588" t="s">
        <v>25</v>
      </c>
      <c r="O382" s="588" t="s">
        <v>25</v>
      </c>
      <c r="P382" s="588" t="s">
        <v>25</v>
      </c>
      <c r="Q382" s="57">
        <v>112.5</v>
      </c>
      <c r="R382" s="57">
        <v>75</v>
      </c>
      <c r="S382" s="57">
        <v>30</v>
      </c>
      <c r="T382" s="461">
        <v>30</v>
      </c>
      <c r="U382" s="461">
        <v>112.5</v>
      </c>
    </row>
    <row r="383" spans="1:21" x14ac:dyDescent="0.3">
      <c r="A383" s="774"/>
      <c r="B383" s="146" t="s">
        <v>26</v>
      </c>
      <c r="C383" s="170">
        <v>73552</v>
      </c>
      <c r="D383" s="378">
        <v>320</v>
      </c>
      <c r="E383" s="138">
        <v>500</v>
      </c>
      <c r="F383" s="618">
        <f t="shared" si="5"/>
        <v>250</v>
      </c>
      <c r="G383" s="588" t="s">
        <v>25</v>
      </c>
      <c r="H383" s="588" t="s">
        <v>25</v>
      </c>
      <c r="I383" s="588" t="s">
        <v>25</v>
      </c>
      <c r="J383" s="588" t="s">
        <v>25</v>
      </c>
      <c r="K383" s="588">
        <v>318.5</v>
      </c>
      <c r="L383" s="589">
        <v>270.5</v>
      </c>
      <c r="M383" s="588" t="s">
        <v>25</v>
      </c>
      <c r="N383" s="588" t="s">
        <v>25</v>
      </c>
      <c r="O383" s="588" t="s">
        <v>25</v>
      </c>
      <c r="P383" s="589">
        <v>375</v>
      </c>
      <c r="Q383" s="57">
        <v>375</v>
      </c>
      <c r="R383" s="57">
        <v>250</v>
      </c>
      <c r="S383" s="57">
        <v>250</v>
      </c>
      <c r="T383" s="461">
        <v>250</v>
      </c>
      <c r="U383" s="461">
        <v>375</v>
      </c>
    </row>
    <row r="384" spans="1:21" ht="28.95" customHeight="1" x14ac:dyDescent="0.3">
      <c r="A384" s="772" t="s">
        <v>216</v>
      </c>
      <c r="B384" s="108" t="s">
        <v>59</v>
      </c>
      <c r="C384" s="183">
        <v>73560</v>
      </c>
      <c r="D384" s="363">
        <v>972</v>
      </c>
      <c r="E384" s="71">
        <v>148</v>
      </c>
      <c r="F384" s="618">
        <f t="shared" si="5"/>
        <v>74</v>
      </c>
      <c r="G384" s="588" t="s">
        <v>25</v>
      </c>
      <c r="H384" s="588" t="s">
        <v>25</v>
      </c>
      <c r="I384" s="588" t="s">
        <v>25</v>
      </c>
      <c r="J384" s="588" t="s">
        <v>25</v>
      </c>
      <c r="K384" s="588" t="s">
        <v>25</v>
      </c>
      <c r="L384" s="588" t="s">
        <v>25</v>
      </c>
      <c r="M384" s="588" t="s">
        <v>25</v>
      </c>
      <c r="N384" s="588" t="s">
        <v>25</v>
      </c>
      <c r="O384" s="588" t="s">
        <v>25</v>
      </c>
      <c r="P384" s="588" t="s">
        <v>25</v>
      </c>
      <c r="Q384" s="57">
        <v>111</v>
      </c>
      <c r="R384" s="57">
        <v>74</v>
      </c>
      <c r="S384" s="57">
        <v>29.6</v>
      </c>
      <c r="T384" s="461">
        <v>29.6</v>
      </c>
      <c r="U384" s="461">
        <v>111</v>
      </c>
    </row>
    <row r="385" spans="1:21" x14ac:dyDescent="0.3">
      <c r="A385" s="774"/>
      <c r="B385" s="146" t="s">
        <v>26</v>
      </c>
      <c r="C385" s="147">
        <v>73560</v>
      </c>
      <c r="D385" s="364">
        <v>320</v>
      </c>
      <c r="E385" s="70">
        <v>465</v>
      </c>
      <c r="F385" s="618">
        <f t="shared" si="5"/>
        <v>232.5</v>
      </c>
      <c r="G385" s="588" t="s">
        <v>25</v>
      </c>
      <c r="H385" s="588" t="s">
        <v>25</v>
      </c>
      <c r="I385" s="588" t="s">
        <v>25</v>
      </c>
      <c r="J385" s="588" t="s">
        <v>25</v>
      </c>
      <c r="K385" s="588">
        <v>296.20499999999998</v>
      </c>
      <c r="L385" s="589">
        <v>251.56500000000003</v>
      </c>
      <c r="M385" s="588" t="s">
        <v>25</v>
      </c>
      <c r="N385" s="588" t="s">
        <v>25</v>
      </c>
      <c r="O385" s="588" t="s">
        <v>25</v>
      </c>
      <c r="P385" s="589">
        <v>348.75</v>
      </c>
      <c r="Q385" s="57">
        <v>348.75</v>
      </c>
      <c r="R385" s="57">
        <v>232.5</v>
      </c>
      <c r="S385" s="57">
        <v>232.5</v>
      </c>
      <c r="T385" s="461">
        <v>232.5</v>
      </c>
      <c r="U385" s="461">
        <v>348.75</v>
      </c>
    </row>
    <row r="386" spans="1:21" ht="28.95" customHeight="1" x14ac:dyDescent="0.3">
      <c r="A386" s="772" t="s">
        <v>217</v>
      </c>
      <c r="B386" s="144" t="s">
        <v>59</v>
      </c>
      <c r="C386" s="145">
        <v>73562</v>
      </c>
      <c r="D386" s="363">
        <v>972</v>
      </c>
      <c r="E386" s="69">
        <v>156</v>
      </c>
      <c r="F386" s="618">
        <f t="shared" si="5"/>
        <v>78</v>
      </c>
      <c r="G386" s="588" t="s">
        <v>25</v>
      </c>
      <c r="H386" s="588" t="s">
        <v>25</v>
      </c>
      <c r="I386" s="588" t="s">
        <v>25</v>
      </c>
      <c r="J386" s="588" t="s">
        <v>25</v>
      </c>
      <c r="K386" s="588" t="s">
        <v>25</v>
      </c>
      <c r="L386" s="588" t="s">
        <v>25</v>
      </c>
      <c r="M386" s="588" t="s">
        <v>25</v>
      </c>
      <c r="N386" s="588" t="s">
        <v>25</v>
      </c>
      <c r="O386" s="588" t="s">
        <v>25</v>
      </c>
      <c r="P386" s="588" t="s">
        <v>25</v>
      </c>
      <c r="Q386" s="57">
        <v>117</v>
      </c>
      <c r="R386" s="57">
        <v>78</v>
      </c>
      <c r="S386" s="57">
        <v>31.200000000000003</v>
      </c>
      <c r="T386" s="461">
        <v>31.200000000000003</v>
      </c>
      <c r="U386" s="461">
        <v>117</v>
      </c>
    </row>
    <row r="387" spans="1:21" x14ac:dyDescent="0.3">
      <c r="A387" s="774"/>
      <c r="B387" s="159" t="s">
        <v>26</v>
      </c>
      <c r="C387" s="160">
        <v>73562</v>
      </c>
      <c r="D387" s="371">
        <v>320</v>
      </c>
      <c r="E387" s="72">
        <v>569</v>
      </c>
      <c r="F387" s="618">
        <f t="shared" ref="F387:F450" si="6">E387*0.5</f>
        <v>284.5</v>
      </c>
      <c r="G387" s="588" t="s">
        <v>25</v>
      </c>
      <c r="H387" s="588" t="s">
        <v>25</v>
      </c>
      <c r="I387" s="588" t="s">
        <v>25</v>
      </c>
      <c r="J387" s="588" t="s">
        <v>25</v>
      </c>
      <c r="K387" s="588">
        <v>362.45300000000003</v>
      </c>
      <c r="L387" s="589">
        <v>307.82900000000001</v>
      </c>
      <c r="M387" s="588" t="s">
        <v>25</v>
      </c>
      <c r="N387" s="588" t="s">
        <v>25</v>
      </c>
      <c r="O387" s="588" t="s">
        <v>25</v>
      </c>
      <c r="P387" s="589">
        <v>426.75</v>
      </c>
      <c r="Q387" s="57">
        <v>426.75</v>
      </c>
      <c r="R387" s="57">
        <v>284.5</v>
      </c>
      <c r="S387" s="57">
        <v>284.5</v>
      </c>
      <c r="T387" s="461">
        <v>284.5</v>
      </c>
      <c r="U387" s="461">
        <v>426.75</v>
      </c>
    </row>
    <row r="388" spans="1:21" ht="28.95" customHeight="1" x14ac:dyDescent="0.3">
      <c r="A388" s="772" t="s">
        <v>218</v>
      </c>
      <c r="B388" s="144" t="s">
        <v>59</v>
      </c>
      <c r="C388" s="162">
        <v>73564</v>
      </c>
      <c r="D388" s="363">
        <v>972</v>
      </c>
      <c r="E388" s="164">
        <v>222</v>
      </c>
      <c r="F388" s="618">
        <f t="shared" si="6"/>
        <v>111</v>
      </c>
      <c r="G388" s="588" t="s">
        <v>25</v>
      </c>
      <c r="H388" s="588" t="s">
        <v>25</v>
      </c>
      <c r="I388" s="588" t="s">
        <v>25</v>
      </c>
      <c r="J388" s="588" t="s">
        <v>25</v>
      </c>
      <c r="K388" s="588" t="s">
        <v>25</v>
      </c>
      <c r="L388" s="588" t="s">
        <v>25</v>
      </c>
      <c r="M388" s="588" t="s">
        <v>25</v>
      </c>
      <c r="N388" s="588" t="s">
        <v>25</v>
      </c>
      <c r="O388" s="588" t="s">
        <v>25</v>
      </c>
      <c r="P388" s="588" t="s">
        <v>25</v>
      </c>
      <c r="Q388" s="57">
        <v>166.5</v>
      </c>
      <c r="R388" s="57">
        <v>111</v>
      </c>
      <c r="S388" s="57">
        <v>44.400000000000006</v>
      </c>
      <c r="T388" s="461">
        <v>44.400000000000006</v>
      </c>
      <c r="U388" s="461">
        <v>166.5</v>
      </c>
    </row>
    <row r="389" spans="1:21" x14ac:dyDescent="0.3">
      <c r="A389" s="774"/>
      <c r="B389" s="146" t="s">
        <v>26</v>
      </c>
      <c r="C389" s="170">
        <v>73564</v>
      </c>
      <c r="D389" s="378">
        <v>320</v>
      </c>
      <c r="E389" s="138">
        <v>622</v>
      </c>
      <c r="F389" s="618">
        <f t="shared" si="6"/>
        <v>311</v>
      </c>
      <c r="G389" s="588" t="s">
        <v>25</v>
      </c>
      <c r="H389" s="588" t="s">
        <v>25</v>
      </c>
      <c r="I389" s="588" t="s">
        <v>25</v>
      </c>
      <c r="J389" s="588" t="s">
        <v>25</v>
      </c>
      <c r="K389" s="588">
        <v>396.214</v>
      </c>
      <c r="L389" s="589">
        <v>336.50200000000001</v>
      </c>
      <c r="M389" s="588" t="s">
        <v>25</v>
      </c>
      <c r="N389" s="588" t="s">
        <v>25</v>
      </c>
      <c r="O389" s="588" t="s">
        <v>25</v>
      </c>
      <c r="P389" s="589">
        <v>466.5</v>
      </c>
      <c r="Q389" s="57">
        <v>466.5</v>
      </c>
      <c r="R389" s="57">
        <v>311</v>
      </c>
      <c r="S389" s="57">
        <v>311</v>
      </c>
      <c r="T389" s="461">
        <v>311</v>
      </c>
      <c r="U389" s="461">
        <v>466.5</v>
      </c>
    </row>
    <row r="390" spans="1:21" ht="28.95" customHeight="1" x14ac:dyDescent="0.3">
      <c r="A390" s="620" t="s">
        <v>219</v>
      </c>
      <c r="B390" s="144" t="s">
        <v>59</v>
      </c>
      <c r="C390" s="162">
        <v>73590</v>
      </c>
      <c r="D390" s="363">
        <v>972</v>
      </c>
      <c r="E390" s="164">
        <v>143</v>
      </c>
      <c r="F390" s="618">
        <f t="shared" si="6"/>
        <v>71.5</v>
      </c>
      <c r="G390" s="588" t="s">
        <v>25</v>
      </c>
      <c r="H390" s="588" t="s">
        <v>25</v>
      </c>
      <c r="I390" s="588" t="s">
        <v>25</v>
      </c>
      <c r="J390" s="588" t="s">
        <v>25</v>
      </c>
      <c r="K390" s="588" t="s">
        <v>25</v>
      </c>
      <c r="L390" s="588" t="s">
        <v>25</v>
      </c>
      <c r="M390" s="588" t="s">
        <v>25</v>
      </c>
      <c r="N390" s="588" t="s">
        <v>25</v>
      </c>
      <c r="O390" s="588" t="s">
        <v>25</v>
      </c>
      <c r="P390" s="588" t="s">
        <v>25</v>
      </c>
      <c r="Q390" s="57">
        <v>107.25</v>
      </c>
      <c r="R390" s="57">
        <v>71.5</v>
      </c>
      <c r="S390" s="57">
        <v>28.6</v>
      </c>
      <c r="T390" s="461">
        <v>28.6</v>
      </c>
      <c r="U390" s="461">
        <v>107.25</v>
      </c>
    </row>
    <row r="391" spans="1:21" x14ac:dyDescent="0.3">
      <c r="A391" s="675"/>
      <c r="B391" s="146" t="s">
        <v>26</v>
      </c>
      <c r="C391" s="170">
        <v>73590</v>
      </c>
      <c r="D391" s="378">
        <v>320</v>
      </c>
      <c r="E391" s="138">
        <v>483</v>
      </c>
      <c r="F391" s="618">
        <f t="shared" si="6"/>
        <v>241.5</v>
      </c>
      <c r="G391" s="588" t="s">
        <v>25</v>
      </c>
      <c r="H391" s="588" t="s">
        <v>25</v>
      </c>
      <c r="I391" s="588" t="s">
        <v>25</v>
      </c>
      <c r="J391" s="588" t="s">
        <v>25</v>
      </c>
      <c r="K391" s="588">
        <v>307.67099999999999</v>
      </c>
      <c r="L391" s="589">
        <v>261.303</v>
      </c>
      <c r="M391" s="588" t="s">
        <v>25</v>
      </c>
      <c r="N391" s="588" t="s">
        <v>25</v>
      </c>
      <c r="O391" s="588" t="s">
        <v>25</v>
      </c>
      <c r="P391" s="589">
        <v>362.25</v>
      </c>
      <c r="Q391" s="57">
        <v>362.25</v>
      </c>
      <c r="R391" s="57">
        <v>241.5</v>
      </c>
      <c r="S391" s="57">
        <v>241.5</v>
      </c>
      <c r="T391" s="461">
        <v>241.5</v>
      </c>
      <c r="U391" s="461">
        <v>362.25</v>
      </c>
    </row>
    <row r="392" spans="1:21" ht="28.95" customHeight="1" x14ac:dyDescent="0.3">
      <c r="A392" s="772" t="s">
        <v>220</v>
      </c>
      <c r="B392" s="108" t="s">
        <v>59</v>
      </c>
      <c r="C392" s="183">
        <v>73600</v>
      </c>
      <c r="D392" s="363">
        <v>972</v>
      </c>
      <c r="E392" s="71">
        <v>146</v>
      </c>
      <c r="F392" s="618">
        <f t="shared" si="6"/>
        <v>73</v>
      </c>
      <c r="G392" s="588" t="s">
        <v>25</v>
      </c>
      <c r="H392" s="588" t="s">
        <v>25</v>
      </c>
      <c r="I392" s="588" t="s">
        <v>25</v>
      </c>
      <c r="J392" s="588" t="s">
        <v>25</v>
      </c>
      <c r="K392" s="588" t="s">
        <v>25</v>
      </c>
      <c r="L392" s="588" t="s">
        <v>25</v>
      </c>
      <c r="M392" s="588" t="s">
        <v>25</v>
      </c>
      <c r="N392" s="588" t="s">
        <v>25</v>
      </c>
      <c r="O392" s="588" t="s">
        <v>25</v>
      </c>
      <c r="P392" s="588" t="s">
        <v>25</v>
      </c>
      <c r="Q392" s="57">
        <v>109.5</v>
      </c>
      <c r="R392" s="57">
        <v>73</v>
      </c>
      <c r="S392" s="57">
        <v>29.200000000000003</v>
      </c>
      <c r="T392" s="461">
        <v>29.200000000000003</v>
      </c>
      <c r="U392" s="461">
        <v>109.5</v>
      </c>
    </row>
    <row r="393" spans="1:21" x14ac:dyDescent="0.3">
      <c r="A393" s="774"/>
      <c r="B393" s="159" t="s">
        <v>26</v>
      </c>
      <c r="C393" s="160">
        <v>73600</v>
      </c>
      <c r="D393" s="371">
        <v>320</v>
      </c>
      <c r="E393" s="72">
        <v>449</v>
      </c>
      <c r="F393" s="618">
        <f t="shared" si="6"/>
        <v>224.5</v>
      </c>
      <c r="G393" s="588" t="s">
        <v>25</v>
      </c>
      <c r="H393" s="588" t="s">
        <v>25</v>
      </c>
      <c r="I393" s="588" t="s">
        <v>25</v>
      </c>
      <c r="J393" s="588" t="s">
        <v>25</v>
      </c>
      <c r="K393" s="588">
        <v>286.01299999999998</v>
      </c>
      <c r="L393" s="589">
        <v>242.90900000000002</v>
      </c>
      <c r="M393" s="588" t="s">
        <v>25</v>
      </c>
      <c r="N393" s="588" t="s">
        <v>25</v>
      </c>
      <c r="O393" s="588" t="s">
        <v>25</v>
      </c>
      <c r="P393" s="589">
        <v>336.75</v>
      </c>
      <c r="Q393" s="57">
        <v>336.75</v>
      </c>
      <c r="R393" s="57">
        <v>224.5</v>
      </c>
      <c r="S393" s="57">
        <v>224.5</v>
      </c>
      <c r="T393" s="461">
        <v>224.5</v>
      </c>
      <c r="U393" s="461">
        <v>336.75</v>
      </c>
    </row>
    <row r="394" spans="1:21" ht="28.95" customHeight="1" x14ac:dyDescent="0.3">
      <c r="A394" s="772" t="s">
        <v>221</v>
      </c>
      <c r="B394" s="144" t="s">
        <v>59</v>
      </c>
      <c r="C394" s="145">
        <v>73610</v>
      </c>
      <c r="D394" s="363">
        <v>972</v>
      </c>
      <c r="E394" s="69">
        <v>148</v>
      </c>
      <c r="F394" s="618">
        <f t="shared" si="6"/>
        <v>74</v>
      </c>
      <c r="G394" s="588" t="s">
        <v>25</v>
      </c>
      <c r="H394" s="588" t="s">
        <v>25</v>
      </c>
      <c r="I394" s="588" t="s">
        <v>25</v>
      </c>
      <c r="J394" s="588" t="s">
        <v>25</v>
      </c>
      <c r="K394" s="588" t="s">
        <v>25</v>
      </c>
      <c r="L394" s="588" t="s">
        <v>25</v>
      </c>
      <c r="M394" s="588" t="s">
        <v>25</v>
      </c>
      <c r="N394" s="588" t="s">
        <v>25</v>
      </c>
      <c r="O394" s="588" t="s">
        <v>25</v>
      </c>
      <c r="P394" s="588" t="s">
        <v>25</v>
      </c>
      <c r="Q394" s="57">
        <v>111</v>
      </c>
      <c r="R394" s="57">
        <v>74</v>
      </c>
      <c r="S394" s="57">
        <v>29.6</v>
      </c>
      <c r="T394" s="461">
        <v>29.6</v>
      </c>
      <c r="U394" s="461">
        <v>111</v>
      </c>
    </row>
    <row r="395" spans="1:21" x14ac:dyDescent="0.3">
      <c r="A395" s="774"/>
      <c r="B395" s="146" t="s">
        <v>26</v>
      </c>
      <c r="C395" s="147">
        <v>73610</v>
      </c>
      <c r="D395" s="364">
        <v>320</v>
      </c>
      <c r="E395" s="70">
        <v>539</v>
      </c>
      <c r="F395" s="618">
        <f t="shared" si="6"/>
        <v>269.5</v>
      </c>
      <c r="G395" s="588" t="s">
        <v>25</v>
      </c>
      <c r="H395" s="588" t="s">
        <v>25</v>
      </c>
      <c r="I395" s="588" t="s">
        <v>25</v>
      </c>
      <c r="J395" s="588" t="s">
        <v>25</v>
      </c>
      <c r="K395" s="588">
        <v>343.34300000000002</v>
      </c>
      <c r="L395" s="589">
        <v>291.59900000000005</v>
      </c>
      <c r="M395" s="588" t="s">
        <v>25</v>
      </c>
      <c r="N395" s="588" t="s">
        <v>25</v>
      </c>
      <c r="O395" s="588" t="s">
        <v>25</v>
      </c>
      <c r="P395" s="589">
        <v>404.25</v>
      </c>
      <c r="Q395" s="57">
        <v>404.25</v>
      </c>
      <c r="R395" s="57">
        <v>269.5</v>
      </c>
      <c r="S395" s="57">
        <v>269.5</v>
      </c>
      <c r="T395" s="461">
        <v>269.5</v>
      </c>
      <c r="U395" s="461">
        <v>404.25</v>
      </c>
    </row>
    <row r="396" spans="1:21" ht="28.95" customHeight="1" x14ac:dyDescent="0.3">
      <c r="A396" s="620" t="s">
        <v>222</v>
      </c>
      <c r="B396" s="144" t="s">
        <v>59</v>
      </c>
      <c r="C396" s="137">
        <v>73620</v>
      </c>
      <c r="D396" s="363">
        <v>972</v>
      </c>
      <c r="E396" s="164">
        <v>138</v>
      </c>
      <c r="F396" s="618">
        <f t="shared" si="6"/>
        <v>69</v>
      </c>
      <c r="G396" s="588" t="s">
        <v>25</v>
      </c>
      <c r="H396" s="588" t="s">
        <v>25</v>
      </c>
      <c r="I396" s="588" t="s">
        <v>25</v>
      </c>
      <c r="J396" s="588" t="s">
        <v>25</v>
      </c>
      <c r="K396" s="588" t="s">
        <v>25</v>
      </c>
      <c r="L396" s="588" t="s">
        <v>25</v>
      </c>
      <c r="M396" s="588" t="s">
        <v>25</v>
      </c>
      <c r="N396" s="588" t="s">
        <v>25</v>
      </c>
      <c r="O396" s="588" t="s">
        <v>25</v>
      </c>
      <c r="P396" s="588" t="s">
        <v>25</v>
      </c>
      <c r="Q396" s="57">
        <v>103.5</v>
      </c>
      <c r="R396" s="57">
        <v>69</v>
      </c>
      <c r="S396" s="57">
        <v>27.6</v>
      </c>
      <c r="T396" s="461">
        <v>27.6</v>
      </c>
      <c r="U396" s="461">
        <v>103.5</v>
      </c>
    </row>
    <row r="397" spans="1:21" x14ac:dyDescent="0.3">
      <c r="A397" s="675"/>
      <c r="B397" s="146" t="s">
        <v>26</v>
      </c>
      <c r="C397" s="139">
        <v>73620</v>
      </c>
      <c r="D397" s="293">
        <v>320</v>
      </c>
      <c r="E397" s="138">
        <v>428</v>
      </c>
      <c r="F397" s="618">
        <f t="shared" si="6"/>
        <v>214</v>
      </c>
      <c r="G397" s="588" t="s">
        <v>25</v>
      </c>
      <c r="H397" s="588" t="s">
        <v>25</v>
      </c>
      <c r="I397" s="588" t="s">
        <v>25</v>
      </c>
      <c r="J397" s="588" t="s">
        <v>25</v>
      </c>
      <c r="K397" s="588">
        <v>272.63600000000002</v>
      </c>
      <c r="L397" s="589">
        <v>231.548</v>
      </c>
      <c r="M397" s="588" t="s">
        <v>25</v>
      </c>
      <c r="N397" s="588" t="s">
        <v>25</v>
      </c>
      <c r="O397" s="588" t="s">
        <v>25</v>
      </c>
      <c r="P397" s="589">
        <v>321</v>
      </c>
      <c r="Q397" s="57">
        <v>321</v>
      </c>
      <c r="R397" s="57">
        <v>214</v>
      </c>
      <c r="S397" s="57">
        <v>214</v>
      </c>
      <c r="T397" s="461">
        <v>214</v>
      </c>
      <c r="U397" s="461">
        <v>321</v>
      </c>
    </row>
    <row r="398" spans="1:21" ht="28.95" customHeight="1" x14ac:dyDescent="0.3">
      <c r="A398" s="620" t="s">
        <v>223</v>
      </c>
      <c r="B398" s="144" t="s">
        <v>59</v>
      </c>
      <c r="C398" s="137">
        <v>73630</v>
      </c>
      <c r="D398" s="363">
        <v>972</v>
      </c>
      <c r="E398" s="164">
        <v>143</v>
      </c>
      <c r="F398" s="618">
        <f t="shared" si="6"/>
        <v>71.5</v>
      </c>
      <c r="G398" s="588" t="s">
        <v>25</v>
      </c>
      <c r="H398" s="588" t="s">
        <v>25</v>
      </c>
      <c r="I398" s="588" t="s">
        <v>25</v>
      </c>
      <c r="J398" s="588" t="s">
        <v>25</v>
      </c>
      <c r="K398" s="588" t="s">
        <v>25</v>
      </c>
      <c r="L398" s="588" t="s">
        <v>25</v>
      </c>
      <c r="M398" s="588" t="s">
        <v>25</v>
      </c>
      <c r="N398" s="588" t="s">
        <v>25</v>
      </c>
      <c r="O398" s="588" t="s">
        <v>25</v>
      </c>
      <c r="P398" s="588" t="s">
        <v>25</v>
      </c>
      <c r="Q398" s="57">
        <v>107.25</v>
      </c>
      <c r="R398" s="57">
        <v>71.5</v>
      </c>
      <c r="S398" s="57">
        <v>28.6</v>
      </c>
      <c r="T398" s="461">
        <v>28.6</v>
      </c>
      <c r="U398" s="461">
        <v>107.25</v>
      </c>
    </row>
    <row r="399" spans="1:21" x14ac:dyDescent="0.3">
      <c r="A399" s="675"/>
      <c r="B399" s="146" t="s">
        <v>26</v>
      </c>
      <c r="C399" s="139">
        <v>73630</v>
      </c>
      <c r="D399" s="293">
        <v>320</v>
      </c>
      <c r="E399" s="138">
        <v>513</v>
      </c>
      <c r="F399" s="618">
        <f t="shared" si="6"/>
        <v>256.5</v>
      </c>
      <c r="G399" s="588" t="s">
        <v>25</v>
      </c>
      <c r="H399" s="588" t="s">
        <v>25</v>
      </c>
      <c r="I399" s="588" t="s">
        <v>25</v>
      </c>
      <c r="J399" s="588" t="s">
        <v>25</v>
      </c>
      <c r="K399" s="588">
        <v>326.78100000000001</v>
      </c>
      <c r="L399" s="589">
        <v>277.53300000000002</v>
      </c>
      <c r="M399" s="588" t="s">
        <v>25</v>
      </c>
      <c r="N399" s="588" t="s">
        <v>25</v>
      </c>
      <c r="O399" s="588" t="s">
        <v>25</v>
      </c>
      <c r="P399" s="589">
        <v>384.75</v>
      </c>
      <c r="Q399" s="57">
        <v>384.75</v>
      </c>
      <c r="R399" s="57">
        <v>256.5</v>
      </c>
      <c r="S399" s="57">
        <v>256.5</v>
      </c>
      <c r="T399" s="461">
        <v>256.5</v>
      </c>
      <c r="U399" s="461">
        <v>384.75</v>
      </c>
    </row>
    <row r="400" spans="1:21" ht="63.6" customHeight="1" x14ac:dyDescent="0.3">
      <c r="A400" s="772" t="s">
        <v>227</v>
      </c>
      <c r="B400" s="144" t="s">
        <v>59</v>
      </c>
      <c r="C400" s="137">
        <v>73706</v>
      </c>
      <c r="D400" s="363">
        <v>972</v>
      </c>
      <c r="E400" s="164">
        <v>1120.6500000000001</v>
      </c>
      <c r="F400" s="618">
        <f t="shared" si="6"/>
        <v>560.32500000000005</v>
      </c>
      <c r="G400" s="588" t="s">
        <v>25</v>
      </c>
      <c r="H400" s="588" t="s">
        <v>25</v>
      </c>
      <c r="I400" s="588" t="s">
        <v>25</v>
      </c>
      <c r="J400" s="588" t="s">
        <v>25</v>
      </c>
      <c r="K400" s="588" t="s">
        <v>25</v>
      </c>
      <c r="L400" s="588" t="s">
        <v>25</v>
      </c>
      <c r="M400" s="588" t="s">
        <v>25</v>
      </c>
      <c r="N400" s="588" t="s">
        <v>25</v>
      </c>
      <c r="O400" s="588" t="s">
        <v>25</v>
      </c>
      <c r="P400" s="588" t="s">
        <v>25</v>
      </c>
      <c r="Q400" s="57">
        <v>840.48750000000007</v>
      </c>
      <c r="R400" s="57">
        <v>560.32500000000005</v>
      </c>
      <c r="S400" s="57">
        <v>224.13000000000002</v>
      </c>
      <c r="T400" s="461">
        <v>224.13000000000002</v>
      </c>
      <c r="U400" s="461">
        <v>840.48750000000007</v>
      </c>
    </row>
    <row r="401" spans="1:21" x14ac:dyDescent="0.3">
      <c r="A401" s="774"/>
      <c r="B401" s="146" t="s">
        <v>26</v>
      </c>
      <c r="C401" s="139">
        <v>73706</v>
      </c>
      <c r="D401" s="293">
        <v>352</v>
      </c>
      <c r="E401" s="138">
        <v>5862</v>
      </c>
      <c r="F401" s="618">
        <f t="shared" si="6"/>
        <v>2931</v>
      </c>
      <c r="G401" s="588" t="s">
        <v>25</v>
      </c>
      <c r="H401" s="588" t="s">
        <v>25</v>
      </c>
      <c r="I401" s="588" t="s">
        <v>25</v>
      </c>
      <c r="J401" s="588" t="s">
        <v>25</v>
      </c>
      <c r="K401" s="588">
        <v>3734.0940000000001</v>
      </c>
      <c r="L401" s="589">
        <v>3171.3420000000001</v>
      </c>
      <c r="M401" s="588" t="s">
        <v>25</v>
      </c>
      <c r="N401" s="588" t="s">
        <v>25</v>
      </c>
      <c r="O401" s="588" t="s">
        <v>25</v>
      </c>
      <c r="P401" s="589">
        <v>4396.5</v>
      </c>
      <c r="Q401" s="57">
        <v>4396.5</v>
      </c>
      <c r="R401" s="57">
        <v>2931</v>
      </c>
      <c r="S401" s="57">
        <v>2931</v>
      </c>
      <c r="T401" s="461">
        <v>2931</v>
      </c>
      <c r="U401" s="461">
        <v>4396.5</v>
      </c>
    </row>
    <row r="402" spans="1:21" ht="55.2" customHeight="1" x14ac:dyDescent="0.3">
      <c r="A402" s="772" t="s">
        <v>228</v>
      </c>
      <c r="B402" s="144" t="s">
        <v>59</v>
      </c>
      <c r="C402" s="137">
        <v>73718</v>
      </c>
      <c r="D402" s="363">
        <v>972</v>
      </c>
      <c r="E402" s="164">
        <v>1086</v>
      </c>
      <c r="F402" s="618">
        <f t="shared" si="6"/>
        <v>543</v>
      </c>
      <c r="G402" s="588" t="s">
        <v>25</v>
      </c>
      <c r="H402" s="588" t="s">
        <v>25</v>
      </c>
      <c r="I402" s="588" t="s">
        <v>25</v>
      </c>
      <c r="J402" s="588" t="s">
        <v>25</v>
      </c>
      <c r="K402" s="588" t="s">
        <v>25</v>
      </c>
      <c r="L402" s="588" t="s">
        <v>25</v>
      </c>
      <c r="M402" s="588" t="s">
        <v>25</v>
      </c>
      <c r="N402" s="588" t="s">
        <v>25</v>
      </c>
      <c r="O402" s="588" t="s">
        <v>25</v>
      </c>
      <c r="P402" s="588" t="s">
        <v>25</v>
      </c>
      <c r="Q402" s="57">
        <v>814.5</v>
      </c>
      <c r="R402" s="57">
        <v>543</v>
      </c>
      <c r="S402" s="57">
        <v>217.20000000000002</v>
      </c>
      <c r="T402" s="461">
        <v>217.20000000000002</v>
      </c>
      <c r="U402" s="461">
        <v>814.5</v>
      </c>
    </row>
    <row r="403" spans="1:21" x14ac:dyDescent="0.3">
      <c r="A403" s="774"/>
      <c r="B403" s="146" t="s">
        <v>26</v>
      </c>
      <c r="C403" s="139">
        <v>73718</v>
      </c>
      <c r="D403" s="293">
        <v>610</v>
      </c>
      <c r="E403" s="138">
        <v>32340</v>
      </c>
      <c r="F403" s="618">
        <f t="shared" si="6"/>
        <v>16170</v>
      </c>
      <c r="G403" s="588" t="s">
        <v>25</v>
      </c>
      <c r="H403" s="588" t="s">
        <v>25</v>
      </c>
      <c r="I403" s="588" t="s">
        <v>25</v>
      </c>
      <c r="J403" s="588" t="s">
        <v>25</v>
      </c>
      <c r="K403" s="588">
        <v>20600.580000000002</v>
      </c>
      <c r="L403" s="589">
        <v>17495.940000000002</v>
      </c>
      <c r="M403" s="588" t="s">
        <v>25</v>
      </c>
      <c r="N403" s="588" t="s">
        <v>25</v>
      </c>
      <c r="O403" s="588" t="s">
        <v>25</v>
      </c>
      <c r="P403" s="589">
        <v>24255</v>
      </c>
      <c r="Q403" s="57">
        <v>24255</v>
      </c>
      <c r="R403" s="57">
        <v>16170</v>
      </c>
      <c r="S403" s="57">
        <v>12936</v>
      </c>
      <c r="T403" s="461">
        <v>12936</v>
      </c>
      <c r="U403" s="461">
        <v>24255</v>
      </c>
    </row>
    <row r="404" spans="1:21" ht="28.95" customHeight="1" x14ac:dyDescent="0.3">
      <c r="A404" s="772" t="s">
        <v>229</v>
      </c>
      <c r="B404" s="144" t="s">
        <v>59</v>
      </c>
      <c r="C404" s="137">
        <v>73720</v>
      </c>
      <c r="D404" s="363">
        <v>972</v>
      </c>
      <c r="E404" s="164">
        <v>1610</v>
      </c>
      <c r="F404" s="618">
        <f t="shared" si="6"/>
        <v>805</v>
      </c>
      <c r="G404" s="588" t="s">
        <v>25</v>
      </c>
      <c r="H404" s="588" t="s">
        <v>25</v>
      </c>
      <c r="I404" s="588" t="s">
        <v>25</v>
      </c>
      <c r="J404" s="588" t="s">
        <v>25</v>
      </c>
      <c r="K404" s="588" t="s">
        <v>25</v>
      </c>
      <c r="L404" s="588" t="s">
        <v>25</v>
      </c>
      <c r="M404" s="588" t="s">
        <v>25</v>
      </c>
      <c r="N404" s="588" t="s">
        <v>25</v>
      </c>
      <c r="O404" s="588" t="s">
        <v>25</v>
      </c>
      <c r="P404" s="588" t="s">
        <v>25</v>
      </c>
      <c r="Q404" s="57">
        <v>1207.5</v>
      </c>
      <c r="R404" s="57">
        <v>805</v>
      </c>
      <c r="S404" s="57">
        <v>322</v>
      </c>
      <c r="T404" s="461">
        <v>322</v>
      </c>
      <c r="U404" s="461">
        <v>1207.5</v>
      </c>
    </row>
    <row r="405" spans="1:21" x14ac:dyDescent="0.3">
      <c r="A405" s="774"/>
      <c r="B405" s="146" t="s">
        <v>26</v>
      </c>
      <c r="C405" s="139">
        <v>73720</v>
      </c>
      <c r="D405" s="293">
        <v>610</v>
      </c>
      <c r="E405" s="138">
        <v>4749</v>
      </c>
      <c r="F405" s="618">
        <f t="shared" si="6"/>
        <v>2374.5</v>
      </c>
      <c r="G405" s="588" t="s">
        <v>25</v>
      </c>
      <c r="H405" s="588" t="s">
        <v>25</v>
      </c>
      <c r="I405" s="588" t="s">
        <v>25</v>
      </c>
      <c r="J405" s="588" t="s">
        <v>25</v>
      </c>
      <c r="K405" s="588">
        <v>3025.1129999999998</v>
      </c>
      <c r="L405" s="589">
        <v>2569.2090000000003</v>
      </c>
      <c r="M405" s="588" t="s">
        <v>25</v>
      </c>
      <c r="N405" s="588" t="s">
        <v>25</v>
      </c>
      <c r="O405" s="588" t="s">
        <v>25</v>
      </c>
      <c r="P405" s="589">
        <v>3561.75</v>
      </c>
      <c r="Q405" s="57">
        <v>3561.75</v>
      </c>
      <c r="R405" s="57">
        <v>2374.5</v>
      </c>
      <c r="S405" s="57">
        <v>1899.6000000000001</v>
      </c>
      <c r="T405" s="461">
        <v>1899.6000000000001</v>
      </c>
      <c r="U405" s="461">
        <v>3561.75</v>
      </c>
    </row>
    <row r="406" spans="1:21" ht="28.8" x14ac:dyDescent="0.3">
      <c r="A406" s="620" t="s">
        <v>230</v>
      </c>
      <c r="B406" s="144" t="s">
        <v>59</v>
      </c>
      <c r="C406" s="137">
        <v>73721</v>
      </c>
      <c r="D406" s="295">
        <v>972</v>
      </c>
      <c r="E406" s="164">
        <v>894.93</v>
      </c>
      <c r="F406" s="618">
        <f t="shared" si="6"/>
        <v>447.46499999999997</v>
      </c>
      <c r="G406" s="588" t="s">
        <v>25</v>
      </c>
      <c r="H406" s="588" t="s">
        <v>25</v>
      </c>
      <c r="I406" s="588" t="s">
        <v>25</v>
      </c>
      <c r="J406" s="588" t="s">
        <v>25</v>
      </c>
      <c r="K406" s="588" t="s">
        <v>25</v>
      </c>
      <c r="L406" s="588" t="s">
        <v>25</v>
      </c>
      <c r="M406" s="588" t="s">
        <v>25</v>
      </c>
      <c r="N406" s="588" t="s">
        <v>25</v>
      </c>
      <c r="O406" s="588" t="s">
        <v>25</v>
      </c>
      <c r="P406" s="588" t="s">
        <v>25</v>
      </c>
      <c r="Q406" s="57">
        <v>671.19749999999999</v>
      </c>
      <c r="R406" s="57">
        <v>447.46499999999997</v>
      </c>
      <c r="S406" s="57">
        <v>178.98599999999999</v>
      </c>
      <c r="T406" s="461">
        <v>178.98599999999999</v>
      </c>
      <c r="U406" s="461">
        <v>671.19749999999999</v>
      </c>
    </row>
    <row r="407" spans="1:21" x14ac:dyDescent="0.3">
      <c r="A407" s="675"/>
      <c r="B407" s="159" t="s">
        <v>26</v>
      </c>
      <c r="C407" s="79">
        <v>73721</v>
      </c>
      <c r="D407" s="299">
        <v>610</v>
      </c>
      <c r="E407" s="199">
        <v>4029</v>
      </c>
      <c r="F407" s="618">
        <f t="shared" si="6"/>
        <v>2014.5</v>
      </c>
      <c r="G407" s="588" t="s">
        <v>25</v>
      </c>
      <c r="H407" s="588" t="s">
        <v>25</v>
      </c>
      <c r="I407" s="588" t="s">
        <v>25</v>
      </c>
      <c r="J407" s="588" t="s">
        <v>25</v>
      </c>
      <c r="K407" s="588">
        <v>2566.473</v>
      </c>
      <c r="L407" s="589">
        <v>2179.6890000000003</v>
      </c>
      <c r="M407" s="588" t="s">
        <v>25</v>
      </c>
      <c r="N407" s="588" t="s">
        <v>25</v>
      </c>
      <c r="O407" s="588" t="s">
        <v>25</v>
      </c>
      <c r="P407" s="589">
        <v>3021.75</v>
      </c>
      <c r="Q407" s="57">
        <v>3021.75</v>
      </c>
      <c r="R407" s="57">
        <v>2014.5</v>
      </c>
      <c r="S407" s="57">
        <v>1611.6000000000001</v>
      </c>
      <c r="T407" s="461">
        <v>1611.6000000000001</v>
      </c>
      <c r="U407" s="461">
        <v>3021.75</v>
      </c>
    </row>
    <row r="408" spans="1:21" ht="28.95" customHeight="1" x14ac:dyDescent="0.3">
      <c r="A408" s="772" t="s">
        <v>232</v>
      </c>
      <c r="B408" s="144" t="s">
        <v>59</v>
      </c>
      <c r="C408" s="145">
        <v>74018</v>
      </c>
      <c r="D408" s="363">
        <v>972</v>
      </c>
      <c r="E408" s="69">
        <v>155</v>
      </c>
      <c r="F408" s="618">
        <f t="shared" si="6"/>
        <v>77.5</v>
      </c>
      <c r="G408" s="588" t="s">
        <v>25</v>
      </c>
      <c r="H408" s="588" t="s">
        <v>25</v>
      </c>
      <c r="I408" s="588" t="s">
        <v>25</v>
      </c>
      <c r="J408" s="588" t="s">
        <v>25</v>
      </c>
      <c r="K408" s="588" t="s">
        <v>25</v>
      </c>
      <c r="L408" s="588" t="s">
        <v>25</v>
      </c>
      <c r="M408" s="588" t="s">
        <v>25</v>
      </c>
      <c r="N408" s="588" t="s">
        <v>25</v>
      </c>
      <c r="O408" s="588" t="s">
        <v>25</v>
      </c>
      <c r="P408" s="588" t="s">
        <v>25</v>
      </c>
      <c r="Q408" s="57">
        <v>116.25</v>
      </c>
      <c r="R408" s="57">
        <v>77.5</v>
      </c>
      <c r="S408" s="57">
        <v>31</v>
      </c>
      <c r="T408" s="461">
        <v>31</v>
      </c>
      <c r="U408" s="461">
        <v>116.25</v>
      </c>
    </row>
    <row r="409" spans="1:21" x14ac:dyDescent="0.3">
      <c r="A409" s="774"/>
      <c r="B409" s="146" t="s">
        <v>26</v>
      </c>
      <c r="C409" s="147">
        <v>74018</v>
      </c>
      <c r="D409" s="364">
        <v>320</v>
      </c>
      <c r="E409" s="70">
        <v>520</v>
      </c>
      <c r="F409" s="618">
        <f t="shared" si="6"/>
        <v>260</v>
      </c>
      <c r="G409" s="588" t="s">
        <v>25</v>
      </c>
      <c r="H409" s="588" t="s">
        <v>25</v>
      </c>
      <c r="I409" s="588" t="s">
        <v>25</v>
      </c>
      <c r="J409" s="588" t="s">
        <v>25</v>
      </c>
      <c r="K409" s="588">
        <v>331.24</v>
      </c>
      <c r="L409" s="589">
        <v>281.32</v>
      </c>
      <c r="M409" s="588" t="s">
        <v>25</v>
      </c>
      <c r="N409" s="588" t="s">
        <v>25</v>
      </c>
      <c r="O409" s="588" t="s">
        <v>25</v>
      </c>
      <c r="P409" s="589">
        <v>390</v>
      </c>
      <c r="Q409" s="57">
        <v>390</v>
      </c>
      <c r="R409" s="57">
        <v>260</v>
      </c>
      <c r="S409" s="57">
        <v>260</v>
      </c>
      <c r="T409" s="461">
        <v>260</v>
      </c>
      <c r="U409" s="461">
        <v>390</v>
      </c>
    </row>
    <row r="410" spans="1:21" ht="28.95" customHeight="1" x14ac:dyDescent="0.3">
      <c r="A410" s="772" t="s">
        <v>233</v>
      </c>
      <c r="B410" s="144" t="s">
        <v>59</v>
      </c>
      <c r="C410" s="137">
        <v>74019</v>
      </c>
      <c r="D410" s="295">
        <v>972</v>
      </c>
      <c r="E410" s="164">
        <v>1429</v>
      </c>
      <c r="F410" s="618">
        <f t="shared" si="6"/>
        <v>714.5</v>
      </c>
      <c r="G410" s="588" t="s">
        <v>25</v>
      </c>
      <c r="H410" s="588" t="s">
        <v>25</v>
      </c>
      <c r="I410" s="588" t="s">
        <v>25</v>
      </c>
      <c r="J410" s="588" t="s">
        <v>25</v>
      </c>
      <c r="K410" s="588" t="s">
        <v>25</v>
      </c>
      <c r="L410" s="588" t="s">
        <v>25</v>
      </c>
      <c r="M410" s="588" t="s">
        <v>25</v>
      </c>
      <c r="N410" s="588" t="s">
        <v>25</v>
      </c>
      <c r="O410" s="588" t="s">
        <v>25</v>
      </c>
      <c r="P410" s="588" t="s">
        <v>25</v>
      </c>
      <c r="Q410" s="57">
        <v>1071.75</v>
      </c>
      <c r="R410" s="57">
        <v>714.5</v>
      </c>
      <c r="S410" s="57">
        <v>285.8</v>
      </c>
      <c r="T410" s="461">
        <v>285.8</v>
      </c>
      <c r="U410" s="461">
        <v>1071.75</v>
      </c>
    </row>
    <row r="411" spans="1:21" x14ac:dyDescent="0.3">
      <c r="A411" s="774"/>
      <c r="B411" s="146" t="s">
        <v>26</v>
      </c>
      <c r="C411" s="139">
        <v>74019</v>
      </c>
      <c r="D411" s="293">
        <v>320</v>
      </c>
      <c r="E411" s="138">
        <v>585</v>
      </c>
      <c r="F411" s="618">
        <f t="shared" si="6"/>
        <v>292.5</v>
      </c>
      <c r="G411" s="588" t="s">
        <v>25</v>
      </c>
      <c r="H411" s="588" t="s">
        <v>25</v>
      </c>
      <c r="I411" s="588" t="s">
        <v>25</v>
      </c>
      <c r="J411" s="588" t="s">
        <v>25</v>
      </c>
      <c r="K411" s="588">
        <v>372.64499999999998</v>
      </c>
      <c r="L411" s="589">
        <v>316.48500000000001</v>
      </c>
      <c r="M411" s="588" t="s">
        <v>25</v>
      </c>
      <c r="N411" s="588" t="s">
        <v>25</v>
      </c>
      <c r="O411" s="588" t="s">
        <v>25</v>
      </c>
      <c r="P411" s="589">
        <v>438.75</v>
      </c>
      <c r="Q411" s="57">
        <v>438.75</v>
      </c>
      <c r="R411" s="57">
        <v>292.5</v>
      </c>
      <c r="S411" s="57">
        <v>292.5</v>
      </c>
      <c r="T411" s="461">
        <v>292.5</v>
      </c>
      <c r="U411" s="461">
        <v>438.75</v>
      </c>
    </row>
    <row r="412" spans="1:21" ht="28.95" customHeight="1" x14ac:dyDescent="0.3">
      <c r="A412" s="772" t="s">
        <v>515</v>
      </c>
      <c r="B412" s="144" t="s">
        <v>59</v>
      </c>
      <c r="C412" s="137">
        <v>74021</v>
      </c>
      <c r="D412" s="295">
        <v>972</v>
      </c>
      <c r="E412" s="164">
        <v>151.65</v>
      </c>
      <c r="F412" s="618">
        <f t="shared" si="6"/>
        <v>75.825000000000003</v>
      </c>
      <c r="G412" s="588" t="s">
        <v>25</v>
      </c>
      <c r="H412" s="588" t="s">
        <v>25</v>
      </c>
      <c r="I412" s="588" t="s">
        <v>25</v>
      </c>
      <c r="J412" s="588" t="s">
        <v>25</v>
      </c>
      <c r="K412" s="588" t="s">
        <v>25</v>
      </c>
      <c r="L412" s="588" t="s">
        <v>25</v>
      </c>
      <c r="M412" s="588" t="s">
        <v>25</v>
      </c>
      <c r="N412" s="588" t="s">
        <v>25</v>
      </c>
      <c r="O412" s="588" t="s">
        <v>25</v>
      </c>
      <c r="P412" s="588" t="s">
        <v>25</v>
      </c>
      <c r="Q412" s="57">
        <v>113.73750000000001</v>
      </c>
      <c r="R412" s="57">
        <v>75.825000000000003</v>
      </c>
      <c r="S412" s="57">
        <v>30.330000000000002</v>
      </c>
      <c r="T412" s="461">
        <v>30.330000000000002</v>
      </c>
      <c r="U412" s="461">
        <v>113.73750000000001</v>
      </c>
    </row>
    <row r="413" spans="1:21" x14ac:dyDescent="0.3">
      <c r="A413" s="774"/>
      <c r="B413" s="146" t="s">
        <v>26</v>
      </c>
      <c r="C413" s="139">
        <v>74021</v>
      </c>
      <c r="D413" s="385">
        <v>320</v>
      </c>
      <c r="E413" s="165">
        <v>672</v>
      </c>
      <c r="F413" s="618">
        <f t="shared" si="6"/>
        <v>336</v>
      </c>
      <c r="G413" s="588" t="s">
        <v>25</v>
      </c>
      <c r="H413" s="588" t="s">
        <v>25</v>
      </c>
      <c r="I413" s="588" t="s">
        <v>25</v>
      </c>
      <c r="J413" s="588" t="s">
        <v>25</v>
      </c>
      <c r="K413" s="588">
        <v>428.06400000000002</v>
      </c>
      <c r="L413" s="589">
        <v>363.55200000000002</v>
      </c>
      <c r="M413" s="588" t="s">
        <v>25</v>
      </c>
      <c r="N413" s="588" t="s">
        <v>25</v>
      </c>
      <c r="O413" s="588" t="s">
        <v>25</v>
      </c>
      <c r="P413" s="589">
        <v>504</v>
      </c>
      <c r="Q413" s="57">
        <v>504</v>
      </c>
      <c r="R413" s="57">
        <v>336</v>
      </c>
      <c r="S413" s="57">
        <v>336</v>
      </c>
      <c r="T413" s="461">
        <v>336</v>
      </c>
      <c r="U413" s="461">
        <v>504</v>
      </c>
    </row>
    <row r="414" spans="1:21" ht="28.95" customHeight="1" x14ac:dyDescent="0.3">
      <c r="A414" s="620" t="s">
        <v>234</v>
      </c>
      <c r="B414" s="108" t="s">
        <v>59</v>
      </c>
      <c r="C414" s="183">
        <v>74176</v>
      </c>
      <c r="D414" s="382">
        <v>972</v>
      </c>
      <c r="E414" s="71">
        <v>751.62</v>
      </c>
      <c r="F414" s="618">
        <f t="shared" si="6"/>
        <v>375.81</v>
      </c>
      <c r="G414" s="588" t="s">
        <v>25</v>
      </c>
      <c r="H414" s="588" t="s">
        <v>25</v>
      </c>
      <c r="I414" s="588" t="s">
        <v>25</v>
      </c>
      <c r="J414" s="588" t="s">
        <v>25</v>
      </c>
      <c r="K414" s="588" t="s">
        <v>25</v>
      </c>
      <c r="L414" s="588" t="s">
        <v>25</v>
      </c>
      <c r="M414" s="588" t="s">
        <v>25</v>
      </c>
      <c r="N414" s="588" t="s">
        <v>25</v>
      </c>
      <c r="O414" s="588" t="s">
        <v>25</v>
      </c>
      <c r="P414" s="588" t="s">
        <v>25</v>
      </c>
      <c r="Q414" s="57">
        <v>563.71500000000003</v>
      </c>
      <c r="R414" s="57">
        <v>375.81</v>
      </c>
      <c r="S414" s="57">
        <v>150.32400000000001</v>
      </c>
      <c r="T414" s="461">
        <v>150.32400000000001</v>
      </c>
      <c r="U414" s="461">
        <v>563.71500000000003</v>
      </c>
    </row>
    <row r="415" spans="1:21" x14ac:dyDescent="0.3">
      <c r="A415" s="675"/>
      <c r="B415" s="146" t="s">
        <v>26</v>
      </c>
      <c r="C415" s="147">
        <v>74176</v>
      </c>
      <c r="D415" s="364">
        <v>352</v>
      </c>
      <c r="E415" s="70">
        <v>4901</v>
      </c>
      <c r="F415" s="618">
        <f t="shared" si="6"/>
        <v>2450.5</v>
      </c>
      <c r="G415" s="588" t="s">
        <v>25</v>
      </c>
      <c r="H415" s="588" t="s">
        <v>25</v>
      </c>
      <c r="I415" s="588" t="s">
        <v>25</v>
      </c>
      <c r="J415" s="588" t="s">
        <v>25</v>
      </c>
      <c r="K415" s="588">
        <v>3121.9369999999999</v>
      </c>
      <c r="L415" s="589">
        <v>2651.4410000000003</v>
      </c>
      <c r="M415" s="588" t="s">
        <v>25</v>
      </c>
      <c r="N415" s="588" t="s">
        <v>25</v>
      </c>
      <c r="O415" s="588" t="s">
        <v>25</v>
      </c>
      <c r="P415" s="589">
        <v>3675.75</v>
      </c>
      <c r="Q415" s="57">
        <v>3675.75</v>
      </c>
      <c r="R415" s="57">
        <v>2450.5</v>
      </c>
      <c r="S415" s="57">
        <v>2450.5</v>
      </c>
      <c r="T415" s="461">
        <v>2450.5</v>
      </c>
      <c r="U415" s="461">
        <v>3675.75</v>
      </c>
    </row>
    <row r="416" spans="1:21" x14ac:dyDescent="0.3">
      <c r="A416" s="620" t="s">
        <v>235</v>
      </c>
      <c r="B416" s="144" t="s">
        <v>59</v>
      </c>
      <c r="C416" s="145">
        <v>74177</v>
      </c>
      <c r="D416" s="363">
        <v>972</v>
      </c>
      <c r="E416" s="69">
        <v>1227.93</v>
      </c>
      <c r="F416" s="618">
        <f t="shared" si="6"/>
        <v>613.96500000000003</v>
      </c>
      <c r="G416" s="588" t="s">
        <v>25</v>
      </c>
      <c r="H416" s="588" t="s">
        <v>25</v>
      </c>
      <c r="I416" s="588" t="s">
        <v>25</v>
      </c>
      <c r="J416" s="588" t="s">
        <v>25</v>
      </c>
      <c r="K416" s="588" t="s">
        <v>25</v>
      </c>
      <c r="L416" s="588" t="s">
        <v>25</v>
      </c>
      <c r="M416" s="588" t="s">
        <v>25</v>
      </c>
      <c r="N416" s="588" t="s">
        <v>25</v>
      </c>
      <c r="O416" s="588" t="s">
        <v>25</v>
      </c>
      <c r="P416" s="588" t="s">
        <v>25</v>
      </c>
      <c r="Q416" s="57">
        <v>920.94749999999999</v>
      </c>
      <c r="R416" s="57">
        <v>613.96500000000003</v>
      </c>
      <c r="S416" s="57">
        <v>245.58600000000001</v>
      </c>
      <c r="T416" s="461">
        <v>245.58600000000001</v>
      </c>
      <c r="U416" s="461">
        <v>920.94749999999999</v>
      </c>
    </row>
    <row r="417" spans="1:21" x14ac:dyDescent="0.3">
      <c r="A417" s="675"/>
      <c r="B417" s="159" t="s">
        <v>26</v>
      </c>
      <c r="C417" s="160">
        <v>74177</v>
      </c>
      <c r="D417" s="371">
        <v>352</v>
      </c>
      <c r="E417" s="72">
        <v>6293</v>
      </c>
      <c r="F417" s="618">
        <f t="shared" si="6"/>
        <v>3146.5</v>
      </c>
      <c r="G417" s="588" t="s">
        <v>25</v>
      </c>
      <c r="H417" s="588" t="s">
        <v>25</v>
      </c>
      <c r="I417" s="588" t="s">
        <v>25</v>
      </c>
      <c r="J417" s="588" t="s">
        <v>25</v>
      </c>
      <c r="K417" s="588">
        <v>4008.6410000000001</v>
      </c>
      <c r="L417" s="589">
        <v>3404.5130000000004</v>
      </c>
      <c r="M417" s="588" t="s">
        <v>25</v>
      </c>
      <c r="N417" s="588" t="s">
        <v>25</v>
      </c>
      <c r="O417" s="588" t="s">
        <v>25</v>
      </c>
      <c r="P417" s="589">
        <v>4719.75</v>
      </c>
      <c r="Q417" s="57">
        <v>4719.75</v>
      </c>
      <c r="R417" s="57">
        <v>3146.5</v>
      </c>
      <c r="S417" s="57">
        <v>3146.5</v>
      </c>
      <c r="T417" s="461">
        <v>3146.5</v>
      </c>
      <c r="U417" s="461">
        <v>4719.75</v>
      </c>
    </row>
    <row r="418" spans="1:21" ht="28.8" x14ac:dyDescent="0.3">
      <c r="A418" s="620" t="s">
        <v>236</v>
      </c>
      <c r="B418" s="144" t="s">
        <v>59</v>
      </c>
      <c r="C418" s="137">
        <v>76536</v>
      </c>
      <c r="D418" s="363">
        <v>972</v>
      </c>
      <c r="E418" s="164">
        <v>446.52</v>
      </c>
      <c r="F418" s="618">
        <f t="shared" si="6"/>
        <v>223.26</v>
      </c>
      <c r="G418" s="588" t="s">
        <v>25</v>
      </c>
      <c r="H418" s="588" t="s">
        <v>25</v>
      </c>
      <c r="I418" s="588" t="s">
        <v>25</v>
      </c>
      <c r="J418" s="588" t="s">
        <v>25</v>
      </c>
      <c r="K418" s="588" t="s">
        <v>25</v>
      </c>
      <c r="L418" s="588" t="s">
        <v>25</v>
      </c>
      <c r="M418" s="588" t="s">
        <v>25</v>
      </c>
      <c r="N418" s="588" t="s">
        <v>25</v>
      </c>
      <c r="O418" s="588" t="s">
        <v>25</v>
      </c>
      <c r="P418" s="588" t="s">
        <v>25</v>
      </c>
      <c r="Q418" s="57">
        <v>334.89</v>
      </c>
      <c r="R418" s="57">
        <v>223.26</v>
      </c>
      <c r="S418" s="57">
        <v>89.304000000000002</v>
      </c>
      <c r="T418" s="461">
        <v>89.304000000000002</v>
      </c>
      <c r="U418" s="461">
        <v>334.89</v>
      </c>
    </row>
    <row r="419" spans="1:21" x14ac:dyDescent="0.3">
      <c r="A419" s="675"/>
      <c r="B419" s="146" t="s">
        <v>26</v>
      </c>
      <c r="C419" s="139">
        <v>76536</v>
      </c>
      <c r="D419" s="293">
        <v>402</v>
      </c>
      <c r="E419" s="138">
        <v>1109</v>
      </c>
      <c r="F419" s="618">
        <f t="shared" si="6"/>
        <v>554.5</v>
      </c>
      <c r="G419" s="588" t="s">
        <v>25</v>
      </c>
      <c r="H419" s="588" t="s">
        <v>25</v>
      </c>
      <c r="I419" s="588" t="s">
        <v>25</v>
      </c>
      <c r="J419" s="588" t="s">
        <v>25</v>
      </c>
      <c r="K419" s="588">
        <v>706.43299999999999</v>
      </c>
      <c r="L419" s="588" t="s">
        <v>25</v>
      </c>
      <c r="M419" s="588" t="s">
        <v>25</v>
      </c>
      <c r="N419" s="588" t="s">
        <v>25</v>
      </c>
      <c r="O419" s="588" t="s">
        <v>25</v>
      </c>
      <c r="P419" s="589">
        <v>831.75</v>
      </c>
      <c r="Q419" s="57">
        <v>831.75</v>
      </c>
      <c r="R419" s="57">
        <v>554.5</v>
      </c>
      <c r="S419" s="57">
        <v>831.75</v>
      </c>
      <c r="T419" s="461">
        <v>554.5</v>
      </c>
      <c r="U419" s="461">
        <v>831.75</v>
      </c>
    </row>
    <row r="420" spans="1:21" ht="28.8" x14ac:dyDescent="0.3">
      <c r="A420" s="620" t="s">
        <v>237</v>
      </c>
      <c r="B420" s="108" t="s">
        <v>59</v>
      </c>
      <c r="C420" s="183">
        <v>76604</v>
      </c>
      <c r="D420" s="363">
        <v>972</v>
      </c>
      <c r="E420" s="71">
        <v>473</v>
      </c>
      <c r="F420" s="618">
        <f t="shared" si="6"/>
        <v>236.5</v>
      </c>
      <c r="G420" s="588" t="s">
        <v>25</v>
      </c>
      <c r="H420" s="588" t="s">
        <v>25</v>
      </c>
      <c r="I420" s="588" t="s">
        <v>25</v>
      </c>
      <c r="J420" s="588" t="s">
        <v>25</v>
      </c>
      <c r="K420" s="588" t="s">
        <v>25</v>
      </c>
      <c r="L420" s="588" t="s">
        <v>25</v>
      </c>
      <c r="M420" s="588" t="s">
        <v>25</v>
      </c>
      <c r="N420" s="588" t="s">
        <v>25</v>
      </c>
      <c r="O420" s="588" t="s">
        <v>25</v>
      </c>
      <c r="P420" s="588" t="s">
        <v>25</v>
      </c>
      <c r="Q420" s="57">
        <v>354.75</v>
      </c>
      <c r="R420" s="57">
        <v>236.5</v>
      </c>
      <c r="S420" s="57">
        <v>94.600000000000009</v>
      </c>
      <c r="T420" s="461">
        <v>94.600000000000009</v>
      </c>
      <c r="U420" s="461">
        <v>354.75</v>
      </c>
    </row>
    <row r="421" spans="1:21" x14ac:dyDescent="0.3">
      <c r="A421" s="675"/>
      <c r="B421" s="159" t="s">
        <v>26</v>
      </c>
      <c r="C421" s="160">
        <v>76604</v>
      </c>
      <c r="D421" s="371">
        <v>402</v>
      </c>
      <c r="E421" s="72">
        <v>1017</v>
      </c>
      <c r="F421" s="618">
        <f t="shared" si="6"/>
        <v>508.5</v>
      </c>
      <c r="G421" s="588" t="s">
        <v>25</v>
      </c>
      <c r="H421" s="588" t="s">
        <v>25</v>
      </c>
      <c r="I421" s="588" t="s">
        <v>25</v>
      </c>
      <c r="J421" s="588" t="s">
        <v>25</v>
      </c>
      <c r="K421" s="588">
        <v>647.82900000000006</v>
      </c>
      <c r="L421" s="588" t="s">
        <v>25</v>
      </c>
      <c r="M421" s="588" t="s">
        <v>25</v>
      </c>
      <c r="N421" s="588" t="s">
        <v>25</v>
      </c>
      <c r="O421" s="588" t="s">
        <v>25</v>
      </c>
      <c r="P421" s="589">
        <v>762.75</v>
      </c>
      <c r="Q421" s="57">
        <v>762.75</v>
      </c>
      <c r="R421" s="57">
        <v>508.5</v>
      </c>
      <c r="S421" s="57">
        <v>762.75</v>
      </c>
      <c r="T421" s="461">
        <v>508.5</v>
      </c>
      <c r="U421" s="461">
        <v>762.75</v>
      </c>
    </row>
    <row r="422" spans="1:21" ht="28.95" customHeight="1" x14ac:dyDescent="0.3">
      <c r="A422" s="620" t="s">
        <v>238</v>
      </c>
      <c r="B422" s="144" t="s">
        <v>59</v>
      </c>
      <c r="C422" s="137">
        <v>76641</v>
      </c>
      <c r="D422" s="363">
        <v>972</v>
      </c>
      <c r="E422" s="164">
        <v>408</v>
      </c>
      <c r="F422" s="618">
        <f t="shared" si="6"/>
        <v>204</v>
      </c>
      <c r="G422" s="588" t="s">
        <v>25</v>
      </c>
      <c r="H422" s="588" t="s">
        <v>25</v>
      </c>
      <c r="I422" s="588" t="s">
        <v>25</v>
      </c>
      <c r="J422" s="588" t="s">
        <v>25</v>
      </c>
      <c r="K422" s="588" t="s">
        <v>25</v>
      </c>
      <c r="L422" s="588" t="s">
        <v>25</v>
      </c>
      <c r="M422" s="588" t="s">
        <v>25</v>
      </c>
      <c r="N422" s="588" t="s">
        <v>25</v>
      </c>
      <c r="O422" s="588" t="s">
        <v>25</v>
      </c>
      <c r="P422" s="588" t="s">
        <v>25</v>
      </c>
      <c r="Q422" s="57">
        <v>306</v>
      </c>
      <c r="R422" s="57">
        <v>204</v>
      </c>
      <c r="S422" s="57">
        <v>81.600000000000009</v>
      </c>
      <c r="T422" s="461">
        <v>81.600000000000009</v>
      </c>
      <c r="U422" s="461">
        <v>306</v>
      </c>
    </row>
    <row r="423" spans="1:21" x14ac:dyDescent="0.3">
      <c r="A423" s="675"/>
      <c r="B423" s="146" t="s">
        <v>26</v>
      </c>
      <c r="C423" s="139">
        <v>76641</v>
      </c>
      <c r="D423" s="293">
        <v>402</v>
      </c>
      <c r="E423" s="138">
        <v>618</v>
      </c>
      <c r="F423" s="618">
        <f t="shared" si="6"/>
        <v>309</v>
      </c>
      <c r="G423" s="588" t="s">
        <v>25</v>
      </c>
      <c r="H423" s="588" t="s">
        <v>25</v>
      </c>
      <c r="I423" s="588" t="s">
        <v>25</v>
      </c>
      <c r="J423" s="588" t="s">
        <v>25</v>
      </c>
      <c r="K423" s="588">
        <v>393.666</v>
      </c>
      <c r="L423" s="588" t="s">
        <v>25</v>
      </c>
      <c r="M423" s="588" t="s">
        <v>25</v>
      </c>
      <c r="N423" s="588" t="s">
        <v>25</v>
      </c>
      <c r="O423" s="588" t="s">
        <v>25</v>
      </c>
      <c r="P423" s="589">
        <v>463.5</v>
      </c>
      <c r="Q423" s="57">
        <v>463.5</v>
      </c>
      <c r="R423" s="57">
        <v>309</v>
      </c>
      <c r="S423" s="57">
        <v>463.5</v>
      </c>
      <c r="T423" s="461">
        <v>309</v>
      </c>
      <c r="U423" s="461">
        <v>463.5</v>
      </c>
    </row>
    <row r="424" spans="1:21" ht="28.95" customHeight="1" x14ac:dyDescent="0.3">
      <c r="A424" s="620" t="s">
        <v>239</v>
      </c>
      <c r="B424" s="108" t="s">
        <v>59</v>
      </c>
      <c r="C424" s="96">
        <v>76642</v>
      </c>
      <c r="D424" s="363">
        <v>972</v>
      </c>
      <c r="E424" s="181">
        <v>330.57</v>
      </c>
      <c r="F424" s="618">
        <f t="shared" si="6"/>
        <v>165.285</v>
      </c>
      <c r="G424" s="588" t="s">
        <v>25</v>
      </c>
      <c r="H424" s="588" t="s">
        <v>25</v>
      </c>
      <c r="I424" s="588" t="s">
        <v>25</v>
      </c>
      <c r="J424" s="588" t="s">
        <v>25</v>
      </c>
      <c r="K424" s="588" t="s">
        <v>25</v>
      </c>
      <c r="L424" s="588" t="s">
        <v>25</v>
      </c>
      <c r="M424" s="588" t="s">
        <v>25</v>
      </c>
      <c r="N424" s="588" t="s">
        <v>25</v>
      </c>
      <c r="O424" s="588" t="s">
        <v>25</v>
      </c>
      <c r="P424" s="588" t="s">
        <v>25</v>
      </c>
      <c r="Q424" s="57">
        <v>247.92750000000001</v>
      </c>
      <c r="R424" s="57">
        <v>165.285</v>
      </c>
      <c r="S424" s="57">
        <v>66.114000000000004</v>
      </c>
      <c r="T424" s="461">
        <v>66.114000000000004</v>
      </c>
      <c r="U424" s="461">
        <v>247.92750000000001</v>
      </c>
    </row>
    <row r="425" spans="1:21" x14ac:dyDescent="0.3">
      <c r="A425" s="675"/>
      <c r="B425" s="146" t="s">
        <v>26</v>
      </c>
      <c r="C425" s="139">
        <v>76642</v>
      </c>
      <c r="D425" s="293">
        <v>402</v>
      </c>
      <c r="E425" s="138">
        <v>738</v>
      </c>
      <c r="F425" s="618">
        <f t="shared" si="6"/>
        <v>369</v>
      </c>
      <c r="G425" s="588" t="s">
        <v>25</v>
      </c>
      <c r="H425" s="588" t="s">
        <v>25</v>
      </c>
      <c r="I425" s="588" t="s">
        <v>25</v>
      </c>
      <c r="J425" s="588" t="s">
        <v>25</v>
      </c>
      <c r="K425" s="588">
        <v>470.10599999999999</v>
      </c>
      <c r="L425" s="588" t="s">
        <v>25</v>
      </c>
      <c r="M425" s="588" t="s">
        <v>25</v>
      </c>
      <c r="N425" s="588" t="s">
        <v>25</v>
      </c>
      <c r="O425" s="588" t="s">
        <v>25</v>
      </c>
      <c r="P425" s="589">
        <v>553.5</v>
      </c>
      <c r="Q425" s="57">
        <v>553.5</v>
      </c>
      <c r="R425" s="57">
        <v>369</v>
      </c>
      <c r="S425" s="57">
        <v>553.5</v>
      </c>
      <c r="T425" s="461">
        <v>369</v>
      </c>
      <c r="U425" s="461">
        <v>553.5</v>
      </c>
    </row>
    <row r="426" spans="1:21" x14ac:dyDescent="0.3">
      <c r="A426" s="620" t="s">
        <v>240</v>
      </c>
      <c r="B426" s="108" t="s">
        <v>59</v>
      </c>
      <c r="C426" s="183">
        <v>76700</v>
      </c>
      <c r="D426" s="363">
        <v>972</v>
      </c>
      <c r="E426" s="71">
        <v>464.58</v>
      </c>
      <c r="F426" s="618">
        <f t="shared" si="6"/>
        <v>232.29</v>
      </c>
      <c r="G426" s="588" t="s">
        <v>25</v>
      </c>
      <c r="H426" s="588" t="s">
        <v>25</v>
      </c>
      <c r="I426" s="588" t="s">
        <v>25</v>
      </c>
      <c r="J426" s="588" t="s">
        <v>25</v>
      </c>
      <c r="K426" s="588" t="s">
        <v>25</v>
      </c>
      <c r="L426" s="588" t="s">
        <v>25</v>
      </c>
      <c r="M426" s="588" t="s">
        <v>25</v>
      </c>
      <c r="N426" s="588" t="s">
        <v>25</v>
      </c>
      <c r="O426" s="588" t="s">
        <v>25</v>
      </c>
      <c r="P426" s="588" t="s">
        <v>25</v>
      </c>
      <c r="Q426" s="57">
        <v>348.435</v>
      </c>
      <c r="R426" s="57">
        <v>232.29</v>
      </c>
      <c r="S426" s="57">
        <v>92.915999999999997</v>
      </c>
      <c r="T426" s="461">
        <v>92.915999999999997</v>
      </c>
      <c r="U426" s="461">
        <v>348.435</v>
      </c>
    </row>
    <row r="427" spans="1:21" x14ac:dyDescent="0.3">
      <c r="A427" s="675"/>
      <c r="B427" s="146" t="s">
        <v>26</v>
      </c>
      <c r="C427" s="147">
        <v>76700</v>
      </c>
      <c r="D427" s="364">
        <v>402</v>
      </c>
      <c r="E427" s="70">
        <v>1363</v>
      </c>
      <c r="F427" s="618">
        <f t="shared" si="6"/>
        <v>681.5</v>
      </c>
      <c r="G427" s="588" t="s">
        <v>25</v>
      </c>
      <c r="H427" s="588" t="s">
        <v>25</v>
      </c>
      <c r="I427" s="588" t="s">
        <v>25</v>
      </c>
      <c r="J427" s="588" t="s">
        <v>25</v>
      </c>
      <c r="K427" s="588">
        <v>868.23099999999999</v>
      </c>
      <c r="L427" s="588" t="s">
        <v>25</v>
      </c>
      <c r="M427" s="588" t="s">
        <v>25</v>
      </c>
      <c r="N427" s="588" t="s">
        <v>25</v>
      </c>
      <c r="O427" s="588" t="s">
        <v>25</v>
      </c>
      <c r="P427" s="589">
        <v>1022.25</v>
      </c>
      <c r="Q427" s="57">
        <v>1022.25</v>
      </c>
      <c r="R427" s="57">
        <v>681.5</v>
      </c>
      <c r="S427" s="57">
        <v>1022.25</v>
      </c>
      <c r="T427" s="461">
        <v>681.5</v>
      </c>
      <c r="U427" s="461">
        <v>1022.25</v>
      </c>
    </row>
    <row r="428" spans="1:21" ht="28.8" x14ac:dyDescent="0.3">
      <c r="A428" s="620" t="s">
        <v>241</v>
      </c>
      <c r="B428" s="144" t="s">
        <v>59</v>
      </c>
      <c r="C428" s="145">
        <v>76705</v>
      </c>
      <c r="D428" s="363">
        <v>972</v>
      </c>
      <c r="E428" s="69">
        <v>398</v>
      </c>
      <c r="F428" s="618">
        <f t="shared" si="6"/>
        <v>199</v>
      </c>
      <c r="G428" s="588" t="s">
        <v>25</v>
      </c>
      <c r="H428" s="588" t="s">
        <v>25</v>
      </c>
      <c r="I428" s="588" t="s">
        <v>25</v>
      </c>
      <c r="J428" s="588" t="s">
        <v>25</v>
      </c>
      <c r="K428" s="588" t="s">
        <v>25</v>
      </c>
      <c r="L428" s="588" t="s">
        <v>25</v>
      </c>
      <c r="M428" s="588" t="s">
        <v>25</v>
      </c>
      <c r="N428" s="588" t="s">
        <v>25</v>
      </c>
      <c r="O428" s="588" t="s">
        <v>25</v>
      </c>
      <c r="P428" s="588" t="s">
        <v>25</v>
      </c>
      <c r="Q428" s="57">
        <v>298.5</v>
      </c>
      <c r="R428" s="57">
        <v>199</v>
      </c>
      <c r="S428" s="57">
        <v>79.600000000000009</v>
      </c>
      <c r="T428" s="461">
        <v>79.600000000000009</v>
      </c>
      <c r="U428" s="461">
        <v>298.5</v>
      </c>
    </row>
    <row r="429" spans="1:21" x14ac:dyDescent="0.3">
      <c r="A429" s="675"/>
      <c r="B429" s="146" t="s">
        <v>26</v>
      </c>
      <c r="C429" s="147">
        <v>76705</v>
      </c>
      <c r="D429" s="364">
        <v>402</v>
      </c>
      <c r="E429" s="70">
        <v>1000</v>
      </c>
      <c r="F429" s="618">
        <f t="shared" si="6"/>
        <v>500</v>
      </c>
      <c r="G429" s="588" t="s">
        <v>25</v>
      </c>
      <c r="H429" s="588" t="s">
        <v>25</v>
      </c>
      <c r="I429" s="588" t="s">
        <v>25</v>
      </c>
      <c r="J429" s="588" t="s">
        <v>25</v>
      </c>
      <c r="K429" s="588">
        <v>637</v>
      </c>
      <c r="L429" s="588" t="s">
        <v>25</v>
      </c>
      <c r="M429" s="588" t="s">
        <v>25</v>
      </c>
      <c r="N429" s="588" t="s">
        <v>25</v>
      </c>
      <c r="O429" s="588" t="s">
        <v>25</v>
      </c>
      <c r="P429" s="589">
        <v>750</v>
      </c>
      <c r="Q429" s="57">
        <v>750</v>
      </c>
      <c r="R429" s="57">
        <v>500</v>
      </c>
      <c r="S429" s="57">
        <v>750</v>
      </c>
      <c r="T429" s="461">
        <v>500</v>
      </c>
      <c r="U429" s="461">
        <v>750</v>
      </c>
    </row>
    <row r="430" spans="1:21" ht="28.95" customHeight="1" x14ac:dyDescent="0.3">
      <c r="A430" s="769" t="s">
        <v>240</v>
      </c>
      <c r="B430" s="144" t="s">
        <v>59</v>
      </c>
      <c r="C430" s="145">
        <v>76770</v>
      </c>
      <c r="D430" s="363">
        <v>972</v>
      </c>
      <c r="E430" s="69">
        <v>438</v>
      </c>
      <c r="F430" s="618">
        <f t="shared" si="6"/>
        <v>219</v>
      </c>
      <c r="G430" s="588" t="s">
        <v>25</v>
      </c>
      <c r="H430" s="588" t="s">
        <v>25</v>
      </c>
      <c r="I430" s="588" t="s">
        <v>25</v>
      </c>
      <c r="J430" s="588" t="s">
        <v>25</v>
      </c>
      <c r="K430" s="588" t="s">
        <v>25</v>
      </c>
      <c r="L430" s="588" t="s">
        <v>25</v>
      </c>
      <c r="M430" s="588" t="s">
        <v>25</v>
      </c>
      <c r="N430" s="588" t="s">
        <v>25</v>
      </c>
      <c r="O430" s="588" t="s">
        <v>25</v>
      </c>
      <c r="P430" s="588" t="s">
        <v>25</v>
      </c>
      <c r="Q430" s="57">
        <v>328.5</v>
      </c>
      <c r="R430" s="57">
        <v>219</v>
      </c>
      <c r="S430" s="57">
        <v>87.600000000000009</v>
      </c>
      <c r="T430" s="461">
        <v>87.600000000000009</v>
      </c>
      <c r="U430" s="461">
        <v>328.5</v>
      </c>
    </row>
    <row r="431" spans="1:21" x14ac:dyDescent="0.3">
      <c r="A431" s="771"/>
      <c r="B431" s="146" t="s">
        <v>26</v>
      </c>
      <c r="C431" s="147">
        <v>76770</v>
      </c>
      <c r="D431" s="364">
        <v>402</v>
      </c>
      <c r="E431" s="70">
        <v>1328</v>
      </c>
      <c r="F431" s="618">
        <f t="shared" si="6"/>
        <v>664</v>
      </c>
      <c r="G431" s="588" t="s">
        <v>25</v>
      </c>
      <c r="H431" s="588" t="s">
        <v>25</v>
      </c>
      <c r="I431" s="588" t="s">
        <v>25</v>
      </c>
      <c r="J431" s="588" t="s">
        <v>25</v>
      </c>
      <c r="K431" s="588">
        <v>845.93600000000004</v>
      </c>
      <c r="L431" s="588" t="s">
        <v>25</v>
      </c>
      <c r="M431" s="588" t="s">
        <v>25</v>
      </c>
      <c r="N431" s="588" t="s">
        <v>25</v>
      </c>
      <c r="O431" s="588" t="s">
        <v>25</v>
      </c>
      <c r="P431" s="589">
        <v>996</v>
      </c>
      <c r="Q431" s="57">
        <v>996</v>
      </c>
      <c r="R431" s="57">
        <v>664</v>
      </c>
      <c r="S431" s="57">
        <v>996</v>
      </c>
      <c r="T431" s="461">
        <v>664</v>
      </c>
      <c r="U431" s="461">
        <v>996</v>
      </c>
    </row>
    <row r="432" spans="1:21" ht="64.2" customHeight="1" x14ac:dyDescent="0.3">
      <c r="A432" s="620" t="s">
        <v>243</v>
      </c>
      <c r="B432" s="144" t="s">
        <v>59</v>
      </c>
      <c r="C432" s="145">
        <v>76775</v>
      </c>
      <c r="D432" s="363">
        <v>972</v>
      </c>
      <c r="E432" s="69">
        <v>334</v>
      </c>
      <c r="F432" s="618">
        <f t="shared" si="6"/>
        <v>167</v>
      </c>
      <c r="G432" s="588" t="s">
        <v>25</v>
      </c>
      <c r="H432" s="588" t="s">
        <v>25</v>
      </c>
      <c r="I432" s="588" t="s">
        <v>25</v>
      </c>
      <c r="J432" s="588" t="s">
        <v>25</v>
      </c>
      <c r="K432" s="588" t="s">
        <v>25</v>
      </c>
      <c r="L432" s="588" t="s">
        <v>25</v>
      </c>
      <c r="M432" s="588" t="s">
        <v>25</v>
      </c>
      <c r="N432" s="588" t="s">
        <v>25</v>
      </c>
      <c r="O432" s="588" t="s">
        <v>25</v>
      </c>
      <c r="P432" s="588" t="s">
        <v>25</v>
      </c>
      <c r="Q432" s="57">
        <v>250.5</v>
      </c>
      <c r="R432" s="57">
        <v>167</v>
      </c>
      <c r="S432" s="57">
        <v>66.8</v>
      </c>
      <c r="T432" s="461">
        <v>66.8</v>
      </c>
      <c r="U432" s="461">
        <v>250.5</v>
      </c>
    </row>
    <row r="433" spans="1:21" x14ac:dyDescent="0.3">
      <c r="A433" s="675"/>
      <c r="B433" s="159" t="s">
        <v>26</v>
      </c>
      <c r="C433" s="160">
        <v>76775</v>
      </c>
      <c r="D433" s="371">
        <v>402</v>
      </c>
      <c r="E433" s="72">
        <v>1017</v>
      </c>
      <c r="F433" s="618">
        <f t="shared" si="6"/>
        <v>508.5</v>
      </c>
      <c r="G433" s="588" t="s">
        <v>25</v>
      </c>
      <c r="H433" s="588" t="s">
        <v>25</v>
      </c>
      <c r="I433" s="588" t="s">
        <v>25</v>
      </c>
      <c r="J433" s="588" t="s">
        <v>25</v>
      </c>
      <c r="K433" s="588">
        <v>647.82900000000006</v>
      </c>
      <c r="L433" s="588" t="s">
        <v>25</v>
      </c>
      <c r="M433" s="588" t="s">
        <v>25</v>
      </c>
      <c r="N433" s="588" t="s">
        <v>25</v>
      </c>
      <c r="O433" s="588" t="s">
        <v>25</v>
      </c>
      <c r="P433" s="589">
        <v>762.75</v>
      </c>
      <c r="Q433" s="57">
        <v>762.75</v>
      </c>
      <c r="R433" s="57">
        <v>508.5</v>
      </c>
      <c r="S433" s="57">
        <v>762.75</v>
      </c>
      <c r="T433" s="461">
        <v>508.5</v>
      </c>
      <c r="U433" s="461">
        <v>762.75</v>
      </c>
    </row>
    <row r="434" spans="1:21" ht="43.2" x14ac:dyDescent="0.3">
      <c r="A434" s="620" t="s">
        <v>244</v>
      </c>
      <c r="B434" s="144" t="s">
        <v>59</v>
      </c>
      <c r="C434" s="137">
        <v>76801</v>
      </c>
      <c r="D434" s="363">
        <v>972</v>
      </c>
      <c r="E434" s="164">
        <v>462.06</v>
      </c>
      <c r="F434" s="618">
        <f t="shared" si="6"/>
        <v>231.03</v>
      </c>
      <c r="G434" s="588" t="s">
        <v>25</v>
      </c>
      <c r="H434" s="588" t="s">
        <v>25</v>
      </c>
      <c r="I434" s="588" t="s">
        <v>25</v>
      </c>
      <c r="J434" s="588" t="s">
        <v>25</v>
      </c>
      <c r="K434" s="588" t="s">
        <v>25</v>
      </c>
      <c r="L434" s="588" t="s">
        <v>25</v>
      </c>
      <c r="M434" s="588" t="s">
        <v>25</v>
      </c>
      <c r="N434" s="588" t="s">
        <v>25</v>
      </c>
      <c r="O434" s="588" t="s">
        <v>25</v>
      </c>
      <c r="P434" s="588" t="s">
        <v>25</v>
      </c>
      <c r="Q434" s="57">
        <v>346.54500000000002</v>
      </c>
      <c r="R434" s="57">
        <v>231.03</v>
      </c>
      <c r="S434" s="57">
        <v>92.412000000000006</v>
      </c>
      <c r="T434" s="461">
        <v>92.412000000000006</v>
      </c>
      <c r="U434" s="461">
        <v>346.54500000000002</v>
      </c>
    </row>
    <row r="435" spans="1:21" x14ac:dyDescent="0.3">
      <c r="A435" s="675"/>
      <c r="B435" s="146" t="s">
        <v>26</v>
      </c>
      <c r="C435" s="139">
        <v>76801</v>
      </c>
      <c r="D435" s="293">
        <v>402</v>
      </c>
      <c r="E435" s="138">
        <v>1132</v>
      </c>
      <c r="F435" s="618">
        <f t="shared" si="6"/>
        <v>566</v>
      </c>
      <c r="G435" s="588" t="s">
        <v>25</v>
      </c>
      <c r="H435" s="588" t="s">
        <v>25</v>
      </c>
      <c r="I435" s="588" t="s">
        <v>25</v>
      </c>
      <c r="J435" s="588" t="s">
        <v>25</v>
      </c>
      <c r="K435" s="588">
        <v>721.08400000000006</v>
      </c>
      <c r="L435" s="588" t="s">
        <v>25</v>
      </c>
      <c r="M435" s="588" t="s">
        <v>25</v>
      </c>
      <c r="N435" s="588" t="s">
        <v>25</v>
      </c>
      <c r="O435" s="588" t="s">
        <v>25</v>
      </c>
      <c r="P435" s="589">
        <v>849</v>
      </c>
      <c r="Q435" s="57">
        <v>849</v>
      </c>
      <c r="R435" s="57">
        <v>566</v>
      </c>
      <c r="S435" s="57">
        <v>849</v>
      </c>
      <c r="T435" s="461">
        <v>566</v>
      </c>
      <c r="U435" s="461">
        <v>849</v>
      </c>
    </row>
    <row r="436" spans="1:21" ht="43.2" x14ac:dyDescent="0.3">
      <c r="A436" s="620" t="s">
        <v>245</v>
      </c>
      <c r="B436" s="144" t="s">
        <v>59</v>
      </c>
      <c r="C436" s="137">
        <v>76802</v>
      </c>
      <c r="D436" s="363">
        <v>972</v>
      </c>
      <c r="E436" s="164">
        <v>231</v>
      </c>
      <c r="F436" s="618">
        <f t="shared" si="6"/>
        <v>115.5</v>
      </c>
      <c r="G436" s="588" t="s">
        <v>25</v>
      </c>
      <c r="H436" s="588" t="s">
        <v>25</v>
      </c>
      <c r="I436" s="588" t="s">
        <v>25</v>
      </c>
      <c r="J436" s="588" t="s">
        <v>25</v>
      </c>
      <c r="K436" s="588" t="s">
        <v>25</v>
      </c>
      <c r="L436" s="588" t="s">
        <v>25</v>
      </c>
      <c r="M436" s="588" t="s">
        <v>25</v>
      </c>
      <c r="N436" s="588" t="s">
        <v>25</v>
      </c>
      <c r="O436" s="588" t="s">
        <v>25</v>
      </c>
      <c r="P436" s="588" t="s">
        <v>25</v>
      </c>
      <c r="Q436" s="57">
        <v>173.25</v>
      </c>
      <c r="R436" s="57">
        <v>115.5</v>
      </c>
      <c r="S436" s="57">
        <v>46.2</v>
      </c>
      <c r="T436" s="461">
        <v>46.2</v>
      </c>
      <c r="U436" s="461">
        <v>173.25</v>
      </c>
    </row>
    <row r="437" spans="1:21" x14ac:dyDescent="0.3">
      <c r="A437" s="675"/>
      <c r="B437" s="146" t="s">
        <v>26</v>
      </c>
      <c r="C437" s="139">
        <v>76802</v>
      </c>
      <c r="D437" s="293">
        <v>402</v>
      </c>
      <c r="E437" s="138">
        <v>399</v>
      </c>
      <c r="F437" s="618">
        <f t="shared" si="6"/>
        <v>199.5</v>
      </c>
      <c r="G437" s="588" t="s">
        <v>25</v>
      </c>
      <c r="H437" s="588" t="s">
        <v>25</v>
      </c>
      <c r="I437" s="588" t="s">
        <v>25</v>
      </c>
      <c r="J437" s="588" t="s">
        <v>25</v>
      </c>
      <c r="K437" s="588">
        <v>254.16300000000001</v>
      </c>
      <c r="L437" s="588" t="s">
        <v>25</v>
      </c>
      <c r="M437" s="588" t="s">
        <v>25</v>
      </c>
      <c r="N437" s="588" t="s">
        <v>25</v>
      </c>
      <c r="O437" s="588" t="s">
        <v>25</v>
      </c>
      <c r="P437" s="589">
        <v>299.25</v>
      </c>
      <c r="Q437" s="57">
        <v>299.25</v>
      </c>
      <c r="R437" s="57">
        <v>199.5</v>
      </c>
      <c r="S437" s="57">
        <v>299.25</v>
      </c>
      <c r="T437" s="461">
        <v>199.5</v>
      </c>
      <c r="U437" s="461">
        <v>299.25</v>
      </c>
    </row>
    <row r="438" spans="1:21" ht="86.55" customHeight="1" x14ac:dyDescent="0.3">
      <c r="A438" s="772" t="s">
        <v>246</v>
      </c>
      <c r="B438" s="108" t="s">
        <v>59</v>
      </c>
      <c r="C438" s="183">
        <v>76805</v>
      </c>
      <c r="D438" s="363">
        <v>972</v>
      </c>
      <c r="E438" s="71">
        <v>534.15</v>
      </c>
      <c r="F438" s="618">
        <f t="shared" si="6"/>
        <v>267.07499999999999</v>
      </c>
      <c r="G438" s="588" t="s">
        <v>25</v>
      </c>
      <c r="H438" s="588" t="s">
        <v>25</v>
      </c>
      <c r="I438" s="588" t="s">
        <v>25</v>
      </c>
      <c r="J438" s="588" t="s">
        <v>25</v>
      </c>
      <c r="K438" s="588" t="s">
        <v>25</v>
      </c>
      <c r="L438" s="588" t="s">
        <v>25</v>
      </c>
      <c r="M438" s="588" t="s">
        <v>25</v>
      </c>
      <c r="N438" s="588" t="s">
        <v>25</v>
      </c>
      <c r="O438" s="588" t="s">
        <v>25</v>
      </c>
      <c r="P438" s="588" t="s">
        <v>25</v>
      </c>
      <c r="Q438" s="57">
        <v>400.61249999999995</v>
      </c>
      <c r="R438" s="57">
        <v>267.07499999999999</v>
      </c>
      <c r="S438" s="57">
        <v>106.83</v>
      </c>
      <c r="T438" s="461">
        <v>106.83</v>
      </c>
      <c r="U438" s="461">
        <v>400.61249999999995</v>
      </c>
    </row>
    <row r="439" spans="1:21" x14ac:dyDescent="0.3">
      <c r="A439" s="774"/>
      <c r="B439" s="159" t="s">
        <v>26</v>
      </c>
      <c r="C439" s="160">
        <v>76805</v>
      </c>
      <c r="D439" s="371">
        <v>402</v>
      </c>
      <c r="E439" s="72">
        <v>1781</v>
      </c>
      <c r="F439" s="618">
        <f t="shared" si="6"/>
        <v>890.5</v>
      </c>
      <c r="G439" s="588" t="s">
        <v>25</v>
      </c>
      <c r="H439" s="588" t="s">
        <v>25</v>
      </c>
      <c r="I439" s="588" t="s">
        <v>25</v>
      </c>
      <c r="J439" s="588" t="s">
        <v>25</v>
      </c>
      <c r="K439" s="588">
        <v>1134.4970000000001</v>
      </c>
      <c r="L439" s="588" t="s">
        <v>25</v>
      </c>
      <c r="M439" s="588" t="s">
        <v>25</v>
      </c>
      <c r="N439" s="588" t="s">
        <v>25</v>
      </c>
      <c r="O439" s="588" t="s">
        <v>25</v>
      </c>
      <c r="P439" s="589">
        <v>1335.75</v>
      </c>
      <c r="Q439" s="57">
        <v>1335.75</v>
      </c>
      <c r="R439" s="57">
        <v>890.5</v>
      </c>
      <c r="S439" s="57">
        <v>1335.75</v>
      </c>
      <c r="T439" s="461">
        <v>890.5</v>
      </c>
      <c r="U439" s="461">
        <v>1335.75</v>
      </c>
    </row>
    <row r="440" spans="1:21" ht="115.2" customHeight="1" x14ac:dyDescent="0.3">
      <c r="A440" s="772" t="s">
        <v>516</v>
      </c>
      <c r="B440" s="144" t="s">
        <v>59</v>
      </c>
      <c r="C440" s="137">
        <v>76810</v>
      </c>
      <c r="D440" s="363">
        <v>972</v>
      </c>
      <c r="E440" s="164">
        <v>342.45</v>
      </c>
      <c r="F440" s="618">
        <f t="shared" si="6"/>
        <v>171.22499999999999</v>
      </c>
      <c r="G440" s="588" t="s">
        <v>25</v>
      </c>
      <c r="H440" s="588" t="s">
        <v>25</v>
      </c>
      <c r="I440" s="588" t="s">
        <v>25</v>
      </c>
      <c r="J440" s="588" t="s">
        <v>25</v>
      </c>
      <c r="K440" s="588" t="s">
        <v>25</v>
      </c>
      <c r="L440" s="588" t="s">
        <v>25</v>
      </c>
      <c r="M440" s="588" t="s">
        <v>25</v>
      </c>
      <c r="N440" s="588" t="s">
        <v>25</v>
      </c>
      <c r="O440" s="588" t="s">
        <v>25</v>
      </c>
      <c r="P440" s="588" t="s">
        <v>25</v>
      </c>
      <c r="Q440" s="57">
        <v>256.83749999999998</v>
      </c>
      <c r="R440" s="57">
        <v>171.22499999999999</v>
      </c>
      <c r="S440" s="57">
        <v>68.489999999999995</v>
      </c>
      <c r="T440" s="461">
        <v>68.489999999999995</v>
      </c>
      <c r="U440" s="461">
        <v>256.83749999999998</v>
      </c>
    </row>
    <row r="441" spans="1:21" x14ac:dyDescent="0.3">
      <c r="A441" s="774"/>
      <c r="B441" s="146" t="s">
        <v>26</v>
      </c>
      <c r="C441" s="139">
        <v>76810</v>
      </c>
      <c r="D441" s="293">
        <v>402</v>
      </c>
      <c r="E441" s="138">
        <v>551</v>
      </c>
      <c r="F441" s="618">
        <f t="shared" si="6"/>
        <v>275.5</v>
      </c>
      <c r="G441" s="588" t="s">
        <v>25</v>
      </c>
      <c r="H441" s="588" t="s">
        <v>25</v>
      </c>
      <c r="I441" s="588" t="s">
        <v>25</v>
      </c>
      <c r="J441" s="588" t="s">
        <v>25</v>
      </c>
      <c r="K441" s="588">
        <v>350.98700000000002</v>
      </c>
      <c r="L441" s="588" t="s">
        <v>25</v>
      </c>
      <c r="M441" s="588" t="s">
        <v>25</v>
      </c>
      <c r="N441" s="588" t="s">
        <v>25</v>
      </c>
      <c r="O441" s="588" t="s">
        <v>25</v>
      </c>
      <c r="P441" s="589">
        <v>413.25</v>
      </c>
      <c r="Q441" s="57">
        <v>413.25</v>
      </c>
      <c r="R441" s="57">
        <v>275.5</v>
      </c>
      <c r="S441" s="57">
        <v>413.25</v>
      </c>
      <c r="T441" s="461">
        <v>275.5</v>
      </c>
      <c r="U441" s="461">
        <v>413.25</v>
      </c>
    </row>
    <row r="442" spans="1:21" ht="86.55" customHeight="1" x14ac:dyDescent="0.3">
      <c r="A442" s="772" t="s">
        <v>247</v>
      </c>
      <c r="B442" s="108" t="s">
        <v>59</v>
      </c>
      <c r="C442" s="183">
        <v>76815</v>
      </c>
      <c r="D442" s="363">
        <v>972</v>
      </c>
      <c r="E442" s="71">
        <v>838</v>
      </c>
      <c r="F442" s="618">
        <f t="shared" si="6"/>
        <v>419</v>
      </c>
      <c r="G442" s="588" t="s">
        <v>25</v>
      </c>
      <c r="H442" s="588" t="s">
        <v>25</v>
      </c>
      <c r="I442" s="588" t="s">
        <v>25</v>
      </c>
      <c r="J442" s="588" t="s">
        <v>25</v>
      </c>
      <c r="K442" s="588" t="s">
        <v>25</v>
      </c>
      <c r="L442" s="588" t="s">
        <v>25</v>
      </c>
      <c r="M442" s="588" t="s">
        <v>25</v>
      </c>
      <c r="N442" s="588" t="s">
        <v>25</v>
      </c>
      <c r="O442" s="588" t="s">
        <v>25</v>
      </c>
      <c r="P442" s="588" t="s">
        <v>25</v>
      </c>
      <c r="Q442" s="57">
        <v>628.5</v>
      </c>
      <c r="R442" s="57">
        <v>419</v>
      </c>
      <c r="S442" s="57">
        <v>167.60000000000002</v>
      </c>
      <c r="T442" s="461">
        <v>167.60000000000002</v>
      </c>
      <c r="U442" s="461">
        <v>628.5</v>
      </c>
    </row>
    <row r="443" spans="1:21" x14ac:dyDescent="0.3">
      <c r="A443" s="774"/>
      <c r="B443" s="146" t="s">
        <v>26</v>
      </c>
      <c r="C443" s="147">
        <v>76815</v>
      </c>
      <c r="D443" s="364">
        <v>402</v>
      </c>
      <c r="E443" s="70">
        <v>926</v>
      </c>
      <c r="F443" s="618">
        <f t="shared" si="6"/>
        <v>463</v>
      </c>
      <c r="G443" s="588" t="s">
        <v>25</v>
      </c>
      <c r="H443" s="588" t="s">
        <v>25</v>
      </c>
      <c r="I443" s="588" t="s">
        <v>25</v>
      </c>
      <c r="J443" s="588" t="s">
        <v>25</v>
      </c>
      <c r="K443" s="588">
        <v>589.86199999999997</v>
      </c>
      <c r="L443" s="588" t="s">
        <v>25</v>
      </c>
      <c r="M443" s="588" t="s">
        <v>25</v>
      </c>
      <c r="N443" s="588" t="s">
        <v>25</v>
      </c>
      <c r="O443" s="588" t="s">
        <v>25</v>
      </c>
      <c r="P443" s="589">
        <v>694.5</v>
      </c>
      <c r="Q443" s="57">
        <v>694.5</v>
      </c>
      <c r="R443" s="57">
        <v>463</v>
      </c>
      <c r="S443" s="57">
        <v>694.5</v>
      </c>
      <c r="T443" s="461">
        <v>463</v>
      </c>
      <c r="U443" s="461">
        <v>694.5</v>
      </c>
    </row>
    <row r="444" spans="1:21" ht="129.6" customHeight="1" x14ac:dyDescent="0.3">
      <c r="A444" s="772" t="s">
        <v>248</v>
      </c>
      <c r="B444" s="144" t="s">
        <v>59</v>
      </c>
      <c r="C444" s="145">
        <v>76816</v>
      </c>
      <c r="D444" s="363">
        <v>972</v>
      </c>
      <c r="E444" s="69">
        <v>431.91</v>
      </c>
      <c r="F444" s="618">
        <f t="shared" si="6"/>
        <v>215.95500000000001</v>
      </c>
      <c r="G444" s="588" t="s">
        <v>25</v>
      </c>
      <c r="H444" s="588" t="s">
        <v>25</v>
      </c>
      <c r="I444" s="588" t="s">
        <v>25</v>
      </c>
      <c r="J444" s="588" t="s">
        <v>25</v>
      </c>
      <c r="K444" s="588" t="s">
        <v>25</v>
      </c>
      <c r="L444" s="588" t="s">
        <v>25</v>
      </c>
      <c r="M444" s="588" t="s">
        <v>25</v>
      </c>
      <c r="N444" s="588" t="s">
        <v>25</v>
      </c>
      <c r="O444" s="588" t="s">
        <v>25</v>
      </c>
      <c r="P444" s="588" t="s">
        <v>25</v>
      </c>
      <c r="Q444" s="57">
        <v>323.9325</v>
      </c>
      <c r="R444" s="57">
        <v>215.95500000000001</v>
      </c>
      <c r="S444" s="57">
        <v>86.382000000000005</v>
      </c>
      <c r="T444" s="461">
        <v>86.382000000000005</v>
      </c>
      <c r="U444" s="461">
        <v>323.9325</v>
      </c>
    </row>
    <row r="445" spans="1:21" x14ac:dyDescent="0.3">
      <c r="A445" s="774"/>
      <c r="B445" s="146" t="s">
        <v>26</v>
      </c>
      <c r="C445" s="147">
        <v>76816</v>
      </c>
      <c r="D445" s="364">
        <v>402</v>
      </c>
      <c r="E445" s="70">
        <v>1070</v>
      </c>
      <c r="F445" s="618">
        <f t="shared" si="6"/>
        <v>535</v>
      </c>
      <c r="G445" s="588" t="s">
        <v>25</v>
      </c>
      <c r="H445" s="588" t="s">
        <v>25</v>
      </c>
      <c r="I445" s="588" t="s">
        <v>25</v>
      </c>
      <c r="J445" s="588" t="s">
        <v>25</v>
      </c>
      <c r="K445" s="588">
        <v>681.59</v>
      </c>
      <c r="L445" s="588" t="s">
        <v>25</v>
      </c>
      <c r="M445" s="588" t="s">
        <v>25</v>
      </c>
      <c r="N445" s="588" t="s">
        <v>25</v>
      </c>
      <c r="O445" s="588" t="s">
        <v>25</v>
      </c>
      <c r="P445" s="589">
        <v>802.5</v>
      </c>
      <c r="Q445" s="57">
        <v>802.5</v>
      </c>
      <c r="R445" s="57">
        <v>535</v>
      </c>
      <c r="S445" s="57">
        <v>802.5</v>
      </c>
      <c r="T445" s="461">
        <v>535</v>
      </c>
      <c r="U445" s="461">
        <v>802.5</v>
      </c>
    </row>
    <row r="446" spans="1:21" ht="43.2" customHeight="1" x14ac:dyDescent="0.3">
      <c r="A446" s="772" t="s">
        <v>249</v>
      </c>
      <c r="B446" s="108" t="s">
        <v>59</v>
      </c>
      <c r="C446" s="183">
        <v>76817</v>
      </c>
      <c r="D446" s="363">
        <v>972</v>
      </c>
      <c r="E446" s="71">
        <v>407</v>
      </c>
      <c r="F446" s="618">
        <f t="shared" si="6"/>
        <v>203.5</v>
      </c>
      <c r="G446" s="588" t="s">
        <v>25</v>
      </c>
      <c r="H446" s="588" t="s">
        <v>25</v>
      </c>
      <c r="I446" s="588" t="s">
        <v>25</v>
      </c>
      <c r="J446" s="588" t="s">
        <v>25</v>
      </c>
      <c r="K446" s="588" t="s">
        <v>25</v>
      </c>
      <c r="L446" s="588" t="s">
        <v>25</v>
      </c>
      <c r="M446" s="588" t="s">
        <v>25</v>
      </c>
      <c r="N446" s="588" t="s">
        <v>25</v>
      </c>
      <c r="O446" s="588" t="s">
        <v>25</v>
      </c>
      <c r="P446" s="588" t="s">
        <v>25</v>
      </c>
      <c r="Q446" s="57">
        <v>305.25</v>
      </c>
      <c r="R446" s="57">
        <v>203.5</v>
      </c>
      <c r="S446" s="57">
        <v>81.400000000000006</v>
      </c>
      <c r="T446" s="461">
        <v>81.400000000000006</v>
      </c>
      <c r="U446" s="461">
        <v>305.25</v>
      </c>
    </row>
    <row r="447" spans="1:21" x14ac:dyDescent="0.3">
      <c r="A447" s="774"/>
      <c r="B447" s="146" t="s">
        <v>26</v>
      </c>
      <c r="C447" s="147">
        <v>76817</v>
      </c>
      <c r="D447" s="364">
        <v>402</v>
      </c>
      <c r="E447" s="70">
        <v>926</v>
      </c>
      <c r="F447" s="618">
        <f t="shared" si="6"/>
        <v>463</v>
      </c>
      <c r="G447" s="588" t="s">
        <v>25</v>
      </c>
      <c r="H447" s="588" t="s">
        <v>25</v>
      </c>
      <c r="I447" s="588" t="s">
        <v>25</v>
      </c>
      <c r="J447" s="588" t="s">
        <v>25</v>
      </c>
      <c r="K447" s="588">
        <v>589.86199999999997</v>
      </c>
      <c r="L447" s="588" t="s">
        <v>25</v>
      </c>
      <c r="M447" s="588" t="s">
        <v>25</v>
      </c>
      <c r="N447" s="588" t="s">
        <v>25</v>
      </c>
      <c r="O447" s="588" t="s">
        <v>25</v>
      </c>
      <c r="P447" s="589">
        <v>694.5</v>
      </c>
      <c r="Q447" s="57">
        <v>694.5</v>
      </c>
      <c r="R447" s="57">
        <v>463</v>
      </c>
      <c r="S447" s="57">
        <v>694.5</v>
      </c>
      <c r="T447" s="461">
        <v>463</v>
      </c>
      <c r="U447" s="461">
        <v>694.5</v>
      </c>
    </row>
    <row r="448" spans="1:21" x14ac:dyDescent="0.3">
      <c r="A448" s="772" t="s">
        <v>250</v>
      </c>
      <c r="B448" s="144" t="s">
        <v>59</v>
      </c>
      <c r="C448" s="145">
        <v>76830</v>
      </c>
      <c r="D448" s="363">
        <v>972</v>
      </c>
      <c r="E448" s="69">
        <v>469.26</v>
      </c>
      <c r="F448" s="618">
        <f t="shared" si="6"/>
        <v>234.63</v>
      </c>
      <c r="G448" s="588" t="s">
        <v>25</v>
      </c>
      <c r="H448" s="588" t="s">
        <v>25</v>
      </c>
      <c r="I448" s="588" t="s">
        <v>25</v>
      </c>
      <c r="J448" s="588" t="s">
        <v>25</v>
      </c>
      <c r="K448" s="588" t="s">
        <v>25</v>
      </c>
      <c r="L448" s="588" t="s">
        <v>25</v>
      </c>
      <c r="M448" s="588" t="s">
        <v>25</v>
      </c>
      <c r="N448" s="588" t="s">
        <v>25</v>
      </c>
      <c r="O448" s="588" t="s">
        <v>25</v>
      </c>
      <c r="P448" s="588" t="s">
        <v>25</v>
      </c>
      <c r="Q448" s="57">
        <v>351.94499999999999</v>
      </c>
      <c r="R448" s="57">
        <v>234.63</v>
      </c>
      <c r="S448" s="57">
        <v>93.852000000000004</v>
      </c>
      <c r="T448" s="461">
        <v>93.852000000000004</v>
      </c>
      <c r="U448" s="461">
        <v>351.94499999999999</v>
      </c>
    </row>
    <row r="449" spans="1:21" x14ac:dyDescent="0.3">
      <c r="A449" s="774"/>
      <c r="B449" s="146" t="s">
        <v>26</v>
      </c>
      <c r="C449" s="147">
        <v>76830</v>
      </c>
      <c r="D449" s="364">
        <v>402</v>
      </c>
      <c r="E449" s="70">
        <v>1015</v>
      </c>
      <c r="F449" s="618">
        <f t="shared" si="6"/>
        <v>507.5</v>
      </c>
      <c r="G449" s="588" t="s">
        <v>25</v>
      </c>
      <c r="H449" s="588" t="s">
        <v>25</v>
      </c>
      <c r="I449" s="588" t="s">
        <v>25</v>
      </c>
      <c r="J449" s="588" t="s">
        <v>25</v>
      </c>
      <c r="K449" s="588">
        <v>646.55500000000006</v>
      </c>
      <c r="L449" s="588" t="s">
        <v>25</v>
      </c>
      <c r="M449" s="588" t="s">
        <v>25</v>
      </c>
      <c r="N449" s="588" t="s">
        <v>25</v>
      </c>
      <c r="O449" s="588" t="s">
        <v>25</v>
      </c>
      <c r="P449" s="589">
        <v>761.25</v>
      </c>
      <c r="Q449" s="57">
        <v>761.25</v>
      </c>
      <c r="R449" s="57">
        <v>507.5</v>
      </c>
      <c r="S449" s="57">
        <v>761.25</v>
      </c>
      <c r="T449" s="461">
        <v>507.5</v>
      </c>
      <c r="U449" s="461">
        <v>761.25</v>
      </c>
    </row>
    <row r="450" spans="1:21" ht="28.8" x14ac:dyDescent="0.3">
      <c r="A450" s="620" t="s">
        <v>251</v>
      </c>
      <c r="B450" s="144" t="s">
        <v>59</v>
      </c>
      <c r="C450" s="145">
        <v>76856</v>
      </c>
      <c r="D450" s="363">
        <v>972</v>
      </c>
      <c r="E450" s="69">
        <v>432</v>
      </c>
      <c r="F450" s="618">
        <f t="shared" si="6"/>
        <v>216</v>
      </c>
      <c r="G450" s="588" t="s">
        <v>25</v>
      </c>
      <c r="H450" s="588" t="s">
        <v>25</v>
      </c>
      <c r="I450" s="588" t="s">
        <v>25</v>
      </c>
      <c r="J450" s="588" t="s">
        <v>25</v>
      </c>
      <c r="K450" s="588" t="s">
        <v>25</v>
      </c>
      <c r="L450" s="588" t="s">
        <v>25</v>
      </c>
      <c r="M450" s="588" t="s">
        <v>25</v>
      </c>
      <c r="N450" s="588" t="s">
        <v>25</v>
      </c>
      <c r="O450" s="588" t="s">
        <v>25</v>
      </c>
      <c r="P450" s="588" t="s">
        <v>25</v>
      </c>
      <c r="Q450" s="57">
        <v>324</v>
      </c>
      <c r="R450" s="57">
        <v>216</v>
      </c>
      <c r="S450" s="57">
        <v>86.4</v>
      </c>
      <c r="T450" s="461">
        <v>86.4</v>
      </c>
      <c r="U450" s="461">
        <v>324</v>
      </c>
    </row>
    <row r="451" spans="1:21" x14ac:dyDescent="0.3">
      <c r="A451" s="675"/>
      <c r="B451" s="159" t="s">
        <v>26</v>
      </c>
      <c r="C451" s="160">
        <v>76856</v>
      </c>
      <c r="D451" s="371">
        <v>402</v>
      </c>
      <c r="E451" s="72">
        <v>1134</v>
      </c>
      <c r="F451" s="618">
        <f t="shared" ref="F451:F514" si="7">E451*0.5</f>
        <v>567</v>
      </c>
      <c r="G451" s="588" t="s">
        <v>25</v>
      </c>
      <c r="H451" s="588" t="s">
        <v>25</v>
      </c>
      <c r="I451" s="588" t="s">
        <v>25</v>
      </c>
      <c r="J451" s="588" t="s">
        <v>25</v>
      </c>
      <c r="K451" s="588">
        <v>722.35800000000006</v>
      </c>
      <c r="L451" s="588" t="s">
        <v>25</v>
      </c>
      <c r="M451" s="588" t="s">
        <v>25</v>
      </c>
      <c r="N451" s="588" t="s">
        <v>25</v>
      </c>
      <c r="O451" s="588" t="s">
        <v>25</v>
      </c>
      <c r="P451" s="589">
        <v>850.5</v>
      </c>
      <c r="Q451" s="57">
        <v>850.5</v>
      </c>
      <c r="R451" s="57">
        <v>567</v>
      </c>
      <c r="S451" s="57">
        <v>850.5</v>
      </c>
      <c r="T451" s="461">
        <v>567</v>
      </c>
      <c r="U451" s="461">
        <v>850.5</v>
      </c>
    </row>
    <row r="452" spans="1:21" ht="28.8" x14ac:dyDescent="0.3">
      <c r="A452" s="620" t="s">
        <v>252</v>
      </c>
      <c r="B452" s="144" t="s">
        <v>59</v>
      </c>
      <c r="C452" s="137">
        <v>76857</v>
      </c>
      <c r="D452" s="363">
        <v>972</v>
      </c>
      <c r="E452" s="164">
        <v>223</v>
      </c>
      <c r="F452" s="618">
        <f t="shared" si="7"/>
        <v>111.5</v>
      </c>
      <c r="G452" s="588" t="s">
        <v>25</v>
      </c>
      <c r="H452" s="588" t="s">
        <v>25</v>
      </c>
      <c r="I452" s="588" t="s">
        <v>25</v>
      </c>
      <c r="J452" s="588" t="s">
        <v>25</v>
      </c>
      <c r="K452" s="588" t="s">
        <v>25</v>
      </c>
      <c r="L452" s="588" t="s">
        <v>25</v>
      </c>
      <c r="M452" s="588" t="s">
        <v>25</v>
      </c>
      <c r="N452" s="588" t="s">
        <v>25</v>
      </c>
      <c r="O452" s="588" t="s">
        <v>25</v>
      </c>
      <c r="P452" s="588" t="s">
        <v>25</v>
      </c>
      <c r="Q452" s="57">
        <v>167.25</v>
      </c>
      <c r="R452" s="57">
        <v>111.5</v>
      </c>
      <c r="S452" s="57">
        <v>44.6</v>
      </c>
      <c r="T452" s="461">
        <v>44.6</v>
      </c>
      <c r="U452" s="461">
        <v>167.25</v>
      </c>
    </row>
    <row r="453" spans="1:21" x14ac:dyDescent="0.3">
      <c r="A453" s="675"/>
      <c r="B453" s="146" t="s">
        <v>26</v>
      </c>
      <c r="C453" s="139">
        <v>76857</v>
      </c>
      <c r="D453" s="293">
        <v>402</v>
      </c>
      <c r="E453" s="138">
        <v>650</v>
      </c>
      <c r="F453" s="618">
        <f t="shared" si="7"/>
        <v>325</v>
      </c>
      <c r="G453" s="588" t="s">
        <v>25</v>
      </c>
      <c r="H453" s="588" t="s">
        <v>25</v>
      </c>
      <c r="I453" s="588" t="s">
        <v>25</v>
      </c>
      <c r="J453" s="588" t="s">
        <v>25</v>
      </c>
      <c r="K453" s="588">
        <v>414.05</v>
      </c>
      <c r="L453" s="588" t="s">
        <v>25</v>
      </c>
      <c r="M453" s="588" t="s">
        <v>25</v>
      </c>
      <c r="N453" s="588" t="s">
        <v>25</v>
      </c>
      <c r="O453" s="588" t="s">
        <v>25</v>
      </c>
      <c r="P453" s="589">
        <v>487.5</v>
      </c>
      <c r="Q453" s="57">
        <v>487.5</v>
      </c>
      <c r="R453" s="57">
        <v>325</v>
      </c>
      <c r="S453" s="57">
        <v>487.5</v>
      </c>
      <c r="T453" s="461">
        <v>325</v>
      </c>
      <c r="U453" s="461">
        <v>487.5</v>
      </c>
    </row>
    <row r="454" spans="1:21" ht="43.2" customHeight="1" x14ac:dyDescent="0.3">
      <c r="A454" s="772" t="s">
        <v>253</v>
      </c>
      <c r="B454" s="108" t="s">
        <v>59</v>
      </c>
      <c r="C454" s="183">
        <v>77065</v>
      </c>
      <c r="D454" s="363">
        <v>972</v>
      </c>
      <c r="E454" s="71">
        <v>512.30999999999995</v>
      </c>
      <c r="F454" s="618">
        <f t="shared" si="7"/>
        <v>256.15499999999997</v>
      </c>
      <c r="G454" s="588" t="s">
        <v>25</v>
      </c>
      <c r="H454" s="588" t="s">
        <v>25</v>
      </c>
      <c r="I454" s="588" t="s">
        <v>25</v>
      </c>
      <c r="J454" s="588" t="s">
        <v>25</v>
      </c>
      <c r="K454" s="588" t="s">
        <v>25</v>
      </c>
      <c r="L454" s="588" t="s">
        <v>25</v>
      </c>
      <c r="M454" s="588" t="s">
        <v>25</v>
      </c>
      <c r="N454" s="588" t="s">
        <v>25</v>
      </c>
      <c r="O454" s="588" t="s">
        <v>25</v>
      </c>
      <c r="P454" s="588" t="s">
        <v>25</v>
      </c>
      <c r="Q454" s="57">
        <v>384.23249999999996</v>
      </c>
      <c r="R454" s="57">
        <v>256.15499999999997</v>
      </c>
      <c r="S454" s="57">
        <v>102.46199999999999</v>
      </c>
      <c r="T454" s="461">
        <v>102.46199999999999</v>
      </c>
      <c r="U454" s="461">
        <v>384.23249999999996</v>
      </c>
    </row>
    <row r="455" spans="1:21" x14ac:dyDescent="0.3">
      <c r="A455" s="774"/>
      <c r="B455" s="146" t="s">
        <v>26</v>
      </c>
      <c r="C455" s="147">
        <v>77065</v>
      </c>
      <c r="D455" s="364">
        <v>401</v>
      </c>
      <c r="E455" s="70">
        <v>475</v>
      </c>
      <c r="F455" s="618">
        <f t="shared" si="7"/>
        <v>237.5</v>
      </c>
      <c r="G455" s="588" t="s">
        <v>25</v>
      </c>
      <c r="H455" s="588" t="s">
        <v>25</v>
      </c>
      <c r="I455" s="588" t="s">
        <v>25</v>
      </c>
      <c r="J455" s="588" t="s">
        <v>25</v>
      </c>
      <c r="K455" s="588">
        <v>302.57499999999999</v>
      </c>
      <c r="L455" s="589">
        <v>256.97500000000002</v>
      </c>
      <c r="M455" s="588" t="s">
        <v>25</v>
      </c>
      <c r="N455" s="588" t="s">
        <v>25</v>
      </c>
      <c r="O455" s="588" t="s">
        <v>25</v>
      </c>
      <c r="P455" s="589">
        <v>356.25</v>
      </c>
      <c r="Q455" s="57">
        <v>356.25</v>
      </c>
      <c r="R455" s="57">
        <v>237.5</v>
      </c>
      <c r="S455" s="57">
        <v>356.25</v>
      </c>
      <c r="T455" s="461">
        <v>237.5</v>
      </c>
      <c r="U455" s="461">
        <v>356.25</v>
      </c>
    </row>
    <row r="456" spans="1:21" ht="28.95" customHeight="1" x14ac:dyDescent="0.3">
      <c r="A456" s="676" t="s">
        <v>254</v>
      </c>
      <c r="B456" s="144" t="s">
        <v>59</v>
      </c>
      <c r="C456" s="145">
        <v>77066</v>
      </c>
      <c r="D456" s="363">
        <v>972</v>
      </c>
      <c r="E456" s="69">
        <v>649.47</v>
      </c>
      <c r="F456" s="618">
        <f t="shared" si="7"/>
        <v>324.73500000000001</v>
      </c>
      <c r="G456" s="588" t="s">
        <v>25</v>
      </c>
      <c r="H456" s="588" t="s">
        <v>25</v>
      </c>
      <c r="I456" s="588" t="s">
        <v>25</v>
      </c>
      <c r="J456" s="588" t="s">
        <v>25</v>
      </c>
      <c r="K456" s="588" t="s">
        <v>25</v>
      </c>
      <c r="L456" s="588" t="s">
        <v>25</v>
      </c>
      <c r="M456" s="588" t="s">
        <v>25</v>
      </c>
      <c r="N456" s="588" t="s">
        <v>25</v>
      </c>
      <c r="O456" s="588" t="s">
        <v>25</v>
      </c>
      <c r="P456" s="588" t="s">
        <v>25</v>
      </c>
      <c r="Q456" s="57">
        <v>487.10250000000002</v>
      </c>
      <c r="R456" s="57">
        <v>324.73500000000001</v>
      </c>
      <c r="S456" s="57">
        <v>129.89400000000001</v>
      </c>
      <c r="T456" s="461">
        <v>129.89400000000001</v>
      </c>
      <c r="U456" s="461">
        <v>487.10250000000002</v>
      </c>
    </row>
    <row r="457" spans="1:21" x14ac:dyDescent="0.3">
      <c r="A457" s="674"/>
      <c r="B457" s="146" t="s">
        <v>26</v>
      </c>
      <c r="C457" s="147">
        <v>77066</v>
      </c>
      <c r="D457" s="364">
        <v>401</v>
      </c>
      <c r="E457" s="70">
        <v>601</v>
      </c>
      <c r="F457" s="618">
        <f t="shared" si="7"/>
        <v>300.5</v>
      </c>
      <c r="G457" s="588" t="s">
        <v>25</v>
      </c>
      <c r="H457" s="588" t="s">
        <v>25</v>
      </c>
      <c r="I457" s="588" t="s">
        <v>25</v>
      </c>
      <c r="J457" s="588" t="s">
        <v>25</v>
      </c>
      <c r="K457" s="588">
        <v>382.83699999999999</v>
      </c>
      <c r="L457" s="589">
        <v>325.14100000000002</v>
      </c>
      <c r="M457" s="588" t="s">
        <v>25</v>
      </c>
      <c r="N457" s="588" t="s">
        <v>25</v>
      </c>
      <c r="O457" s="588" t="s">
        <v>25</v>
      </c>
      <c r="P457" s="589">
        <v>450.75</v>
      </c>
      <c r="Q457" s="57">
        <v>450.75</v>
      </c>
      <c r="R457" s="57">
        <v>300.5</v>
      </c>
      <c r="S457" s="57">
        <v>450.75</v>
      </c>
      <c r="T457" s="461">
        <v>300.5</v>
      </c>
      <c r="U457" s="461">
        <v>450.75</v>
      </c>
    </row>
    <row r="458" spans="1:21" ht="28.8" x14ac:dyDescent="0.3">
      <c r="A458" s="676" t="s">
        <v>255</v>
      </c>
      <c r="B458" s="144" t="s">
        <v>59</v>
      </c>
      <c r="C458" s="145">
        <v>77067</v>
      </c>
      <c r="D458" s="363">
        <v>972</v>
      </c>
      <c r="E458" s="69">
        <v>524.66999999999996</v>
      </c>
      <c r="F458" s="618">
        <f t="shared" si="7"/>
        <v>262.33499999999998</v>
      </c>
      <c r="G458" s="588" t="s">
        <v>25</v>
      </c>
      <c r="H458" s="588" t="s">
        <v>25</v>
      </c>
      <c r="I458" s="588" t="s">
        <v>25</v>
      </c>
      <c r="J458" s="588" t="s">
        <v>25</v>
      </c>
      <c r="K458" s="588" t="s">
        <v>25</v>
      </c>
      <c r="L458" s="588" t="s">
        <v>25</v>
      </c>
      <c r="M458" s="588" t="s">
        <v>25</v>
      </c>
      <c r="N458" s="588" t="s">
        <v>25</v>
      </c>
      <c r="O458" s="588" t="s">
        <v>25</v>
      </c>
      <c r="P458" s="588" t="s">
        <v>25</v>
      </c>
      <c r="Q458" s="57">
        <v>393.50249999999994</v>
      </c>
      <c r="R458" s="57">
        <v>262.33499999999998</v>
      </c>
      <c r="S458" s="57">
        <v>104.934</v>
      </c>
      <c r="T458" s="461">
        <v>104.934</v>
      </c>
      <c r="U458" s="461">
        <v>393.50249999999994</v>
      </c>
    </row>
    <row r="459" spans="1:21" x14ac:dyDescent="0.3">
      <c r="A459" s="674"/>
      <c r="B459" s="146" t="s">
        <v>26</v>
      </c>
      <c r="C459" s="147">
        <v>77067</v>
      </c>
      <c r="D459" s="364">
        <v>403</v>
      </c>
      <c r="E459" s="70">
        <v>483</v>
      </c>
      <c r="F459" s="618">
        <f t="shared" si="7"/>
        <v>241.5</v>
      </c>
      <c r="G459" s="588" t="s">
        <v>25</v>
      </c>
      <c r="H459" s="588" t="s">
        <v>25</v>
      </c>
      <c r="I459" s="588" t="s">
        <v>25</v>
      </c>
      <c r="J459" s="588" t="s">
        <v>25</v>
      </c>
      <c r="K459" s="588">
        <v>307.67099999999999</v>
      </c>
      <c r="L459" s="589">
        <v>261.303</v>
      </c>
      <c r="M459" s="588" t="s">
        <v>25</v>
      </c>
      <c r="N459" s="588" t="s">
        <v>25</v>
      </c>
      <c r="O459" s="588" t="s">
        <v>25</v>
      </c>
      <c r="P459" s="589">
        <v>362.25</v>
      </c>
      <c r="Q459" s="57">
        <v>362.25</v>
      </c>
      <c r="R459" s="57">
        <v>241.5</v>
      </c>
      <c r="S459" s="57">
        <v>362.25</v>
      </c>
      <c r="T459" s="461">
        <v>241.5</v>
      </c>
      <c r="U459" s="461">
        <v>362.25</v>
      </c>
    </row>
    <row r="460" spans="1:21" ht="28.95" customHeight="1" x14ac:dyDescent="0.3">
      <c r="A460" s="772" t="s">
        <v>256</v>
      </c>
      <c r="B460" s="90" t="s">
        <v>451</v>
      </c>
      <c r="C460" s="73">
        <v>80048</v>
      </c>
      <c r="D460" s="367">
        <v>301</v>
      </c>
      <c r="E460" s="67">
        <v>442</v>
      </c>
      <c r="F460" s="618">
        <f t="shared" si="7"/>
        <v>221</v>
      </c>
      <c r="G460" s="588" t="s">
        <v>25</v>
      </c>
      <c r="H460" s="588" t="s">
        <v>25</v>
      </c>
      <c r="I460" s="588" t="s">
        <v>25</v>
      </c>
      <c r="J460" s="588" t="s">
        <v>25</v>
      </c>
      <c r="K460" s="588">
        <v>281.55400000000003</v>
      </c>
      <c r="L460" s="589">
        <v>239.12200000000001</v>
      </c>
      <c r="M460" s="588" t="s">
        <v>25</v>
      </c>
      <c r="N460" s="588" t="s">
        <v>25</v>
      </c>
      <c r="O460" s="588" t="s">
        <v>25</v>
      </c>
      <c r="P460" s="589">
        <v>331.5</v>
      </c>
      <c r="Q460" s="57">
        <v>331.5</v>
      </c>
      <c r="R460" s="57">
        <v>221</v>
      </c>
      <c r="S460" s="57">
        <v>221</v>
      </c>
      <c r="T460" s="461">
        <v>221</v>
      </c>
      <c r="U460" s="461">
        <v>331.5</v>
      </c>
    </row>
    <row r="461" spans="1:21" x14ac:dyDescent="0.3">
      <c r="A461" s="774"/>
      <c r="B461" s="146" t="s">
        <v>258</v>
      </c>
      <c r="C461" s="35">
        <v>36415</v>
      </c>
      <c r="D461" s="396">
        <v>300</v>
      </c>
      <c r="E461" s="148">
        <v>52</v>
      </c>
      <c r="F461" s="618">
        <f t="shared" si="7"/>
        <v>26</v>
      </c>
      <c r="G461" s="588" t="s">
        <v>25</v>
      </c>
      <c r="H461" s="588" t="s">
        <v>25</v>
      </c>
      <c r="I461" s="588" t="s">
        <v>25</v>
      </c>
      <c r="J461" s="588" t="s">
        <v>25</v>
      </c>
      <c r="K461" s="588">
        <v>33.124000000000002</v>
      </c>
      <c r="L461" s="589">
        <v>28.132000000000001</v>
      </c>
      <c r="M461" s="588" t="s">
        <v>25</v>
      </c>
      <c r="N461" s="588" t="s">
        <v>25</v>
      </c>
      <c r="O461" s="588" t="s">
        <v>25</v>
      </c>
      <c r="P461" s="589">
        <v>39</v>
      </c>
      <c r="Q461" s="57">
        <v>39</v>
      </c>
      <c r="R461" s="57">
        <v>26</v>
      </c>
      <c r="S461" s="57">
        <v>26</v>
      </c>
      <c r="T461" s="461">
        <v>26</v>
      </c>
      <c r="U461" s="461">
        <v>39</v>
      </c>
    </row>
    <row r="462" spans="1:21" ht="28.95" customHeight="1" x14ac:dyDescent="0.3">
      <c r="A462" s="772" t="s">
        <v>259</v>
      </c>
      <c r="B462" s="144" t="s">
        <v>451</v>
      </c>
      <c r="C462" s="73">
        <v>80053</v>
      </c>
      <c r="D462" s="367">
        <v>301</v>
      </c>
      <c r="E462" s="67">
        <v>564</v>
      </c>
      <c r="F462" s="618">
        <f t="shared" si="7"/>
        <v>282</v>
      </c>
      <c r="G462" s="588" t="s">
        <v>25</v>
      </c>
      <c r="H462" s="588" t="s">
        <v>25</v>
      </c>
      <c r="I462" s="588" t="s">
        <v>25</v>
      </c>
      <c r="J462" s="588" t="s">
        <v>25</v>
      </c>
      <c r="K462" s="588">
        <v>359.26800000000003</v>
      </c>
      <c r="L462" s="589">
        <v>305.12400000000002</v>
      </c>
      <c r="M462" s="588" t="s">
        <v>25</v>
      </c>
      <c r="N462" s="588" t="s">
        <v>25</v>
      </c>
      <c r="O462" s="588" t="s">
        <v>25</v>
      </c>
      <c r="P462" s="589">
        <v>423</v>
      </c>
      <c r="Q462" s="57">
        <v>423</v>
      </c>
      <c r="R462" s="57">
        <v>282</v>
      </c>
      <c r="S462" s="57">
        <v>282</v>
      </c>
      <c r="T462" s="461">
        <v>282</v>
      </c>
      <c r="U462" s="461">
        <v>423</v>
      </c>
    </row>
    <row r="463" spans="1:21" x14ac:dyDescent="0.3">
      <c r="A463" s="774"/>
      <c r="B463" s="91" t="s">
        <v>258</v>
      </c>
      <c r="C463" s="34">
        <v>36415</v>
      </c>
      <c r="D463" s="396">
        <v>300</v>
      </c>
      <c r="E463" s="68">
        <v>52</v>
      </c>
      <c r="F463" s="618">
        <f t="shared" si="7"/>
        <v>26</v>
      </c>
      <c r="G463" s="588" t="s">
        <v>25</v>
      </c>
      <c r="H463" s="588" t="s">
        <v>25</v>
      </c>
      <c r="I463" s="588" t="s">
        <v>25</v>
      </c>
      <c r="J463" s="588" t="s">
        <v>25</v>
      </c>
      <c r="K463" s="588">
        <v>33.124000000000002</v>
      </c>
      <c r="L463" s="589">
        <v>28.132000000000001</v>
      </c>
      <c r="M463" s="588" t="s">
        <v>25</v>
      </c>
      <c r="N463" s="588" t="s">
        <v>25</v>
      </c>
      <c r="O463" s="588" t="s">
        <v>25</v>
      </c>
      <c r="P463" s="589">
        <v>39</v>
      </c>
      <c r="Q463" s="57">
        <v>39</v>
      </c>
      <c r="R463" s="57">
        <v>26</v>
      </c>
      <c r="S463" s="57">
        <v>26</v>
      </c>
      <c r="T463" s="461">
        <v>26</v>
      </c>
      <c r="U463" s="461">
        <v>39</v>
      </c>
    </row>
    <row r="464" spans="1:21" x14ac:dyDescent="0.3">
      <c r="A464" s="772" t="s">
        <v>260</v>
      </c>
      <c r="B464" s="144" t="s">
        <v>451</v>
      </c>
      <c r="C464" s="75">
        <v>80061</v>
      </c>
      <c r="D464" s="377">
        <v>301</v>
      </c>
      <c r="E464" s="184">
        <v>306</v>
      </c>
      <c r="F464" s="618">
        <f t="shared" si="7"/>
        <v>153</v>
      </c>
      <c r="G464" s="588" t="s">
        <v>25</v>
      </c>
      <c r="H464" s="588" t="s">
        <v>25</v>
      </c>
      <c r="I464" s="588" t="s">
        <v>25</v>
      </c>
      <c r="J464" s="588" t="s">
        <v>25</v>
      </c>
      <c r="K464" s="588">
        <v>194.922</v>
      </c>
      <c r="L464" s="589">
        <v>165.54600000000002</v>
      </c>
      <c r="M464" s="588" t="s">
        <v>25</v>
      </c>
      <c r="N464" s="588" t="s">
        <v>25</v>
      </c>
      <c r="O464" s="588" t="s">
        <v>25</v>
      </c>
      <c r="P464" s="589">
        <v>229.5</v>
      </c>
      <c r="Q464" s="57">
        <v>229.5</v>
      </c>
      <c r="R464" s="57">
        <v>153</v>
      </c>
      <c r="S464" s="57">
        <v>153</v>
      </c>
      <c r="T464" s="461">
        <v>153</v>
      </c>
      <c r="U464" s="461">
        <v>229.5</v>
      </c>
    </row>
    <row r="465" spans="1:21" x14ac:dyDescent="0.3">
      <c r="A465" s="774"/>
      <c r="B465" s="91" t="s">
        <v>258</v>
      </c>
      <c r="C465" s="34">
        <v>36415</v>
      </c>
      <c r="D465" s="396">
        <v>300</v>
      </c>
      <c r="E465" s="68">
        <v>52</v>
      </c>
      <c r="F465" s="618">
        <f t="shared" si="7"/>
        <v>26</v>
      </c>
      <c r="G465" s="588" t="s">
        <v>25</v>
      </c>
      <c r="H465" s="588" t="s">
        <v>25</v>
      </c>
      <c r="I465" s="588" t="s">
        <v>25</v>
      </c>
      <c r="J465" s="588" t="s">
        <v>25</v>
      </c>
      <c r="K465" s="588">
        <v>33.124000000000002</v>
      </c>
      <c r="L465" s="589">
        <v>28.132000000000001</v>
      </c>
      <c r="M465" s="588" t="s">
        <v>25</v>
      </c>
      <c r="N465" s="588" t="s">
        <v>25</v>
      </c>
      <c r="O465" s="588" t="s">
        <v>25</v>
      </c>
      <c r="P465" s="589">
        <v>39</v>
      </c>
      <c r="Q465" s="57">
        <v>39</v>
      </c>
      <c r="R465" s="57">
        <v>26</v>
      </c>
      <c r="S465" s="57">
        <v>26</v>
      </c>
      <c r="T465" s="461">
        <v>26</v>
      </c>
      <c r="U465" s="461">
        <v>39</v>
      </c>
    </row>
    <row r="466" spans="1:21" x14ac:dyDescent="0.3">
      <c r="A466" s="772" t="s">
        <v>261</v>
      </c>
      <c r="B466" s="144" t="s">
        <v>451</v>
      </c>
      <c r="C466" s="73">
        <v>80076</v>
      </c>
      <c r="D466" s="367">
        <v>301</v>
      </c>
      <c r="E466" s="67">
        <v>317</v>
      </c>
      <c r="F466" s="618">
        <f t="shared" si="7"/>
        <v>158.5</v>
      </c>
      <c r="G466" s="588" t="s">
        <v>25</v>
      </c>
      <c r="H466" s="588" t="s">
        <v>25</v>
      </c>
      <c r="I466" s="588" t="s">
        <v>25</v>
      </c>
      <c r="J466" s="588" t="s">
        <v>25</v>
      </c>
      <c r="K466" s="588">
        <v>201.929</v>
      </c>
      <c r="L466" s="589">
        <v>171.49700000000001</v>
      </c>
      <c r="M466" s="588" t="s">
        <v>25</v>
      </c>
      <c r="N466" s="588" t="s">
        <v>25</v>
      </c>
      <c r="O466" s="588" t="s">
        <v>25</v>
      </c>
      <c r="P466" s="589">
        <v>237.75</v>
      </c>
      <c r="Q466" s="57">
        <v>237.75</v>
      </c>
      <c r="R466" s="57">
        <v>158.5</v>
      </c>
      <c r="S466" s="57">
        <v>158.5</v>
      </c>
      <c r="T466" s="461">
        <v>158.5</v>
      </c>
      <c r="U466" s="461">
        <v>237.75</v>
      </c>
    </row>
    <row r="467" spans="1:21" x14ac:dyDescent="0.3">
      <c r="A467" s="774"/>
      <c r="B467" s="91" t="s">
        <v>258</v>
      </c>
      <c r="C467" s="34">
        <v>36415</v>
      </c>
      <c r="D467" s="396">
        <v>300</v>
      </c>
      <c r="E467" s="68">
        <v>52</v>
      </c>
      <c r="F467" s="618">
        <f t="shared" si="7"/>
        <v>26</v>
      </c>
      <c r="G467" s="588" t="s">
        <v>25</v>
      </c>
      <c r="H467" s="588" t="s">
        <v>25</v>
      </c>
      <c r="I467" s="588" t="s">
        <v>25</v>
      </c>
      <c r="J467" s="588" t="s">
        <v>25</v>
      </c>
      <c r="K467" s="588">
        <v>33.124000000000002</v>
      </c>
      <c r="L467" s="589">
        <v>28.132000000000001</v>
      </c>
      <c r="M467" s="588" t="s">
        <v>25</v>
      </c>
      <c r="N467" s="588" t="s">
        <v>25</v>
      </c>
      <c r="O467" s="588" t="s">
        <v>25</v>
      </c>
      <c r="P467" s="589">
        <v>39</v>
      </c>
      <c r="Q467" s="57">
        <v>39</v>
      </c>
      <c r="R467" s="57">
        <v>26</v>
      </c>
      <c r="S467" s="57">
        <v>26</v>
      </c>
      <c r="T467" s="461">
        <v>26</v>
      </c>
      <c r="U467" s="461">
        <v>39</v>
      </c>
    </row>
    <row r="468" spans="1:21" x14ac:dyDescent="0.3">
      <c r="A468" s="619" t="s">
        <v>262</v>
      </c>
      <c r="B468" s="90" t="s">
        <v>451</v>
      </c>
      <c r="C468" s="76">
        <v>81001</v>
      </c>
      <c r="D468" s="386">
        <v>307</v>
      </c>
      <c r="E468" s="200">
        <v>177</v>
      </c>
      <c r="F468" s="618">
        <f t="shared" si="7"/>
        <v>88.5</v>
      </c>
      <c r="G468" s="588" t="s">
        <v>25</v>
      </c>
      <c r="H468" s="588" t="s">
        <v>25</v>
      </c>
      <c r="I468" s="588" t="s">
        <v>25</v>
      </c>
      <c r="J468" s="588" t="s">
        <v>25</v>
      </c>
      <c r="K468" s="588">
        <v>112.749</v>
      </c>
      <c r="L468" s="589">
        <v>95.757000000000005</v>
      </c>
      <c r="M468" s="588" t="s">
        <v>25</v>
      </c>
      <c r="N468" s="588" t="s">
        <v>25</v>
      </c>
      <c r="O468" s="588" t="s">
        <v>25</v>
      </c>
      <c r="P468" s="589">
        <v>132.75</v>
      </c>
      <c r="Q468" s="57">
        <v>132.75</v>
      </c>
      <c r="R468" s="57">
        <v>88.5</v>
      </c>
      <c r="S468" s="57">
        <v>88.5</v>
      </c>
      <c r="T468" s="461">
        <v>88.5</v>
      </c>
      <c r="U468" s="461">
        <v>132.75</v>
      </c>
    </row>
    <row r="469" spans="1:21" x14ac:dyDescent="0.3">
      <c r="A469" s="619" t="s">
        <v>263</v>
      </c>
      <c r="B469" s="197" t="s">
        <v>451</v>
      </c>
      <c r="C469" s="77">
        <v>81002</v>
      </c>
      <c r="D469" s="387">
        <v>307</v>
      </c>
      <c r="E469" s="201">
        <v>99</v>
      </c>
      <c r="F469" s="618">
        <f t="shared" si="7"/>
        <v>49.5</v>
      </c>
      <c r="G469" s="588" t="s">
        <v>25</v>
      </c>
      <c r="H469" s="588" t="s">
        <v>25</v>
      </c>
      <c r="I469" s="588" t="s">
        <v>25</v>
      </c>
      <c r="J469" s="588" t="s">
        <v>25</v>
      </c>
      <c r="K469" s="588">
        <v>63.063000000000002</v>
      </c>
      <c r="L469" s="589">
        <v>53.559000000000005</v>
      </c>
      <c r="M469" s="588" t="s">
        <v>25</v>
      </c>
      <c r="N469" s="588" t="s">
        <v>25</v>
      </c>
      <c r="O469" s="588" t="s">
        <v>25</v>
      </c>
      <c r="P469" s="589">
        <v>74.25</v>
      </c>
      <c r="Q469" s="57">
        <v>74.25</v>
      </c>
      <c r="R469" s="57">
        <v>49.5</v>
      </c>
      <c r="S469" s="57">
        <v>49.5</v>
      </c>
      <c r="T469" s="461">
        <v>49.5</v>
      </c>
      <c r="U469" s="461">
        <v>74.25</v>
      </c>
    </row>
    <row r="470" spans="1:21" x14ac:dyDescent="0.3">
      <c r="A470" s="619" t="s">
        <v>264</v>
      </c>
      <c r="B470" s="91" t="s">
        <v>451</v>
      </c>
      <c r="C470" s="34">
        <v>81003</v>
      </c>
      <c r="D470" s="369">
        <v>307</v>
      </c>
      <c r="E470" s="68">
        <v>119</v>
      </c>
      <c r="F470" s="618">
        <f t="shared" si="7"/>
        <v>59.5</v>
      </c>
      <c r="G470" s="588" t="s">
        <v>25</v>
      </c>
      <c r="H470" s="588" t="s">
        <v>25</v>
      </c>
      <c r="I470" s="588" t="s">
        <v>25</v>
      </c>
      <c r="J470" s="588" t="s">
        <v>25</v>
      </c>
      <c r="K470" s="588">
        <v>75.802999999999997</v>
      </c>
      <c r="L470" s="589">
        <v>64.379000000000005</v>
      </c>
      <c r="M470" s="588" t="s">
        <v>25</v>
      </c>
      <c r="N470" s="588" t="s">
        <v>25</v>
      </c>
      <c r="O470" s="588" t="s">
        <v>25</v>
      </c>
      <c r="P470" s="589">
        <v>89.25</v>
      </c>
      <c r="Q470" s="57">
        <v>89.25</v>
      </c>
      <c r="R470" s="57">
        <v>59.5</v>
      </c>
      <c r="S470" s="57">
        <v>59.5</v>
      </c>
      <c r="T470" s="461">
        <v>59.5</v>
      </c>
      <c r="U470" s="461">
        <v>89.25</v>
      </c>
    </row>
    <row r="471" spans="1:21" x14ac:dyDescent="0.3">
      <c r="A471" s="619" t="s">
        <v>265</v>
      </c>
      <c r="B471" s="197" t="s">
        <v>451</v>
      </c>
      <c r="C471" s="77">
        <v>81025</v>
      </c>
      <c r="D471" s="387">
        <v>307</v>
      </c>
      <c r="E471" s="201">
        <v>232</v>
      </c>
      <c r="F471" s="618">
        <f t="shared" si="7"/>
        <v>116</v>
      </c>
      <c r="G471" s="588" t="s">
        <v>25</v>
      </c>
      <c r="H471" s="588" t="s">
        <v>25</v>
      </c>
      <c r="I471" s="588" t="s">
        <v>25</v>
      </c>
      <c r="J471" s="588" t="s">
        <v>25</v>
      </c>
      <c r="K471" s="588">
        <v>147.78399999999999</v>
      </c>
      <c r="L471" s="589">
        <v>125.51200000000001</v>
      </c>
      <c r="M471" s="588" t="s">
        <v>25</v>
      </c>
      <c r="N471" s="588" t="s">
        <v>25</v>
      </c>
      <c r="O471" s="588" t="s">
        <v>25</v>
      </c>
      <c r="P471" s="589">
        <v>174</v>
      </c>
      <c r="Q471" s="57">
        <v>174</v>
      </c>
      <c r="R471" s="57">
        <v>116</v>
      </c>
      <c r="S471" s="57">
        <v>116</v>
      </c>
      <c r="T471" s="461">
        <v>116</v>
      </c>
      <c r="U471" s="461">
        <v>174</v>
      </c>
    </row>
    <row r="472" spans="1:21" x14ac:dyDescent="0.3">
      <c r="A472" s="619" t="s">
        <v>266</v>
      </c>
      <c r="B472" s="197" t="s">
        <v>451</v>
      </c>
      <c r="C472" s="77">
        <v>82272</v>
      </c>
      <c r="D472" s="387">
        <v>301</v>
      </c>
      <c r="E472" s="201">
        <v>88</v>
      </c>
      <c r="F472" s="618">
        <f t="shared" si="7"/>
        <v>44</v>
      </c>
      <c r="G472" s="588" t="s">
        <v>25</v>
      </c>
      <c r="H472" s="588" t="s">
        <v>25</v>
      </c>
      <c r="I472" s="588" t="s">
        <v>25</v>
      </c>
      <c r="J472" s="588" t="s">
        <v>25</v>
      </c>
      <c r="K472" s="588">
        <v>56.055999999999997</v>
      </c>
      <c r="L472" s="589">
        <v>47.608000000000004</v>
      </c>
      <c r="M472" s="588" t="s">
        <v>25</v>
      </c>
      <c r="N472" s="588" t="s">
        <v>25</v>
      </c>
      <c r="O472" s="588" t="s">
        <v>25</v>
      </c>
      <c r="P472" s="589">
        <v>66</v>
      </c>
      <c r="Q472" s="57">
        <v>66</v>
      </c>
      <c r="R472" s="57">
        <v>44</v>
      </c>
      <c r="S472" s="57">
        <v>44</v>
      </c>
      <c r="T472" s="461">
        <v>44</v>
      </c>
      <c r="U472" s="461">
        <v>66</v>
      </c>
    </row>
    <row r="473" spans="1:21" x14ac:dyDescent="0.3">
      <c r="A473" s="619" t="s">
        <v>267</v>
      </c>
      <c r="B473" s="91" t="s">
        <v>451</v>
      </c>
      <c r="C473" s="34">
        <v>82274</v>
      </c>
      <c r="D473" s="369">
        <v>301</v>
      </c>
      <c r="E473" s="68">
        <v>204</v>
      </c>
      <c r="F473" s="618">
        <f t="shared" si="7"/>
        <v>102</v>
      </c>
      <c r="G473" s="588" t="s">
        <v>25</v>
      </c>
      <c r="H473" s="588" t="s">
        <v>25</v>
      </c>
      <c r="I473" s="588" t="s">
        <v>25</v>
      </c>
      <c r="J473" s="588" t="s">
        <v>25</v>
      </c>
      <c r="K473" s="588">
        <v>129.94800000000001</v>
      </c>
      <c r="L473" s="589">
        <v>110.364</v>
      </c>
      <c r="M473" s="588" t="s">
        <v>25</v>
      </c>
      <c r="N473" s="588" t="s">
        <v>25</v>
      </c>
      <c r="O473" s="588" t="s">
        <v>25</v>
      </c>
      <c r="P473" s="589">
        <v>153</v>
      </c>
      <c r="Q473" s="57">
        <v>153</v>
      </c>
      <c r="R473" s="57">
        <v>102</v>
      </c>
      <c r="S473" s="57">
        <v>102</v>
      </c>
      <c r="T473" s="461">
        <v>102</v>
      </c>
      <c r="U473" s="461">
        <v>153</v>
      </c>
    </row>
    <row r="474" spans="1:21" x14ac:dyDescent="0.3">
      <c r="A474" s="772" t="s">
        <v>453</v>
      </c>
      <c r="B474" s="144" t="s">
        <v>451</v>
      </c>
      <c r="C474" s="73">
        <v>82310</v>
      </c>
      <c r="D474" s="367">
        <v>301</v>
      </c>
      <c r="E474" s="67">
        <v>135</v>
      </c>
      <c r="F474" s="618">
        <f t="shared" si="7"/>
        <v>67.5</v>
      </c>
      <c r="G474" s="588" t="s">
        <v>25</v>
      </c>
      <c r="H474" s="588" t="s">
        <v>25</v>
      </c>
      <c r="I474" s="588" t="s">
        <v>25</v>
      </c>
      <c r="J474" s="588" t="s">
        <v>25</v>
      </c>
      <c r="K474" s="588">
        <v>85.995000000000005</v>
      </c>
      <c r="L474" s="589">
        <v>73.035000000000011</v>
      </c>
      <c r="M474" s="588" t="s">
        <v>25</v>
      </c>
      <c r="N474" s="588" t="s">
        <v>25</v>
      </c>
      <c r="O474" s="588" t="s">
        <v>25</v>
      </c>
      <c r="P474" s="589">
        <v>101.25</v>
      </c>
      <c r="Q474" s="57">
        <v>101.25</v>
      </c>
      <c r="R474" s="57">
        <v>67.5</v>
      </c>
      <c r="S474" s="57">
        <v>67.5</v>
      </c>
      <c r="T474" s="461">
        <v>67.5</v>
      </c>
      <c r="U474" s="461">
        <v>101.25</v>
      </c>
    </row>
    <row r="475" spans="1:21" x14ac:dyDescent="0.3">
      <c r="A475" s="774"/>
      <c r="B475" s="91" t="s">
        <v>258</v>
      </c>
      <c r="C475" s="34">
        <v>36415</v>
      </c>
      <c r="D475" s="396">
        <v>300</v>
      </c>
      <c r="E475" s="68">
        <v>52</v>
      </c>
      <c r="F475" s="618">
        <f t="shared" si="7"/>
        <v>26</v>
      </c>
      <c r="G475" s="588" t="s">
        <v>25</v>
      </c>
      <c r="H475" s="588" t="s">
        <v>25</v>
      </c>
      <c r="I475" s="588" t="s">
        <v>25</v>
      </c>
      <c r="J475" s="588" t="s">
        <v>25</v>
      </c>
      <c r="K475" s="588">
        <v>33.124000000000002</v>
      </c>
      <c r="L475" s="589">
        <v>28.132000000000001</v>
      </c>
      <c r="M475" s="588" t="s">
        <v>25</v>
      </c>
      <c r="N475" s="588" t="s">
        <v>25</v>
      </c>
      <c r="O475" s="588" t="s">
        <v>25</v>
      </c>
      <c r="P475" s="589">
        <v>39</v>
      </c>
      <c r="Q475" s="57">
        <v>39</v>
      </c>
      <c r="R475" s="57">
        <v>26</v>
      </c>
      <c r="S475" s="57">
        <v>26</v>
      </c>
      <c r="T475" s="461">
        <v>26</v>
      </c>
      <c r="U475" s="461">
        <v>39</v>
      </c>
    </row>
    <row r="476" spans="1:21" x14ac:dyDescent="0.3">
      <c r="A476" s="620" t="s">
        <v>268</v>
      </c>
      <c r="B476" s="197" t="s">
        <v>451</v>
      </c>
      <c r="C476" s="77">
        <v>82570</v>
      </c>
      <c r="D476" s="387">
        <v>301</v>
      </c>
      <c r="E476" s="201">
        <v>135</v>
      </c>
      <c r="F476" s="618">
        <f t="shared" si="7"/>
        <v>67.5</v>
      </c>
      <c r="G476" s="588" t="s">
        <v>25</v>
      </c>
      <c r="H476" s="588" t="s">
        <v>25</v>
      </c>
      <c r="I476" s="588" t="s">
        <v>25</v>
      </c>
      <c r="J476" s="588" t="s">
        <v>25</v>
      </c>
      <c r="K476" s="588">
        <v>85.995000000000005</v>
      </c>
      <c r="L476" s="589">
        <v>73.035000000000011</v>
      </c>
      <c r="M476" s="588" t="s">
        <v>25</v>
      </c>
      <c r="N476" s="588" t="s">
        <v>25</v>
      </c>
      <c r="O476" s="588" t="s">
        <v>25</v>
      </c>
      <c r="P476" s="589">
        <v>101.25</v>
      </c>
      <c r="Q476" s="57">
        <v>101.25</v>
      </c>
      <c r="R476" s="57">
        <v>67.5</v>
      </c>
      <c r="S476" s="57">
        <v>67.5</v>
      </c>
      <c r="T476" s="461">
        <v>67.5</v>
      </c>
      <c r="U476" s="461">
        <v>101.25</v>
      </c>
    </row>
    <row r="477" spans="1:21" x14ac:dyDescent="0.3">
      <c r="A477" s="772" t="s">
        <v>269</v>
      </c>
      <c r="B477" s="144" t="s">
        <v>451</v>
      </c>
      <c r="C477" s="73">
        <v>82607</v>
      </c>
      <c r="D477" s="367">
        <v>301</v>
      </c>
      <c r="E477" s="67">
        <v>232</v>
      </c>
      <c r="F477" s="618">
        <f t="shared" si="7"/>
        <v>116</v>
      </c>
      <c r="G477" s="588" t="s">
        <v>25</v>
      </c>
      <c r="H477" s="588" t="s">
        <v>25</v>
      </c>
      <c r="I477" s="588" t="s">
        <v>25</v>
      </c>
      <c r="J477" s="588" t="s">
        <v>25</v>
      </c>
      <c r="K477" s="588">
        <v>147.78399999999999</v>
      </c>
      <c r="L477" s="589">
        <v>125.51200000000001</v>
      </c>
      <c r="M477" s="588" t="s">
        <v>25</v>
      </c>
      <c r="N477" s="588" t="s">
        <v>25</v>
      </c>
      <c r="O477" s="588" t="s">
        <v>25</v>
      </c>
      <c r="P477" s="589">
        <v>174</v>
      </c>
      <c r="Q477" s="57">
        <v>174</v>
      </c>
      <c r="R477" s="57">
        <v>116</v>
      </c>
      <c r="S477" s="57">
        <v>116</v>
      </c>
      <c r="T477" s="461">
        <v>116</v>
      </c>
      <c r="U477" s="461">
        <v>174</v>
      </c>
    </row>
    <row r="478" spans="1:21" x14ac:dyDescent="0.3">
      <c r="A478" s="774"/>
      <c r="B478" s="91" t="s">
        <v>258</v>
      </c>
      <c r="C478" s="34">
        <v>36415</v>
      </c>
      <c r="D478" s="396">
        <v>300</v>
      </c>
      <c r="E478" s="68">
        <v>52</v>
      </c>
      <c r="F478" s="618">
        <f t="shared" si="7"/>
        <v>26</v>
      </c>
      <c r="G478" s="588" t="s">
        <v>25</v>
      </c>
      <c r="H478" s="588" t="s">
        <v>25</v>
      </c>
      <c r="I478" s="588" t="s">
        <v>25</v>
      </c>
      <c r="J478" s="588" t="s">
        <v>25</v>
      </c>
      <c r="K478" s="588">
        <v>33.124000000000002</v>
      </c>
      <c r="L478" s="589">
        <v>28.132000000000001</v>
      </c>
      <c r="M478" s="588" t="s">
        <v>25</v>
      </c>
      <c r="N478" s="588" t="s">
        <v>25</v>
      </c>
      <c r="O478" s="588" t="s">
        <v>25</v>
      </c>
      <c r="P478" s="589">
        <v>39</v>
      </c>
      <c r="Q478" s="57">
        <v>39</v>
      </c>
      <c r="R478" s="57">
        <v>26</v>
      </c>
      <c r="S478" s="57">
        <v>26</v>
      </c>
      <c r="T478" s="461">
        <v>26</v>
      </c>
      <c r="U478" s="461">
        <v>39</v>
      </c>
    </row>
    <row r="479" spans="1:21" x14ac:dyDescent="0.3">
      <c r="A479" s="772" t="s">
        <v>456</v>
      </c>
      <c r="B479" s="144" t="s">
        <v>451</v>
      </c>
      <c r="C479" s="73">
        <v>82810</v>
      </c>
      <c r="D479" s="367">
        <v>301</v>
      </c>
      <c r="E479" s="67">
        <v>212</v>
      </c>
      <c r="F479" s="618">
        <f t="shared" si="7"/>
        <v>106</v>
      </c>
      <c r="G479" s="588" t="s">
        <v>25</v>
      </c>
      <c r="H479" s="588" t="s">
        <v>25</v>
      </c>
      <c r="I479" s="588" t="s">
        <v>25</v>
      </c>
      <c r="J479" s="588" t="s">
        <v>25</v>
      </c>
      <c r="K479" s="588">
        <v>135.04400000000001</v>
      </c>
      <c r="L479" s="589">
        <v>114.69200000000001</v>
      </c>
      <c r="M479" s="588" t="s">
        <v>25</v>
      </c>
      <c r="N479" s="588" t="s">
        <v>25</v>
      </c>
      <c r="O479" s="588" t="s">
        <v>25</v>
      </c>
      <c r="P479" s="589">
        <v>159</v>
      </c>
      <c r="Q479" s="57">
        <v>159</v>
      </c>
      <c r="R479" s="57">
        <v>106</v>
      </c>
      <c r="S479" s="57">
        <v>106</v>
      </c>
      <c r="T479" s="461">
        <v>106</v>
      </c>
      <c r="U479" s="461">
        <v>159</v>
      </c>
    </row>
    <row r="480" spans="1:21" x14ac:dyDescent="0.3">
      <c r="A480" s="774"/>
      <c r="B480" s="91" t="s">
        <v>258</v>
      </c>
      <c r="C480" s="34">
        <v>36415</v>
      </c>
      <c r="D480" s="396">
        <v>300</v>
      </c>
      <c r="E480" s="68">
        <v>52</v>
      </c>
      <c r="F480" s="618">
        <f t="shared" si="7"/>
        <v>26</v>
      </c>
      <c r="G480" s="588" t="s">
        <v>25</v>
      </c>
      <c r="H480" s="588" t="s">
        <v>25</v>
      </c>
      <c r="I480" s="588" t="s">
        <v>25</v>
      </c>
      <c r="J480" s="588" t="s">
        <v>25</v>
      </c>
      <c r="K480" s="588">
        <v>33.124000000000002</v>
      </c>
      <c r="L480" s="589">
        <v>28.132000000000001</v>
      </c>
      <c r="M480" s="588" t="s">
        <v>25</v>
      </c>
      <c r="N480" s="588" t="s">
        <v>25</v>
      </c>
      <c r="O480" s="588" t="s">
        <v>25</v>
      </c>
      <c r="P480" s="589">
        <v>39</v>
      </c>
      <c r="Q480" s="57">
        <v>39</v>
      </c>
      <c r="R480" s="57">
        <v>26</v>
      </c>
      <c r="S480" s="57">
        <v>26</v>
      </c>
      <c r="T480" s="461">
        <v>26</v>
      </c>
      <c r="U480" s="461">
        <v>39</v>
      </c>
    </row>
    <row r="481" spans="1:21" x14ac:dyDescent="0.3">
      <c r="A481" s="772" t="s">
        <v>457</v>
      </c>
      <c r="B481" s="144" t="s">
        <v>451</v>
      </c>
      <c r="C481" s="73">
        <v>82947</v>
      </c>
      <c r="D481" s="367">
        <v>301</v>
      </c>
      <c r="E481" s="67">
        <v>134</v>
      </c>
      <c r="F481" s="618">
        <f t="shared" si="7"/>
        <v>67</v>
      </c>
      <c r="G481" s="588" t="s">
        <v>25</v>
      </c>
      <c r="H481" s="588" t="s">
        <v>25</v>
      </c>
      <c r="I481" s="588" t="s">
        <v>25</v>
      </c>
      <c r="J481" s="588" t="s">
        <v>25</v>
      </c>
      <c r="K481" s="588">
        <v>85.358000000000004</v>
      </c>
      <c r="L481" s="589">
        <v>72.494</v>
      </c>
      <c r="M481" s="588" t="s">
        <v>25</v>
      </c>
      <c r="N481" s="588" t="s">
        <v>25</v>
      </c>
      <c r="O481" s="588" t="s">
        <v>25</v>
      </c>
      <c r="P481" s="589">
        <v>100.5</v>
      </c>
      <c r="Q481" s="57">
        <v>100.5</v>
      </c>
      <c r="R481" s="57">
        <v>67</v>
      </c>
      <c r="S481" s="57">
        <v>67</v>
      </c>
      <c r="T481" s="461">
        <v>67</v>
      </c>
      <c r="U481" s="461">
        <v>100.5</v>
      </c>
    </row>
    <row r="482" spans="1:21" x14ac:dyDescent="0.3">
      <c r="A482" s="774"/>
      <c r="B482" s="91" t="s">
        <v>258</v>
      </c>
      <c r="C482" s="34">
        <v>36415</v>
      </c>
      <c r="D482" s="396">
        <v>300</v>
      </c>
      <c r="E482" s="68">
        <v>52</v>
      </c>
      <c r="F482" s="618">
        <f t="shared" si="7"/>
        <v>26</v>
      </c>
      <c r="G482" s="588" t="s">
        <v>25</v>
      </c>
      <c r="H482" s="588" t="s">
        <v>25</v>
      </c>
      <c r="I482" s="588" t="s">
        <v>25</v>
      </c>
      <c r="J482" s="588" t="s">
        <v>25</v>
      </c>
      <c r="K482" s="588">
        <v>33.124000000000002</v>
      </c>
      <c r="L482" s="589">
        <v>28.132000000000001</v>
      </c>
      <c r="M482" s="588" t="s">
        <v>25</v>
      </c>
      <c r="N482" s="588" t="s">
        <v>25</v>
      </c>
      <c r="O482" s="588" t="s">
        <v>25</v>
      </c>
      <c r="P482" s="589">
        <v>39</v>
      </c>
      <c r="Q482" s="57">
        <v>39</v>
      </c>
      <c r="R482" s="57">
        <v>26</v>
      </c>
      <c r="S482" s="57">
        <v>26</v>
      </c>
      <c r="T482" s="461">
        <v>26</v>
      </c>
      <c r="U482" s="461">
        <v>39</v>
      </c>
    </row>
    <row r="483" spans="1:21" x14ac:dyDescent="0.3">
      <c r="A483" s="621" t="s">
        <v>271</v>
      </c>
      <c r="B483" s="197" t="s">
        <v>451</v>
      </c>
      <c r="C483" s="77">
        <v>82962</v>
      </c>
      <c r="D483" s="387">
        <v>301</v>
      </c>
      <c r="E483" s="201">
        <v>158</v>
      </c>
      <c r="F483" s="618">
        <f t="shared" si="7"/>
        <v>79</v>
      </c>
      <c r="G483" s="588" t="s">
        <v>25</v>
      </c>
      <c r="H483" s="588" t="s">
        <v>25</v>
      </c>
      <c r="I483" s="588" t="s">
        <v>25</v>
      </c>
      <c r="J483" s="588" t="s">
        <v>25</v>
      </c>
      <c r="K483" s="588">
        <v>100.646</v>
      </c>
      <c r="L483" s="589">
        <v>85.478000000000009</v>
      </c>
      <c r="M483" s="588" t="s">
        <v>25</v>
      </c>
      <c r="N483" s="588" t="s">
        <v>25</v>
      </c>
      <c r="O483" s="588" t="s">
        <v>25</v>
      </c>
      <c r="P483" s="589">
        <v>118.5</v>
      </c>
      <c r="Q483" s="57">
        <v>118.5</v>
      </c>
      <c r="R483" s="57">
        <v>79</v>
      </c>
      <c r="S483" s="57">
        <v>79</v>
      </c>
      <c r="T483" s="461">
        <v>79</v>
      </c>
      <c r="U483" s="461">
        <v>118.5</v>
      </c>
    </row>
    <row r="484" spans="1:21" ht="28.95" customHeight="1" x14ac:dyDescent="0.3">
      <c r="A484" s="772" t="s">
        <v>272</v>
      </c>
      <c r="B484" s="144" t="s">
        <v>451</v>
      </c>
      <c r="C484" s="73">
        <v>83036</v>
      </c>
      <c r="D484" s="367">
        <v>301</v>
      </c>
      <c r="E484" s="67">
        <v>8.3699999999999992</v>
      </c>
      <c r="F484" s="618">
        <f t="shared" si="7"/>
        <v>4.1849999999999996</v>
      </c>
      <c r="G484" s="588" t="s">
        <v>25</v>
      </c>
      <c r="H484" s="588" t="s">
        <v>25</v>
      </c>
      <c r="I484" s="588" t="s">
        <v>25</v>
      </c>
      <c r="J484" s="588" t="s">
        <v>25</v>
      </c>
      <c r="K484" s="588">
        <v>5.3316899999999992</v>
      </c>
      <c r="L484" s="589">
        <v>4.5281700000000003</v>
      </c>
      <c r="M484" s="588" t="s">
        <v>25</v>
      </c>
      <c r="N484" s="588" t="s">
        <v>25</v>
      </c>
      <c r="O484" s="588" t="s">
        <v>25</v>
      </c>
      <c r="P484" s="589">
        <v>6.2774999999999999</v>
      </c>
      <c r="Q484" s="57">
        <v>6.2774999999999999</v>
      </c>
      <c r="R484" s="57">
        <v>4.1849999999999996</v>
      </c>
      <c r="S484" s="57">
        <v>4.1849999999999996</v>
      </c>
      <c r="T484" s="461">
        <v>4.1849999999999996</v>
      </c>
      <c r="U484" s="461">
        <v>6.2774999999999999</v>
      </c>
    </row>
    <row r="485" spans="1:21" x14ac:dyDescent="0.3">
      <c r="A485" s="774"/>
      <c r="B485" s="91" t="s">
        <v>258</v>
      </c>
      <c r="C485" s="34">
        <v>36415</v>
      </c>
      <c r="D485" s="396">
        <v>300</v>
      </c>
      <c r="E485" s="68">
        <v>52</v>
      </c>
      <c r="F485" s="618">
        <f t="shared" si="7"/>
        <v>26</v>
      </c>
      <c r="G485" s="588" t="s">
        <v>25</v>
      </c>
      <c r="H485" s="588" t="s">
        <v>25</v>
      </c>
      <c r="I485" s="588" t="s">
        <v>25</v>
      </c>
      <c r="J485" s="588" t="s">
        <v>25</v>
      </c>
      <c r="K485" s="588">
        <v>33.124000000000002</v>
      </c>
      <c r="L485" s="589">
        <v>28.132000000000001</v>
      </c>
      <c r="M485" s="588" t="s">
        <v>25</v>
      </c>
      <c r="N485" s="588" t="s">
        <v>25</v>
      </c>
      <c r="O485" s="588" t="s">
        <v>25</v>
      </c>
      <c r="P485" s="589">
        <v>39</v>
      </c>
      <c r="Q485" s="57">
        <v>39</v>
      </c>
      <c r="R485" s="57">
        <v>26</v>
      </c>
      <c r="S485" s="57">
        <v>26</v>
      </c>
      <c r="T485" s="461">
        <v>26</v>
      </c>
      <c r="U485" s="461">
        <v>39</v>
      </c>
    </row>
    <row r="486" spans="1:21" x14ac:dyDescent="0.3">
      <c r="A486" s="772" t="s">
        <v>273</v>
      </c>
      <c r="B486" s="144" t="s">
        <v>451</v>
      </c>
      <c r="C486" s="73">
        <v>83735</v>
      </c>
      <c r="D486" s="367">
        <v>301</v>
      </c>
      <c r="E486" s="67">
        <v>201</v>
      </c>
      <c r="F486" s="618">
        <f t="shared" si="7"/>
        <v>100.5</v>
      </c>
      <c r="G486" s="588" t="s">
        <v>25</v>
      </c>
      <c r="H486" s="588" t="s">
        <v>25</v>
      </c>
      <c r="I486" s="588" t="s">
        <v>25</v>
      </c>
      <c r="J486" s="588" t="s">
        <v>25</v>
      </c>
      <c r="K486" s="588">
        <v>128.03700000000001</v>
      </c>
      <c r="L486" s="589">
        <v>108.74100000000001</v>
      </c>
      <c r="M486" s="588" t="s">
        <v>25</v>
      </c>
      <c r="N486" s="588" t="s">
        <v>25</v>
      </c>
      <c r="O486" s="588" t="s">
        <v>25</v>
      </c>
      <c r="P486" s="589">
        <v>150.75</v>
      </c>
      <c r="Q486" s="57">
        <v>150.75</v>
      </c>
      <c r="R486" s="57">
        <v>100.5</v>
      </c>
      <c r="S486" s="57">
        <v>100.5</v>
      </c>
      <c r="T486" s="461">
        <v>100.5</v>
      </c>
      <c r="U486" s="461">
        <v>150.75</v>
      </c>
    </row>
    <row r="487" spans="1:21" x14ac:dyDescent="0.3">
      <c r="A487" s="774"/>
      <c r="B487" s="91" t="s">
        <v>258</v>
      </c>
      <c r="C487" s="34">
        <v>36415</v>
      </c>
      <c r="D487" s="396">
        <v>300</v>
      </c>
      <c r="E487" s="68">
        <v>52</v>
      </c>
      <c r="F487" s="618">
        <f t="shared" si="7"/>
        <v>26</v>
      </c>
      <c r="G487" s="588" t="s">
        <v>25</v>
      </c>
      <c r="H487" s="588" t="s">
        <v>25</v>
      </c>
      <c r="I487" s="588" t="s">
        <v>25</v>
      </c>
      <c r="J487" s="588" t="s">
        <v>25</v>
      </c>
      <c r="K487" s="588">
        <v>33.124000000000002</v>
      </c>
      <c r="L487" s="589">
        <v>28.132000000000001</v>
      </c>
      <c r="M487" s="588" t="s">
        <v>25</v>
      </c>
      <c r="N487" s="588" t="s">
        <v>25</v>
      </c>
      <c r="O487" s="588" t="s">
        <v>25</v>
      </c>
      <c r="P487" s="589">
        <v>39</v>
      </c>
      <c r="Q487" s="57">
        <v>39</v>
      </c>
      <c r="R487" s="57">
        <v>26</v>
      </c>
      <c r="S487" s="57">
        <v>26</v>
      </c>
      <c r="T487" s="461">
        <v>26</v>
      </c>
      <c r="U487" s="461">
        <v>39</v>
      </c>
    </row>
    <row r="488" spans="1:21" x14ac:dyDescent="0.3">
      <c r="A488" s="772" t="s">
        <v>274</v>
      </c>
      <c r="B488" s="108" t="s">
        <v>451</v>
      </c>
      <c r="C488" s="75">
        <v>84100</v>
      </c>
      <c r="D488" s="377">
        <v>301</v>
      </c>
      <c r="E488" s="184">
        <v>135</v>
      </c>
      <c r="F488" s="618">
        <f t="shared" si="7"/>
        <v>67.5</v>
      </c>
      <c r="G488" s="588" t="s">
        <v>25</v>
      </c>
      <c r="H488" s="588" t="s">
        <v>25</v>
      </c>
      <c r="I488" s="588" t="s">
        <v>25</v>
      </c>
      <c r="J488" s="588" t="s">
        <v>25</v>
      </c>
      <c r="K488" s="588">
        <v>85.995000000000005</v>
      </c>
      <c r="L488" s="589">
        <v>73.035000000000011</v>
      </c>
      <c r="M488" s="588" t="s">
        <v>25</v>
      </c>
      <c r="N488" s="588" t="s">
        <v>25</v>
      </c>
      <c r="O488" s="588" t="s">
        <v>25</v>
      </c>
      <c r="P488" s="589">
        <v>101.25</v>
      </c>
      <c r="Q488" s="57">
        <v>101.25</v>
      </c>
      <c r="R488" s="57">
        <v>67.5</v>
      </c>
      <c r="S488" s="57">
        <v>67.5</v>
      </c>
      <c r="T488" s="461">
        <v>67.5</v>
      </c>
      <c r="U488" s="461">
        <v>101.25</v>
      </c>
    </row>
    <row r="489" spans="1:21" x14ac:dyDescent="0.3">
      <c r="A489" s="774"/>
      <c r="B489" s="93" t="s">
        <v>258</v>
      </c>
      <c r="C489" s="42">
        <v>36415</v>
      </c>
      <c r="D489" s="396">
        <v>300</v>
      </c>
      <c r="E489" s="168">
        <v>52</v>
      </c>
      <c r="F489" s="618">
        <f t="shared" si="7"/>
        <v>26</v>
      </c>
      <c r="G489" s="588" t="s">
        <v>25</v>
      </c>
      <c r="H489" s="588" t="s">
        <v>25</v>
      </c>
      <c r="I489" s="588" t="s">
        <v>25</v>
      </c>
      <c r="J489" s="588" t="s">
        <v>25</v>
      </c>
      <c r="K489" s="588">
        <v>33.124000000000002</v>
      </c>
      <c r="L489" s="589">
        <v>28.132000000000001</v>
      </c>
      <c r="M489" s="588" t="s">
        <v>25</v>
      </c>
      <c r="N489" s="588" t="s">
        <v>25</v>
      </c>
      <c r="O489" s="588" t="s">
        <v>25</v>
      </c>
      <c r="P489" s="589">
        <v>39</v>
      </c>
      <c r="Q489" s="57">
        <v>39</v>
      </c>
      <c r="R489" s="57">
        <v>26</v>
      </c>
      <c r="S489" s="57">
        <v>26</v>
      </c>
      <c r="T489" s="461">
        <v>26</v>
      </c>
      <c r="U489" s="461">
        <v>39</v>
      </c>
    </row>
    <row r="490" spans="1:21" x14ac:dyDescent="0.3">
      <c r="A490" s="772" t="s">
        <v>275</v>
      </c>
      <c r="B490" s="202" t="s">
        <v>451</v>
      </c>
      <c r="C490" s="162">
        <v>84132</v>
      </c>
      <c r="D490" s="372">
        <v>301</v>
      </c>
      <c r="E490" s="164">
        <v>154</v>
      </c>
      <c r="F490" s="618">
        <f t="shared" si="7"/>
        <v>77</v>
      </c>
      <c r="G490" s="588" t="s">
        <v>25</v>
      </c>
      <c r="H490" s="588" t="s">
        <v>25</v>
      </c>
      <c r="I490" s="588" t="s">
        <v>25</v>
      </c>
      <c r="J490" s="588" t="s">
        <v>25</v>
      </c>
      <c r="K490" s="588">
        <v>98.097999999999999</v>
      </c>
      <c r="L490" s="589">
        <v>83.314000000000007</v>
      </c>
      <c r="M490" s="588" t="s">
        <v>25</v>
      </c>
      <c r="N490" s="588" t="s">
        <v>25</v>
      </c>
      <c r="O490" s="588" t="s">
        <v>25</v>
      </c>
      <c r="P490" s="589">
        <v>115.5</v>
      </c>
      <c r="Q490" s="57">
        <v>115.5</v>
      </c>
      <c r="R490" s="57">
        <v>77</v>
      </c>
      <c r="S490" s="57">
        <v>77</v>
      </c>
      <c r="T490" s="461">
        <v>77</v>
      </c>
      <c r="U490" s="461">
        <v>115.5</v>
      </c>
    </row>
    <row r="491" spans="1:21" x14ac:dyDescent="0.3">
      <c r="A491" s="774"/>
      <c r="B491" s="82" t="s">
        <v>258</v>
      </c>
      <c r="C491" s="35">
        <v>36415</v>
      </c>
      <c r="D491" s="396">
        <v>300</v>
      </c>
      <c r="E491" s="148">
        <v>52</v>
      </c>
      <c r="F491" s="618">
        <f t="shared" si="7"/>
        <v>26</v>
      </c>
      <c r="G491" s="588" t="s">
        <v>25</v>
      </c>
      <c r="H491" s="588" t="s">
        <v>25</v>
      </c>
      <c r="I491" s="588" t="s">
        <v>25</v>
      </c>
      <c r="J491" s="588" t="s">
        <v>25</v>
      </c>
      <c r="K491" s="588">
        <v>33.124000000000002</v>
      </c>
      <c r="L491" s="589">
        <v>28.132000000000001</v>
      </c>
      <c r="M491" s="588" t="s">
        <v>25</v>
      </c>
      <c r="N491" s="588" t="s">
        <v>25</v>
      </c>
      <c r="O491" s="588" t="s">
        <v>25</v>
      </c>
      <c r="P491" s="589">
        <v>39</v>
      </c>
      <c r="Q491" s="57">
        <v>39</v>
      </c>
      <c r="R491" s="57">
        <v>26</v>
      </c>
      <c r="S491" s="57">
        <v>26</v>
      </c>
      <c r="T491" s="461">
        <v>26</v>
      </c>
      <c r="U491" s="461">
        <v>39</v>
      </c>
    </row>
    <row r="492" spans="1:21" x14ac:dyDescent="0.3">
      <c r="A492" s="772" t="s">
        <v>276</v>
      </c>
      <c r="B492" s="93" t="s">
        <v>451</v>
      </c>
      <c r="C492" s="42">
        <v>84153</v>
      </c>
      <c r="D492" s="380">
        <v>301</v>
      </c>
      <c r="E492" s="168">
        <v>349</v>
      </c>
      <c r="F492" s="618">
        <f t="shared" si="7"/>
        <v>174.5</v>
      </c>
      <c r="G492" s="588" t="s">
        <v>25</v>
      </c>
      <c r="H492" s="588" t="s">
        <v>25</v>
      </c>
      <c r="I492" s="588" t="s">
        <v>25</v>
      </c>
      <c r="J492" s="588" t="s">
        <v>25</v>
      </c>
      <c r="K492" s="588">
        <v>222.31300000000002</v>
      </c>
      <c r="L492" s="589">
        <v>188.80900000000003</v>
      </c>
      <c r="M492" s="588" t="s">
        <v>25</v>
      </c>
      <c r="N492" s="588" t="s">
        <v>25</v>
      </c>
      <c r="O492" s="588" t="s">
        <v>25</v>
      </c>
      <c r="P492" s="589">
        <v>261.75</v>
      </c>
      <c r="Q492" s="57">
        <v>261.75</v>
      </c>
      <c r="R492" s="57">
        <v>174.5</v>
      </c>
      <c r="S492" s="57">
        <v>174.5</v>
      </c>
      <c r="T492" s="461">
        <v>174.5</v>
      </c>
      <c r="U492" s="461">
        <v>261.75</v>
      </c>
    </row>
    <row r="493" spans="1:21" x14ac:dyDescent="0.3">
      <c r="A493" s="774"/>
      <c r="B493" s="146" t="s">
        <v>258</v>
      </c>
      <c r="C493" s="35">
        <v>36415</v>
      </c>
      <c r="D493" s="396">
        <v>300</v>
      </c>
      <c r="E493" s="148">
        <v>52</v>
      </c>
      <c r="F493" s="618">
        <f t="shared" si="7"/>
        <v>26</v>
      </c>
      <c r="G493" s="588" t="s">
        <v>25</v>
      </c>
      <c r="H493" s="588" t="s">
        <v>25</v>
      </c>
      <c r="I493" s="588" t="s">
        <v>25</v>
      </c>
      <c r="J493" s="588" t="s">
        <v>25</v>
      </c>
      <c r="K493" s="588">
        <v>33.124000000000002</v>
      </c>
      <c r="L493" s="589">
        <v>28.132000000000001</v>
      </c>
      <c r="M493" s="588" t="s">
        <v>25</v>
      </c>
      <c r="N493" s="588" t="s">
        <v>25</v>
      </c>
      <c r="O493" s="588" t="s">
        <v>25</v>
      </c>
      <c r="P493" s="589">
        <v>39</v>
      </c>
      <c r="Q493" s="57">
        <v>39</v>
      </c>
      <c r="R493" s="57">
        <v>26</v>
      </c>
      <c r="S493" s="57">
        <v>26</v>
      </c>
      <c r="T493" s="461">
        <v>26</v>
      </c>
      <c r="U493" s="461">
        <v>39</v>
      </c>
    </row>
    <row r="494" spans="1:21" x14ac:dyDescent="0.3">
      <c r="A494" s="772" t="s">
        <v>277</v>
      </c>
      <c r="B494" s="93" t="s">
        <v>451</v>
      </c>
      <c r="C494" s="42">
        <v>84154</v>
      </c>
      <c r="D494" s="380">
        <v>301</v>
      </c>
      <c r="E494" s="168">
        <v>15</v>
      </c>
      <c r="F494" s="618">
        <f t="shared" si="7"/>
        <v>7.5</v>
      </c>
      <c r="G494" s="588" t="s">
        <v>25</v>
      </c>
      <c r="H494" s="588" t="s">
        <v>25</v>
      </c>
      <c r="I494" s="588" t="s">
        <v>25</v>
      </c>
      <c r="J494" s="588" t="s">
        <v>25</v>
      </c>
      <c r="K494" s="588">
        <v>9.5549999999999997</v>
      </c>
      <c r="L494" s="589">
        <v>8.1150000000000002</v>
      </c>
      <c r="M494" s="588" t="s">
        <v>25</v>
      </c>
      <c r="N494" s="588" t="s">
        <v>25</v>
      </c>
      <c r="O494" s="588" t="s">
        <v>25</v>
      </c>
      <c r="P494" s="589">
        <v>11.25</v>
      </c>
      <c r="Q494" s="57">
        <v>11.25</v>
      </c>
      <c r="R494" s="57">
        <v>7.5</v>
      </c>
      <c r="S494" s="57">
        <v>7.5</v>
      </c>
      <c r="T494" s="461">
        <v>7.5</v>
      </c>
      <c r="U494" s="461">
        <v>11.25</v>
      </c>
    </row>
    <row r="495" spans="1:21" x14ac:dyDescent="0.3">
      <c r="A495" s="774"/>
      <c r="B495" s="159" t="s">
        <v>258</v>
      </c>
      <c r="C495" s="37">
        <v>36415</v>
      </c>
      <c r="D495" s="396">
        <v>300</v>
      </c>
      <c r="E495" s="161">
        <v>52</v>
      </c>
      <c r="F495" s="618">
        <f t="shared" si="7"/>
        <v>26</v>
      </c>
      <c r="G495" s="588" t="s">
        <v>25</v>
      </c>
      <c r="H495" s="588" t="s">
        <v>25</v>
      </c>
      <c r="I495" s="588" t="s">
        <v>25</v>
      </c>
      <c r="J495" s="588" t="s">
        <v>25</v>
      </c>
      <c r="K495" s="588">
        <v>33.124000000000002</v>
      </c>
      <c r="L495" s="589">
        <v>28.132000000000001</v>
      </c>
      <c r="M495" s="588" t="s">
        <v>25</v>
      </c>
      <c r="N495" s="588" t="s">
        <v>25</v>
      </c>
      <c r="O495" s="588" t="s">
        <v>25</v>
      </c>
      <c r="P495" s="589">
        <v>39</v>
      </c>
      <c r="Q495" s="57">
        <v>39</v>
      </c>
      <c r="R495" s="57">
        <v>26</v>
      </c>
      <c r="S495" s="57">
        <v>26</v>
      </c>
      <c r="T495" s="461">
        <v>26</v>
      </c>
      <c r="U495" s="461">
        <v>39</v>
      </c>
    </row>
    <row r="496" spans="1:21" x14ac:dyDescent="0.3">
      <c r="A496" s="621" t="s">
        <v>459</v>
      </c>
      <c r="B496" s="197" t="s">
        <v>451</v>
      </c>
      <c r="C496" s="77">
        <v>84156</v>
      </c>
      <c r="D496" s="387">
        <v>301</v>
      </c>
      <c r="E496" s="201">
        <v>96</v>
      </c>
      <c r="F496" s="618">
        <f t="shared" si="7"/>
        <v>48</v>
      </c>
      <c r="G496" s="588" t="s">
        <v>25</v>
      </c>
      <c r="H496" s="588" t="s">
        <v>25</v>
      </c>
      <c r="I496" s="588" t="s">
        <v>25</v>
      </c>
      <c r="J496" s="588" t="s">
        <v>25</v>
      </c>
      <c r="K496" s="588">
        <v>61.152000000000001</v>
      </c>
      <c r="L496" s="589">
        <v>51.936000000000007</v>
      </c>
      <c r="M496" s="588" t="s">
        <v>25</v>
      </c>
      <c r="N496" s="588" t="s">
        <v>25</v>
      </c>
      <c r="O496" s="588" t="s">
        <v>25</v>
      </c>
      <c r="P496" s="589">
        <v>72</v>
      </c>
      <c r="Q496" s="57">
        <v>72</v>
      </c>
      <c r="R496" s="57">
        <v>48</v>
      </c>
      <c r="S496" s="57">
        <v>48</v>
      </c>
      <c r="T496" s="461">
        <v>48</v>
      </c>
      <c r="U496" s="461">
        <v>72</v>
      </c>
    </row>
    <row r="497" spans="1:21" ht="28.95" customHeight="1" x14ac:dyDescent="0.3">
      <c r="A497" s="772" t="s">
        <v>278</v>
      </c>
      <c r="B497" s="90" t="s">
        <v>451</v>
      </c>
      <c r="C497" s="76">
        <v>84443</v>
      </c>
      <c r="D497" s="386">
        <v>301</v>
      </c>
      <c r="E497" s="200">
        <v>324</v>
      </c>
      <c r="F497" s="618">
        <f t="shared" si="7"/>
        <v>162</v>
      </c>
      <c r="G497" s="588" t="s">
        <v>25</v>
      </c>
      <c r="H497" s="588" t="s">
        <v>25</v>
      </c>
      <c r="I497" s="588" t="s">
        <v>25</v>
      </c>
      <c r="J497" s="588" t="s">
        <v>25</v>
      </c>
      <c r="K497" s="588">
        <v>206.38800000000001</v>
      </c>
      <c r="L497" s="589">
        <v>175.28400000000002</v>
      </c>
      <c r="M497" s="588" t="s">
        <v>25</v>
      </c>
      <c r="N497" s="588" t="s">
        <v>25</v>
      </c>
      <c r="O497" s="588" t="s">
        <v>25</v>
      </c>
      <c r="P497" s="589">
        <v>243</v>
      </c>
      <c r="Q497" s="57">
        <v>243</v>
      </c>
      <c r="R497" s="57">
        <v>162</v>
      </c>
      <c r="S497" s="57">
        <v>162</v>
      </c>
      <c r="T497" s="461">
        <v>162</v>
      </c>
      <c r="U497" s="461">
        <v>243</v>
      </c>
    </row>
    <row r="498" spans="1:21" x14ac:dyDescent="0.3">
      <c r="A498" s="774"/>
      <c r="B498" s="146" t="s">
        <v>258</v>
      </c>
      <c r="C498" s="35">
        <v>36415</v>
      </c>
      <c r="D498" s="396">
        <v>300</v>
      </c>
      <c r="E498" s="148">
        <v>52</v>
      </c>
      <c r="F498" s="618">
        <f t="shared" si="7"/>
        <v>26</v>
      </c>
      <c r="G498" s="588" t="s">
        <v>25</v>
      </c>
      <c r="H498" s="588" t="s">
        <v>25</v>
      </c>
      <c r="I498" s="588" t="s">
        <v>25</v>
      </c>
      <c r="J498" s="588" t="s">
        <v>25</v>
      </c>
      <c r="K498" s="588">
        <v>33.124000000000002</v>
      </c>
      <c r="L498" s="589">
        <v>28.132000000000001</v>
      </c>
      <c r="M498" s="588" t="s">
        <v>25</v>
      </c>
      <c r="N498" s="588" t="s">
        <v>25</v>
      </c>
      <c r="O498" s="588" t="s">
        <v>25</v>
      </c>
      <c r="P498" s="589">
        <v>39</v>
      </c>
      <c r="Q498" s="57">
        <v>39</v>
      </c>
      <c r="R498" s="57">
        <v>26</v>
      </c>
      <c r="S498" s="57">
        <v>26</v>
      </c>
      <c r="T498" s="461">
        <v>26</v>
      </c>
      <c r="U498" s="461">
        <v>39</v>
      </c>
    </row>
    <row r="499" spans="1:21" x14ac:dyDescent="0.3">
      <c r="A499" s="621" t="s">
        <v>279</v>
      </c>
      <c r="B499" s="90" t="s">
        <v>451</v>
      </c>
      <c r="C499" s="76">
        <v>85007</v>
      </c>
      <c r="D499" s="386">
        <v>305</v>
      </c>
      <c r="E499" s="200">
        <v>131</v>
      </c>
      <c r="F499" s="618">
        <f t="shared" si="7"/>
        <v>65.5</v>
      </c>
      <c r="G499" s="588" t="s">
        <v>25</v>
      </c>
      <c r="H499" s="588" t="s">
        <v>25</v>
      </c>
      <c r="I499" s="588" t="s">
        <v>25</v>
      </c>
      <c r="J499" s="588" t="s">
        <v>25</v>
      </c>
      <c r="K499" s="588">
        <v>83.447000000000003</v>
      </c>
      <c r="L499" s="589">
        <v>70.871000000000009</v>
      </c>
      <c r="M499" s="588" t="s">
        <v>25</v>
      </c>
      <c r="N499" s="588" t="s">
        <v>25</v>
      </c>
      <c r="O499" s="588" t="s">
        <v>25</v>
      </c>
      <c r="P499" s="589">
        <v>98.25</v>
      </c>
      <c r="Q499" s="57">
        <v>98.25</v>
      </c>
      <c r="R499" s="57">
        <v>65.5</v>
      </c>
      <c r="S499" s="57">
        <v>65.5</v>
      </c>
      <c r="T499" s="461">
        <v>65.5</v>
      </c>
      <c r="U499" s="461">
        <v>98.25</v>
      </c>
    </row>
    <row r="500" spans="1:21" x14ac:dyDescent="0.3">
      <c r="A500" s="772" t="s">
        <v>280</v>
      </c>
      <c r="B500" s="90" t="s">
        <v>451</v>
      </c>
      <c r="C500" s="162">
        <v>85014</v>
      </c>
      <c r="D500" s="372">
        <v>305</v>
      </c>
      <c r="E500" s="164">
        <v>73</v>
      </c>
      <c r="F500" s="618">
        <f t="shared" si="7"/>
        <v>36.5</v>
      </c>
      <c r="G500" s="588" t="s">
        <v>25</v>
      </c>
      <c r="H500" s="588" t="s">
        <v>25</v>
      </c>
      <c r="I500" s="588" t="s">
        <v>25</v>
      </c>
      <c r="J500" s="588" t="s">
        <v>25</v>
      </c>
      <c r="K500" s="588">
        <v>46.500999999999998</v>
      </c>
      <c r="L500" s="589">
        <v>39.493000000000002</v>
      </c>
      <c r="M500" s="588" t="s">
        <v>25</v>
      </c>
      <c r="N500" s="588" t="s">
        <v>25</v>
      </c>
      <c r="O500" s="588" t="s">
        <v>25</v>
      </c>
      <c r="P500" s="589">
        <v>54.75</v>
      </c>
      <c r="Q500" s="57">
        <v>54.75</v>
      </c>
      <c r="R500" s="57">
        <v>36.5</v>
      </c>
      <c r="S500" s="57">
        <v>36.5</v>
      </c>
      <c r="T500" s="461">
        <v>36.5</v>
      </c>
      <c r="U500" s="461">
        <v>54.75</v>
      </c>
    </row>
    <row r="501" spans="1:21" x14ac:dyDescent="0.3">
      <c r="A501" s="774"/>
      <c r="B501" s="146" t="s">
        <v>258</v>
      </c>
      <c r="C501" s="35">
        <v>36415</v>
      </c>
      <c r="D501" s="396">
        <v>300</v>
      </c>
      <c r="E501" s="138">
        <v>52</v>
      </c>
      <c r="F501" s="618">
        <f t="shared" si="7"/>
        <v>26</v>
      </c>
      <c r="G501" s="588" t="s">
        <v>25</v>
      </c>
      <c r="H501" s="588" t="s">
        <v>25</v>
      </c>
      <c r="I501" s="588" t="s">
        <v>25</v>
      </c>
      <c r="J501" s="588" t="s">
        <v>25</v>
      </c>
      <c r="K501" s="588">
        <v>33.124000000000002</v>
      </c>
      <c r="L501" s="589">
        <v>28.132000000000001</v>
      </c>
      <c r="M501" s="588" t="s">
        <v>25</v>
      </c>
      <c r="N501" s="588" t="s">
        <v>25</v>
      </c>
      <c r="O501" s="588" t="s">
        <v>25</v>
      </c>
      <c r="P501" s="589">
        <v>39</v>
      </c>
      <c r="Q501" s="57">
        <v>39</v>
      </c>
      <c r="R501" s="57">
        <v>26</v>
      </c>
      <c r="S501" s="57">
        <v>26</v>
      </c>
      <c r="T501" s="461">
        <v>26</v>
      </c>
      <c r="U501" s="461">
        <v>39</v>
      </c>
    </row>
    <row r="502" spans="1:21" x14ac:dyDescent="0.3">
      <c r="A502" s="772" t="s">
        <v>517</v>
      </c>
      <c r="B502" s="90" t="s">
        <v>451</v>
      </c>
      <c r="C502" s="162">
        <v>85018</v>
      </c>
      <c r="D502" s="372">
        <v>305</v>
      </c>
      <c r="E502" s="164">
        <v>71</v>
      </c>
      <c r="F502" s="618">
        <f t="shared" si="7"/>
        <v>35.5</v>
      </c>
      <c r="G502" s="588" t="s">
        <v>25</v>
      </c>
      <c r="H502" s="588" t="s">
        <v>25</v>
      </c>
      <c r="I502" s="588" t="s">
        <v>25</v>
      </c>
      <c r="J502" s="588" t="s">
        <v>25</v>
      </c>
      <c r="K502" s="588">
        <v>45.227000000000004</v>
      </c>
      <c r="L502" s="589">
        <v>38.411000000000001</v>
      </c>
      <c r="M502" s="588" t="s">
        <v>25</v>
      </c>
      <c r="N502" s="588" t="s">
        <v>25</v>
      </c>
      <c r="O502" s="588" t="s">
        <v>25</v>
      </c>
      <c r="P502" s="589">
        <v>53.25</v>
      </c>
      <c r="Q502" s="57">
        <v>53.25</v>
      </c>
      <c r="R502" s="57">
        <v>35.5</v>
      </c>
      <c r="S502" s="57">
        <v>35.5</v>
      </c>
      <c r="T502" s="461">
        <v>35.5</v>
      </c>
      <c r="U502" s="461">
        <v>53.25</v>
      </c>
    </row>
    <row r="503" spans="1:21" x14ac:dyDescent="0.3">
      <c r="A503" s="774"/>
      <c r="B503" s="146" t="s">
        <v>258</v>
      </c>
      <c r="C503" s="35">
        <v>36415</v>
      </c>
      <c r="D503" s="396">
        <v>300</v>
      </c>
      <c r="E503" s="138">
        <v>52</v>
      </c>
      <c r="F503" s="618">
        <f t="shared" si="7"/>
        <v>26</v>
      </c>
      <c r="G503" s="588" t="s">
        <v>25</v>
      </c>
      <c r="H503" s="588" t="s">
        <v>25</v>
      </c>
      <c r="I503" s="588" t="s">
        <v>25</v>
      </c>
      <c r="J503" s="588" t="s">
        <v>25</v>
      </c>
      <c r="K503" s="588">
        <v>33.124000000000002</v>
      </c>
      <c r="L503" s="589">
        <v>28.132000000000001</v>
      </c>
      <c r="M503" s="588" t="s">
        <v>25</v>
      </c>
      <c r="N503" s="588" t="s">
        <v>25</v>
      </c>
      <c r="O503" s="588" t="s">
        <v>25</v>
      </c>
      <c r="P503" s="589">
        <v>39</v>
      </c>
      <c r="Q503" s="57">
        <v>39</v>
      </c>
      <c r="R503" s="57">
        <v>26</v>
      </c>
      <c r="S503" s="57">
        <v>26</v>
      </c>
      <c r="T503" s="461">
        <v>26</v>
      </c>
      <c r="U503" s="461">
        <v>39</v>
      </c>
    </row>
    <row r="504" spans="1:21" ht="28.95" customHeight="1" x14ac:dyDescent="0.3">
      <c r="A504" s="772" t="s">
        <v>281</v>
      </c>
      <c r="B504" s="93" t="s">
        <v>451</v>
      </c>
      <c r="C504" s="42">
        <v>85025</v>
      </c>
      <c r="D504" s="380">
        <v>305</v>
      </c>
      <c r="E504" s="168">
        <v>253</v>
      </c>
      <c r="F504" s="618">
        <f t="shared" si="7"/>
        <v>126.5</v>
      </c>
      <c r="G504" s="588" t="s">
        <v>25</v>
      </c>
      <c r="H504" s="588" t="s">
        <v>25</v>
      </c>
      <c r="I504" s="588" t="s">
        <v>25</v>
      </c>
      <c r="J504" s="588" t="s">
        <v>25</v>
      </c>
      <c r="K504" s="588">
        <v>161.161</v>
      </c>
      <c r="L504" s="589">
        <v>136.87300000000002</v>
      </c>
      <c r="M504" s="588" t="s">
        <v>25</v>
      </c>
      <c r="N504" s="588" t="s">
        <v>25</v>
      </c>
      <c r="O504" s="588" t="s">
        <v>25</v>
      </c>
      <c r="P504" s="589">
        <v>189.75</v>
      </c>
      <c r="Q504" s="57">
        <v>189.75</v>
      </c>
      <c r="R504" s="57">
        <v>126.5</v>
      </c>
      <c r="S504" s="57">
        <v>126.5</v>
      </c>
      <c r="T504" s="461">
        <v>126.5</v>
      </c>
      <c r="U504" s="461">
        <v>189.75</v>
      </c>
    </row>
    <row r="505" spans="1:21" x14ac:dyDescent="0.3">
      <c r="A505" s="774"/>
      <c r="B505" s="146" t="s">
        <v>258</v>
      </c>
      <c r="C505" s="35">
        <v>36415</v>
      </c>
      <c r="D505" s="396">
        <v>300</v>
      </c>
      <c r="E505" s="148">
        <v>52</v>
      </c>
      <c r="F505" s="618">
        <f t="shared" si="7"/>
        <v>26</v>
      </c>
      <c r="G505" s="588" t="s">
        <v>25</v>
      </c>
      <c r="H505" s="588" t="s">
        <v>25</v>
      </c>
      <c r="I505" s="588" t="s">
        <v>25</v>
      </c>
      <c r="J505" s="588" t="s">
        <v>25</v>
      </c>
      <c r="K505" s="588">
        <v>33.124000000000002</v>
      </c>
      <c r="L505" s="589">
        <v>28.132000000000001</v>
      </c>
      <c r="M505" s="588" t="s">
        <v>25</v>
      </c>
      <c r="N505" s="588" t="s">
        <v>25</v>
      </c>
      <c r="O505" s="588" t="s">
        <v>25</v>
      </c>
      <c r="P505" s="589">
        <v>39</v>
      </c>
      <c r="Q505" s="57">
        <v>39</v>
      </c>
      <c r="R505" s="57">
        <v>26</v>
      </c>
      <c r="S505" s="57">
        <v>26</v>
      </c>
      <c r="T505" s="461">
        <v>26</v>
      </c>
      <c r="U505" s="461">
        <v>39</v>
      </c>
    </row>
    <row r="506" spans="1:21" x14ac:dyDescent="0.3">
      <c r="A506" s="772" t="s">
        <v>282</v>
      </c>
      <c r="B506" s="90" t="s">
        <v>451</v>
      </c>
      <c r="C506" s="76">
        <v>85027</v>
      </c>
      <c r="D506" s="386">
        <v>305</v>
      </c>
      <c r="E506" s="200">
        <v>183</v>
      </c>
      <c r="F506" s="618">
        <f t="shared" si="7"/>
        <v>91.5</v>
      </c>
      <c r="G506" s="588" t="s">
        <v>25</v>
      </c>
      <c r="H506" s="588" t="s">
        <v>25</v>
      </c>
      <c r="I506" s="588" t="s">
        <v>25</v>
      </c>
      <c r="J506" s="588" t="s">
        <v>25</v>
      </c>
      <c r="K506" s="588">
        <v>116.571</v>
      </c>
      <c r="L506" s="589">
        <v>99.003</v>
      </c>
      <c r="M506" s="588" t="s">
        <v>25</v>
      </c>
      <c r="N506" s="588" t="s">
        <v>25</v>
      </c>
      <c r="O506" s="588" t="s">
        <v>25</v>
      </c>
      <c r="P506" s="589">
        <v>137.25</v>
      </c>
      <c r="Q506" s="57">
        <v>137.25</v>
      </c>
      <c r="R506" s="57">
        <v>91.5</v>
      </c>
      <c r="S506" s="57">
        <v>91.5</v>
      </c>
      <c r="T506" s="461">
        <v>91.5</v>
      </c>
      <c r="U506" s="461">
        <v>137.25</v>
      </c>
    </row>
    <row r="507" spans="1:21" x14ac:dyDescent="0.3">
      <c r="A507" s="774"/>
      <c r="B507" s="146" t="s">
        <v>258</v>
      </c>
      <c r="C507" s="35">
        <v>36415</v>
      </c>
      <c r="D507" s="396">
        <v>300</v>
      </c>
      <c r="E507" s="148">
        <v>52</v>
      </c>
      <c r="F507" s="618">
        <f t="shared" si="7"/>
        <v>26</v>
      </c>
      <c r="G507" s="588" t="s">
        <v>25</v>
      </c>
      <c r="H507" s="588" t="s">
        <v>25</v>
      </c>
      <c r="I507" s="588" t="s">
        <v>25</v>
      </c>
      <c r="J507" s="588" t="s">
        <v>25</v>
      </c>
      <c r="K507" s="588">
        <v>33.124000000000002</v>
      </c>
      <c r="L507" s="589">
        <v>28.132000000000001</v>
      </c>
      <c r="M507" s="588" t="s">
        <v>25</v>
      </c>
      <c r="N507" s="588" t="s">
        <v>25</v>
      </c>
      <c r="O507" s="588" t="s">
        <v>25</v>
      </c>
      <c r="P507" s="589">
        <v>39</v>
      </c>
      <c r="Q507" s="57">
        <v>39</v>
      </c>
      <c r="R507" s="57">
        <v>26</v>
      </c>
      <c r="S507" s="57">
        <v>26</v>
      </c>
      <c r="T507" s="461">
        <v>26</v>
      </c>
      <c r="U507" s="461">
        <v>39</v>
      </c>
    </row>
    <row r="508" spans="1:21" x14ac:dyDescent="0.3">
      <c r="A508" s="772" t="s">
        <v>283</v>
      </c>
      <c r="B508" s="90" t="s">
        <v>451</v>
      </c>
      <c r="C508" s="42">
        <v>85610</v>
      </c>
      <c r="D508" s="380">
        <v>305</v>
      </c>
      <c r="E508" s="168">
        <v>124</v>
      </c>
      <c r="F508" s="618">
        <f t="shared" si="7"/>
        <v>62</v>
      </c>
      <c r="G508" s="588" t="s">
        <v>25</v>
      </c>
      <c r="H508" s="588" t="s">
        <v>25</v>
      </c>
      <c r="I508" s="588" t="s">
        <v>25</v>
      </c>
      <c r="J508" s="588" t="s">
        <v>25</v>
      </c>
      <c r="K508" s="588">
        <v>78.988</v>
      </c>
      <c r="L508" s="589">
        <v>67.084000000000003</v>
      </c>
      <c r="M508" s="588" t="s">
        <v>25</v>
      </c>
      <c r="N508" s="588" t="s">
        <v>25</v>
      </c>
      <c r="O508" s="588" t="s">
        <v>25</v>
      </c>
      <c r="P508" s="589">
        <v>93</v>
      </c>
      <c r="Q508" s="57">
        <v>93</v>
      </c>
      <c r="R508" s="57">
        <v>62</v>
      </c>
      <c r="S508" s="57">
        <v>62</v>
      </c>
      <c r="T508" s="461">
        <v>62</v>
      </c>
      <c r="U508" s="461">
        <v>93</v>
      </c>
    </row>
    <row r="509" spans="1:21" x14ac:dyDescent="0.3">
      <c r="A509" s="774"/>
      <c r="B509" s="146" t="s">
        <v>258</v>
      </c>
      <c r="C509" s="35">
        <v>36415</v>
      </c>
      <c r="D509" s="396">
        <v>300</v>
      </c>
      <c r="E509" s="148">
        <v>52</v>
      </c>
      <c r="F509" s="618">
        <f t="shared" si="7"/>
        <v>26</v>
      </c>
      <c r="G509" s="588" t="s">
        <v>25</v>
      </c>
      <c r="H509" s="588" t="s">
        <v>25</v>
      </c>
      <c r="I509" s="588" t="s">
        <v>25</v>
      </c>
      <c r="J509" s="588" t="s">
        <v>25</v>
      </c>
      <c r="K509" s="588">
        <v>33.124000000000002</v>
      </c>
      <c r="L509" s="589">
        <v>28.132000000000001</v>
      </c>
      <c r="M509" s="588" t="s">
        <v>25</v>
      </c>
      <c r="N509" s="588" t="s">
        <v>25</v>
      </c>
      <c r="O509" s="588" t="s">
        <v>25</v>
      </c>
      <c r="P509" s="589">
        <v>39</v>
      </c>
      <c r="Q509" s="57">
        <v>39</v>
      </c>
      <c r="R509" s="57">
        <v>26</v>
      </c>
      <c r="S509" s="57">
        <v>26</v>
      </c>
      <c r="T509" s="461">
        <v>26</v>
      </c>
      <c r="U509" s="461">
        <v>39</v>
      </c>
    </row>
    <row r="510" spans="1:21" ht="28.95" customHeight="1" x14ac:dyDescent="0.3">
      <c r="A510" s="772" t="s">
        <v>284</v>
      </c>
      <c r="B510" s="90" t="s">
        <v>451</v>
      </c>
      <c r="C510" s="76">
        <v>85730</v>
      </c>
      <c r="D510" s="386">
        <v>305</v>
      </c>
      <c r="E510" s="200">
        <v>166</v>
      </c>
      <c r="F510" s="618">
        <f t="shared" si="7"/>
        <v>83</v>
      </c>
      <c r="G510" s="588" t="s">
        <v>25</v>
      </c>
      <c r="H510" s="588" t="s">
        <v>25</v>
      </c>
      <c r="I510" s="588" t="s">
        <v>25</v>
      </c>
      <c r="J510" s="588" t="s">
        <v>25</v>
      </c>
      <c r="K510" s="588">
        <v>105.742</v>
      </c>
      <c r="L510" s="589">
        <v>89.806000000000012</v>
      </c>
      <c r="M510" s="588" t="s">
        <v>25</v>
      </c>
      <c r="N510" s="588" t="s">
        <v>25</v>
      </c>
      <c r="O510" s="588" t="s">
        <v>25</v>
      </c>
      <c r="P510" s="589">
        <v>124.5</v>
      </c>
      <c r="Q510" s="57">
        <v>124.5</v>
      </c>
      <c r="R510" s="57">
        <v>83</v>
      </c>
      <c r="S510" s="57">
        <v>83</v>
      </c>
      <c r="T510" s="461">
        <v>83</v>
      </c>
      <c r="U510" s="461">
        <v>124.5</v>
      </c>
    </row>
    <row r="511" spans="1:21" x14ac:dyDescent="0.3">
      <c r="A511" s="773"/>
      <c r="B511" s="146" t="s">
        <v>258</v>
      </c>
      <c r="C511" s="35">
        <v>36415</v>
      </c>
      <c r="D511" s="396">
        <v>300</v>
      </c>
      <c r="E511" s="148">
        <v>52</v>
      </c>
      <c r="F511" s="618">
        <f t="shared" si="7"/>
        <v>26</v>
      </c>
      <c r="G511" s="588" t="s">
        <v>25</v>
      </c>
      <c r="H511" s="588" t="s">
        <v>25</v>
      </c>
      <c r="I511" s="588" t="s">
        <v>25</v>
      </c>
      <c r="J511" s="588" t="s">
        <v>25</v>
      </c>
      <c r="K511" s="588">
        <v>33.124000000000002</v>
      </c>
      <c r="L511" s="589">
        <v>28.132000000000001</v>
      </c>
      <c r="M511" s="588" t="s">
        <v>25</v>
      </c>
      <c r="N511" s="588" t="s">
        <v>25</v>
      </c>
      <c r="O511" s="588" t="s">
        <v>25</v>
      </c>
      <c r="P511" s="589">
        <v>39</v>
      </c>
      <c r="Q511" s="57">
        <v>39</v>
      </c>
      <c r="R511" s="57">
        <v>26</v>
      </c>
      <c r="S511" s="57">
        <v>26</v>
      </c>
      <c r="T511" s="461">
        <v>26</v>
      </c>
      <c r="U511" s="461">
        <v>39</v>
      </c>
    </row>
    <row r="512" spans="1:21" x14ac:dyDescent="0.3">
      <c r="A512" s="773" t="s">
        <v>285</v>
      </c>
      <c r="B512" s="90" t="s">
        <v>451</v>
      </c>
      <c r="C512" s="42">
        <v>86703</v>
      </c>
      <c r="D512" s="380">
        <v>302</v>
      </c>
      <c r="E512" s="168">
        <v>185</v>
      </c>
      <c r="F512" s="618">
        <f t="shared" si="7"/>
        <v>92.5</v>
      </c>
      <c r="G512" s="588" t="s">
        <v>25</v>
      </c>
      <c r="H512" s="588" t="s">
        <v>25</v>
      </c>
      <c r="I512" s="588" t="s">
        <v>25</v>
      </c>
      <c r="J512" s="588" t="s">
        <v>25</v>
      </c>
      <c r="K512" s="588">
        <v>117.845</v>
      </c>
      <c r="L512" s="589">
        <v>100.08500000000001</v>
      </c>
      <c r="M512" s="588" t="s">
        <v>25</v>
      </c>
      <c r="N512" s="588" t="s">
        <v>25</v>
      </c>
      <c r="O512" s="588" t="s">
        <v>25</v>
      </c>
      <c r="P512" s="589">
        <v>138.75</v>
      </c>
      <c r="Q512" s="57">
        <v>138.75</v>
      </c>
      <c r="R512" s="57">
        <v>92.5</v>
      </c>
      <c r="S512" s="57">
        <v>92.5</v>
      </c>
      <c r="T512" s="461">
        <v>92.5</v>
      </c>
      <c r="U512" s="461">
        <v>138.75</v>
      </c>
    </row>
    <row r="513" spans="1:21" x14ac:dyDescent="0.3">
      <c r="A513" s="774"/>
      <c r="B513" s="146" t="s">
        <v>258</v>
      </c>
      <c r="C513" s="35">
        <v>36415</v>
      </c>
      <c r="D513" s="396">
        <v>300</v>
      </c>
      <c r="E513" s="148">
        <v>52</v>
      </c>
      <c r="F513" s="618">
        <f t="shared" si="7"/>
        <v>26</v>
      </c>
      <c r="G513" s="588" t="s">
        <v>25</v>
      </c>
      <c r="H513" s="588" t="s">
        <v>25</v>
      </c>
      <c r="I513" s="588" t="s">
        <v>25</v>
      </c>
      <c r="J513" s="588" t="s">
        <v>25</v>
      </c>
      <c r="K513" s="588">
        <v>33.124000000000002</v>
      </c>
      <c r="L513" s="589">
        <v>28.132000000000001</v>
      </c>
      <c r="M513" s="588" t="s">
        <v>25</v>
      </c>
      <c r="N513" s="588" t="s">
        <v>25</v>
      </c>
      <c r="O513" s="588" t="s">
        <v>25</v>
      </c>
      <c r="P513" s="589">
        <v>39</v>
      </c>
      <c r="Q513" s="57">
        <v>39</v>
      </c>
      <c r="R513" s="57">
        <v>26</v>
      </c>
      <c r="S513" s="57">
        <v>26</v>
      </c>
      <c r="T513" s="461">
        <v>26</v>
      </c>
      <c r="U513" s="461">
        <v>39</v>
      </c>
    </row>
    <row r="514" spans="1:21" x14ac:dyDescent="0.3">
      <c r="A514" s="772" t="s">
        <v>286</v>
      </c>
      <c r="B514" s="90" t="s">
        <v>451</v>
      </c>
      <c r="C514" s="76">
        <v>86803</v>
      </c>
      <c r="D514" s="386">
        <v>302</v>
      </c>
      <c r="E514" s="200">
        <v>17</v>
      </c>
      <c r="F514" s="618">
        <f t="shared" si="7"/>
        <v>8.5</v>
      </c>
      <c r="G514" s="588" t="s">
        <v>25</v>
      </c>
      <c r="H514" s="588" t="s">
        <v>25</v>
      </c>
      <c r="I514" s="588" t="s">
        <v>25</v>
      </c>
      <c r="J514" s="588" t="s">
        <v>25</v>
      </c>
      <c r="K514" s="588">
        <v>10.829000000000001</v>
      </c>
      <c r="L514" s="589">
        <v>9.197000000000001</v>
      </c>
      <c r="M514" s="588" t="s">
        <v>25</v>
      </c>
      <c r="N514" s="588" t="s">
        <v>25</v>
      </c>
      <c r="O514" s="588" t="s">
        <v>25</v>
      </c>
      <c r="P514" s="589">
        <v>12.75</v>
      </c>
      <c r="Q514" s="57">
        <v>12.75</v>
      </c>
      <c r="R514" s="57">
        <v>8.5</v>
      </c>
      <c r="S514" s="57">
        <v>8.5</v>
      </c>
      <c r="T514" s="461">
        <v>8.5</v>
      </c>
      <c r="U514" s="461">
        <v>12.75</v>
      </c>
    </row>
    <row r="515" spans="1:21" x14ac:dyDescent="0.3">
      <c r="A515" s="774"/>
      <c r="B515" s="146" t="s">
        <v>258</v>
      </c>
      <c r="C515" s="35">
        <v>36415</v>
      </c>
      <c r="D515" s="396">
        <v>300</v>
      </c>
      <c r="E515" s="148">
        <v>52</v>
      </c>
      <c r="F515" s="618">
        <f t="shared" ref="F515:F578" si="8">E515*0.5</f>
        <v>26</v>
      </c>
      <c r="G515" s="588" t="s">
        <v>25</v>
      </c>
      <c r="H515" s="588" t="s">
        <v>25</v>
      </c>
      <c r="I515" s="588" t="s">
        <v>25</v>
      </c>
      <c r="J515" s="588" t="s">
        <v>25</v>
      </c>
      <c r="K515" s="588">
        <v>33.124000000000002</v>
      </c>
      <c r="L515" s="589">
        <v>28.132000000000001</v>
      </c>
      <c r="M515" s="588" t="s">
        <v>25</v>
      </c>
      <c r="N515" s="588" t="s">
        <v>25</v>
      </c>
      <c r="O515" s="588" t="s">
        <v>25</v>
      </c>
      <c r="P515" s="589">
        <v>39</v>
      </c>
      <c r="Q515" s="57">
        <v>39</v>
      </c>
      <c r="R515" s="57">
        <v>26</v>
      </c>
      <c r="S515" s="57">
        <v>26</v>
      </c>
      <c r="T515" s="461">
        <v>26</v>
      </c>
      <c r="U515" s="461">
        <v>39</v>
      </c>
    </row>
    <row r="516" spans="1:21" x14ac:dyDescent="0.3">
      <c r="A516" s="772" t="s">
        <v>287</v>
      </c>
      <c r="B516" s="90" t="s">
        <v>451</v>
      </c>
      <c r="C516" s="203">
        <v>86850</v>
      </c>
      <c r="D516" s="388">
        <v>302</v>
      </c>
      <c r="E516" s="204">
        <v>265</v>
      </c>
      <c r="F516" s="618">
        <f t="shared" si="8"/>
        <v>132.5</v>
      </c>
      <c r="G516" s="588" t="s">
        <v>25</v>
      </c>
      <c r="H516" s="588" t="s">
        <v>25</v>
      </c>
      <c r="I516" s="588" t="s">
        <v>25</v>
      </c>
      <c r="J516" s="588" t="s">
        <v>25</v>
      </c>
      <c r="K516" s="588">
        <v>168.80500000000001</v>
      </c>
      <c r="L516" s="589">
        <v>143.36500000000001</v>
      </c>
      <c r="M516" s="588" t="s">
        <v>25</v>
      </c>
      <c r="N516" s="588" t="s">
        <v>25</v>
      </c>
      <c r="O516" s="588" t="s">
        <v>25</v>
      </c>
      <c r="P516" s="589">
        <v>198.75</v>
      </c>
      <c r="Q516" s="57">
        <v>198.75</v>
      </c>
      <c r="R516" s="57">
        <v>132.5</v>
      </c>
      <c r="S516" s="57">
        <v>132.5</v>
      </c>
      <c r="T516" s="461">
        <v>132.5</v>
      </c>
      <c r="U516" s="461">
        <v>198.75</v>
      </c>
    </row>
    <row r="517" spans="1:21" x14ac:dyDescent="0.3">
      <c r="A517" s="774"/>
      <c r="B517" s="146" t="s">
        <v>258</v>
      </c>
      <c r="C517" s="35">
        <v>36415</v>
      </c>
      <c r="D517" s="396">
        <v>300</v>
      </c>
      <c r="E517" s="148">
        <v>52</v>
      </c>
      <c r="F517" s="618">
        <f t="shared" si="8"/>
        <v>26</v>
      </c>
      <c r="G517" s="588" t="s">
        <v>25</v>
      </c>
      <c r="H517" s="588" t="s">
        <v>25</v>
      </c>
      <c r="I517" s="588" t="s">
        <v>25</v>
      </c>
      <c r="J517" s="588" t="s">
        <v>25</v>
      </c>
      <c r="K517" s="588">
        <v>33.124000000000002</v>
      </c>
      <c r="L517" s="589">
        <v>28.132000000000001</v>
      </c>
      <c r="M517" s="588" t="s">
        <v>25</v>
      </c>
      <c r="N517" s="588" t="s">
        <v>25</v>
      </c>
      <c r="O517" s="588" t="s">
        <v>25</v>
      </c>
      <c r="P517" s="589">
        <v>39</v>
      </c>
      <c r="Q517" s="57">
        <v>39</v>
      </c>
      <c r="R517" s="57">
        <v>26</v>
      </c>
      <c r="S517" s="57">
        <v>26</v>
      </c>
      <c r="T517" s="461">
        <v>26</v>
      </c>
      <c r="U517" s="461">
        <v>39</v>
      </c>
    </row>
    <row r="518" spans="1:21" x14ac:dyDescent="0.3">
      <c r="A518" s="772" t="s">
        <v>288</v>
      </c>
      <c r="B518" s="90" t="s">
        <v>451</v>
      </c>
      <c r="C518" s="76">
        <v>86900</v>
      </c>
      <c r="D518" s="386">
        <v>300</v>
      </c>
      <c r="E518" s="200">
        <v>130</v>
      </c>
      <c r="F518" s="618">
        <f t="shared" si="8"/>
        <v>65</v>
      </c>
      <c r="G518" s="588" t="s">
        <v>25</v>
      </c>
      <c r="H518" s="588" t="s">
        <v>25</v>
      </c>
      <c r="I518" s="588" t="s">
        <v>25</v>
      </c>
      <c r="J518" s="588" t="s">
        <v>25</v>
      </c>
      <c r="K518" s="588">
        <v>82.81</v>
      </c>
      <c r="L518" s="589">
        <v>70.33</v>
      </c>
      <c r="M518" s="588" t="s">
        <v>25</v>
      </c>
      <c r="N518" s="588" t="s">
        <v>25</v>
      </c>
      <c r="O518" s="588" t="s">
        <v>25</v>
      </c>
      <c r="P518" s="589">
        <v>97.5</v>
      </c>
      <c r="Q518" s="57">
        <v>97.5</v>
      </c>
      <c r="R518" s="57">
        <v>65</v>
      </c>
      <c r="S518" s="57">
        <v>65</v>
      </c>
      <c r="T518" s="461">
        <v>65</v>
      </c>
      <c r="U518" s="461">
        <v>97.5</v>
      </c>
    </row>
    <row r="519" spans="1:21" x14ac:dyDescent="0.3">
      <c r="A519" s="774"/>
      <c r="B519" s="146" t="s">
        <v>258</v>
      </c>
      <c r="C519" s="35">
        <v>36415</v>
      </c>
      <c r="D519" s="396">
        <v>300</v>
      </c>
      <c r="E519" s="148">
        <v>52</v>
      </c>
      <c r="F519" s="618">
        <f t="shared" si="8"/>
        <v>26</v>
      </c>
      <c r="G519" s="588" t="s">
        <v>25</v>
      </c>
      <c r="H519" s="588" t="s">
        <v>25</v>
      </c>
      <c r="I519" s="588" t="s">
        <v>25</v>
      </c>
      <c r="J519" s="588" t="s">
        <v>25</v>
      </c>
      <c r="K519" s="588">
        <v>33.124000000000002</v>
      </c>
      <c r="L519" s="589">
        <v>28.132000000000001</v>
      </c>
      <c r="M519" s="588" t="s">
        <v>25</v>
      </c>
      <c r="N519" s="588" t="s">
        <v>25</v>
      </c>
      <c r="O519" s="588" t="s">
        <v>25</v>
      </c>
      <c r="P519" s="589">
        <v>39</v>
      </c>
      <c r="Q519" s="57">
        <v>39</v>
      </c>
      <c r="R519" s="57">
        <v>26</v>
      </c>
      <c r="S519" s="57">
        <v>26</v>
      </c>
      <c r="T519" s="461">
        <v>26</v>
      </c>
      <c r="U519" s="461">
        <v>39</v>
      </c>
    </row>
    <row r="520" spans="1:21" ht="28.95" customHeight="1" x14ac:dyDescent="0.3">
      <c r="A520" s="772" t="s">
        <v>289</v>
      </c>
      <c r="B520" s="90" t="s">
        <v>451</v>
      </c>
      <c r="C520" s="76">
        <v>86901</v>
      </c>
      <c r="D520" s="386">
        <v>300</v>
      </c>
      <c r="E520" s="200">
        <v>123</v>
      </c>
      <c r="F520" s="618">
        <f t="shared" si="8"/>
        <v>61.5</v>
      </c>
      <c r="G520" s="588" t="s">
        <v>25</v>
      </c>
      <c r="H520" s="588" t="s">
        <v>25</v>
      </c>
      <c r="I520" s="588" t="s">
        <v>25</v>
      </c>
      <c r="J520" s="588" t="s">
        <v>25</v>
      </c>
      <c r="K520" s="588">
        <v>78.350999999999999</v>
      </c>
      <c r="L520" s="589">
        <v>66.543000000000006</v>
      </c>
      <c r="M520" s="588" t="s">
        <v>25</v>
      </c>
      <c r="N520" s="588" t="s">
        <v>25</v>
      </c>
      <c r="O520" s="588" t="s">
        <v>25</v>
      </c>
      <c r="P520" s="589">
        <v>92.25</v>
      </c>
      <c r="Q520" s="57">
        <v>92.25</v>
      </c>
      <c r="R520" s="57">
        <v>61.5</v>
      </c>
      <c r="S520" s="57">
        <v>61.5</v>
      </c>
      <c r="T520" s="461">
        <v>61.5</v>
      </c>
      <c r="U520" s="461">
        <v>92.25</v>
      </c>
    </row>
    <row r="521" spans="1:21" x14ac:dyDescent="0.3">
      <c r="A521" s="774"/>
      <c r="B521" s="146" t="s">
        <v>258</v>
      </c>
      <c r="C521" s="35">
        <v>36415</v>
      </c>
      <c r="D521" s="396">
        <v>300</v>
      </c>
      <c r="E521" s="148">
        <v>52</v>
      </c>
      <c r="F521" s="618">
        <f t="shared" si="8"/>
        <v>26</v>
      </c>
      <c r="G521" s="588" t="s">
        <v>25</v>
      </c>
      <c r="H521" s="588" t="s">
        <v>25</v>
      </c>
      <c r="I521" s="588" t="s">
        <v>25</v>
      </c>
      <c r="J521" s="588" t="s">
        <v>25</v>
      </c>
      <c r="K521" s="588">
        <v>33.124000000000002</v>
      </c>
      <c r="L521" s="589">
        <v>28.132000000000001</v>
      </c>
      <c r="M521" s="588" t="s">
        <v>25</v>
      </c>
      <c r="N521" s="588" t="s">
        <v>25</v>
      </c>
      <c r="O521" s="588" t="s">
        <v>25</v>
      </c>
      <c r="P521" s="589">
        <v>39</v>
      </c>
      <c r="Q521" s="57">
        <v>39</v>
      </c>
      <c r="R521" s="57">
        <v>26</v>
      </c>
      <c r="S521" s="57">
        <v>26</v>
      </c>
      <c r="T521" s="461">
        <v>26</v>
      </c>
      <c r="U521" s="461">
        <v>39</v>
      </c>
    </row>
    <row r="522" spans="1:21" ht="28.95" customHeight="1" x14ac:dyDescent="0.3">
      <c r="A522" s="772" t="s">
        <v>290</v>
      </c>
      <c r="B522" s="90" t="s">
        <v>451</v>
      </c>
      <c r="C522" s="76">
        <v>87040</v>
      </c>
      <c r="D522" s="386">
        <v>306</v>
      </c>
      <c r="E522" s="200">
        <v>539</v>
      </c>
      <c r="F522" s="618">
        <f t="shared" si="8"/>
        <v>269.5</v>
      </c>
      <c r="G522" s="588" t="s">
        <v>25</v>
      </c>
      <c r="H522" s="588" t="s">
        <v>25</v>
      </c>
      <c r="I522" s="588" t="s">
        <v>25</v>
      </c>
      <c r="J522" s="588" t="s">
        <v>25</v>
      </c>
      <c r="K522" s="588">
        <v>343.34300000000002</v>
      </c>
      <c r="L522" s="589">
        <v>291.59900000000005</v>
      </c>
      <c r="M522" s="588" t="s">
        <v>25</v>
      </c>
      <c r="N522" s="588" t="s">
        <v>25</v>
      </c>
      <c r="O522" s="588" t="s">
        <v>25</v>
      </c>
      <c r="P522" s="589">
        <v>404.25</v>
      </c>
      <c r="Q522" s="57">
        <v>404.25</v>
      </c>
      <c r="R522" s="57">
        <v>269.5</v>
      </c>
      <c r="S522" s="57">
        <v>269.5</v>
      </c>
      <c r="T522" s="461">
        <v>269.5</v>
      </c>
      <c r="U522" s="461">
        <v>404.25</v>
      </c>
    </row>
    <row r="523" spans="1:21" x14ac:dyDescent="0.3">
      <c r="A523" s="774"/>
      <c r="B523" s="146" t="s">
        <v>258</v>
      </c>
      <c r="C523" s="35">
        <v>36415</v>
      </c>
      <c r="D523" s="396">
        <v>300</v>
      </c>
      <c r="E523" s="148">
        <v>52</v>
      </c>
      <c r="F523" s="618">
        <f t="shared" si="8"/>
        <v>26</v>
      </c>
      <c r="G523" s="588" t="s">
        <v>25</v>
      </c>
      <c r="H523" s="588" t="s">
        <v>25</v>
      </c>
      <c r="I523" s="588" t="s">
        <v>25</v>
      </c>
      <c r="J523" s="588" t="s">
        <v>25</v>
      </c>
      <c r="K523" s="588">
        <v>33.124000000000002</v>
      </c>
      <c r="L523" s="589">
        <v>28.132000000000001</v>
      </c>
      <c r="M523" s="588" t="s">
        <v>25</v>
      </c>
      <c r="N523" s="588" t="s">
        <v>25</v>
      </c>
      <c r="O523" s="588" t="s">
        <v>25</v>
      </c>
      <c r="P523" s="589">
        <v>39</v>
      </c>
      <c r="Q523" s="57">
        <v>39</v>
      </c>
      <c r="R523" s="57">
        <v>26</v>
      </c>
      <c r="S523" s="57">
        <v>26</v>
      </c>
      <c r="T523" s="461">
        <v>26</v>
      </c>
      <c r="U523" s="461">
        <v>39</v>
      </c>
    </row>
    <row r="524" spans="1:21" x14ac:dyDescent="0.3">
      <c r="A524" s="623" t="s">
        <v>291</v>
      </c>
      <c r="B524" s="90" t="s">
        <v>451</v>
      </c>
      <c r="C524" s="42">
        <v>87088</v>
      </c>
      <c r="D524" s="380">
        <v>306</v>
      </c>
      <c r="E524" s="168">
        <v>252</v>
      </c>
      <c r="F524" s="618">
        <f t="shared" si="8"/>
        <v>126</v>
      </c>
      <c r="G524" s="588" t="s">
        <v>25</v>
      </c>
      <c r="H524" s="588" t="s">
        <v>25</v>
      </c>
      <c r="I524" s="588" t="s">
        <v>25</v>
      </c>
      <c r="J524" s="588" t="s">
        <v>25</v>
      </c>
      <c r="K524" s="588">
        <v>160.524</v>
      </c>
      <c r="L524" s="589">
        <v>136.33200000000002</v>
      </c>
      <c r="M524" s="588" t="s">
        <v>25</v>
      </c>
      <c r="N524" s="588" t="s">
        <v>25</v>
      </c>
      <c r="O524" s="588" t="s">
        <v>25</v>
      </c>
      <c r="P524" s="589">
        <v>189</v>
      </c>
      <c r="Q524" s="57">
        <v>189</v>
      </c>
      <c r="R524" s="57">
        <v>126</v>
      </c>
      <c r="S524" s="57">
        <v>126</v>
      </c>
      <c r="T524" s="461">
        <v>126</v>
      </c>
      <c r="U524" s="461">
        <v>189</v>
      </c>
    </row>
    <row r="525" spans="1:21" x14ac:dyDescent="0.3">
      <c r="A525" s="677" t="s">
        <v>292</v>
      </c>
      <c r="B525" s="90" t="s">
        <v>451</v>
      </c>
      <c r="C525" s="77">
        <v>87490</v>
      </c>
      <c r="D525" s="387">
        <v>306</v>
      </c>
      <c r="E525" s="201">
        <v>115</v>
      </c>
      <c r="F525" s="618">
        <f t="shared" si="8"/>
        <v>57.5</v>
      </c>
      <c r="G525" s="588" t="s">
        <v>25</v>
      </c>
      <c r="H525" s="588" t="s">
        <v>25</v>
      </c>
      <c r="I525" s="588" t="s">
        <v>25</v>
      </c>
      <c r="J525" s="588" t="s">
        <v>25</v>
      </c>
      <c r="K525" s="588">
        <v>73.254999999999995</v>
      </c>
      <c r="L525" s="589">
        <v>62.215000000000003</v>
      </c>
      <c r="M525" s="588" t="s">
        <v>25</v>
      </c>
      <c r="N525" s="588" t="s">
        <v>25</v>
      </c>
      <c r="O525" s="588" t="s">
        <v>25</v>
      </c>
      <c r="P525" s="589">
        <v>86.25</v>
      </c>
      <c r="Q525" s="57">
        <v>86.25</v>
      </c>
      <c r="R525" s="57">
        <v>57.5</v>
      </c>
      <c r="S525" s="57">
        <v>57.5</v>
      </c>
      <c r="T525" s="461">
        <v>57.5</v>
      </c>
      <c r="U525" s="461">
        <v>86.25</v>
      </c>
    </row>
    <row r="526" spans="1:21" x14ac:dyDescent="0.3">
      <c r="A526" s="623" t="s">
        <v>293</v>
      </c>
      <c r="B526" s="197" t="s">
        <v>451</v>
      </c>
      <c r="C526" s="77">
        <v>87590</v>
      </c>
      <c r="D526" s="387">
        <v>306</v>
      </c>
      <c r="E526" s="201">
        <v>115</v>
      </c>
      <c r="F526" s="618">
        <f t="shared" si="8"/>
        <v>57.5</v>
      </c>
      <c r="G526" s="588" t="s">
        <v>25</v>
      </c>
      <c r="H526" s="588" t="s">
        <v>25</v>
      </c>
      <c r="I526" s="588" t="s">
        <v>25</v>
      </c>
      <c r="J526" s="588" t="s">
        <v>25</v>
      </c>
      <c r="K526" s="588">
        <v>73.254999999999995</v>
      </c>
      <c r="L526" s="589">
        <v>62.215000000000003</v>
      </c>
      <c r="M526" s="588" t="s">
        <v>25</v>
      </c>
      <c r="N526" s="588" t="s">
        <v>25</v>
      </c>
      <c r="O526" s="588" t="s">
        <v>25</v>
      </c>
      <c r="P526" s="589">
        <v>86.25</v>
      </c>
      <c r="Q526" s="57">
        <v>86.25</v>
      </c>
      <c r="R526" s="57">
        <v>57.5</v>
      </c>
      <c r="S526" s="57">
        <v>57.5</v>
      </c>
      <c r="T526" s="461">
        <v>57.5</v>
      </c>
      <c r="U526" s="461">
        <v>86.25</v>
      </c>
    </row>
    <row r="527" spans="1:21" x14ac:dyDescent="0.3">
      <c r="A527" s="619" t="s">
        <v>294</v>
      </c>
      <c r="B527" s="93" t="s">
        <v>451</v>
      </c>
      <c r="C527" s="205">
        <v>88302</v>
      </c>
      <c r="D527" s="374">
        <v>312</v>
      </c>
      <c r="E527" s="199">
        <v>353</v>
      </c>
      <c r="F527" s="618">
        <f t="shared" si="8"/>
        <v>176.5</v>
      </c>
      <c r="G527" s="588" t="s">
        <v>25</v>
      </c>
      <c r="H527" s="588" t="s">
        <v>25</v>
      </c>
      <c r="I527" s="588" t="s">
        <v>25</v>
      </c>
      <c r="J527" s="588" t="s">
        <v>25</v>
      </c>
      <c r="K527" s="588">
        <v>224.86099999999999</v>
      </c>
      <c r="L527" s="589">
        <v>190.97300000000001</v>
      </c>
      <c r="M527" s="588" t="s">
        <v>25</v>
      </c>
      <c r="N527" s="588" t="s">
        <v>25</v>
      </c>
      <c r="O527" s="588" t="s">
        <v>25</v>
      </c>
      <c r="P527" s="589">
        <v>264.75</v>
      </c>
      <c r="Q527" s="57">
        <v>264.75</v>
      </c>
      <c r="R527" s="57">
        <v>176.5</v>
      </c>
      <c r="S527" s="57">
        <v>176.5</v>
      </c>
      <c r="T527" s="461">
        <v>176.5</v>
      </c>
      <c r="U527" s="461">
        <v>264.75</v>
      </c>
    </row>
    <row r="528" spans="1:21" x14ac:dyDescent="0.3">
      <c r="A528" s="619" t="s">
        <v>295</v>
      </c>
      <c r="B528" s="197" t="s">
        <v>451</v>
      </c>
      <c r="C528" s="206">
        <v>88304</v>
      </c>
      <c r="D528" s="389">
        <v>310</v>
      </c>
      <c r="E528" s="207">
        <v>651</v>
      </c>
      <c r="F528" s="618">
        <f t="shared" si="8"/>
        <v>325.5</v>
      </c>
      <c r="G528" s="588" t="s">
        <v>25</v>
      </c>
      <c r="H528" s="588" t="s">
        <v>25</v>
      </c>
      <c r="I528" s="588" t="s">
        <v>25</v>
      </c>
      <c r="J528" s="588" t="s">
        <v>25</v>
      </c>
      <c r="K528" s="588">
        <v>414.68700000000001</v>
      </c>
      <c r="L528" s="589">
        <v>352.19100000000003</v>
      </c>
      <c r="M528" s="588" t="s">
        <v>25</v>
      </c>
      <c r="N528" s="588" t="s">
        <v>25</v>
      </c>
      <c r="O528" s="588" t="s">
        <v>25</v>
      </c>
      <c r="P528" s="589">
        <v>488.25</v>
      </c>
      <c r="Q528" s="57">
        <v>488.25</v>
      </c>
      <c r="R528" s="57">
        <v>325.5</v>
      </c>
      <c r="S528" s="57">
        <v>325.5</v>
      </c>
      <c r="T528" s="461">
        <v>325.5</v>
      </c>
      <c r="U528" s="461">
        <v>488.25</v>
      </c>
    </row>
    <row r="529" spans="1:21" x14ac:dyDescent="0.3">
      <c r="A529" s="674" t="s">
        <v>296</v>
      </c>
      <c r="B529" s="93" t="s">
        <v>451</v>
      </c>
      <c r="C529" s="205">
        <v>88305</v>
      </c>
      <c r="D529" s="374">
        <v>312</v>
      </c>
      <c r="E529" s="199">
        <v>799</v>
      </c>
      <c r="F529" s="618">
        <f t="shared" si="8"/>
        <v>399.5</v>
      </c>
      <c r="G529" s="588" t="s">
        <v>25</v>
      </c>
      <c r="H529" s="588" t="s">
        <v>25</v>
      </c>
      <c r="I529" s="588" t="s">
        <v>25</v>
      </c>
      <c r="J529" s="588" t="s">
        <v>25</v>
      </c>
      <c r="K529" s="588">
        <v>508.96300000000002</v>
      </c>
      <c r="L529" s="589">
        <v>432.25900000000001</v>
      </c>
      <c r="M529" s="588" t="s">
        <v>25</v>
      </c>
      <c r="N529" s="588" t="s">
        <v>25</v>
      </c>
      <c r="O529" s="588" t="s">
        <v>25</v>
      </c>
      <c r="P529" s="589">
        <v>599.25</v>
      </c>
      <c r="Q529" s="57">
        <v>599.25</v>
      </c>
      <c r="R529" s="57">
        <v>399.5</v>
      </c>
      <c r="S529" s="57">
        <v>399.5</v>
      </c>
      <c r="T529" s="461">
        <v>399.5</v>
      </c>
      <c r="U529" s="461">
        <v>599.25</v>
      </c>
    </row>
    <row r="530" spans="1:21" ht="28.95" customHeight="1" x14ac:dyDescent="0.3">
      <c r="A530" s="772" t="s">
        <v>297</v>
      </c>
      <c r="B530" s="175" t="s">
        <v>59</v>
      </c>
      <c r="C530" s="73">
        <v>90471</v>
      </c>
      <c r="D530" s="367">
        <v>960</v>
      </c>
      <c r="E530" s="69">
        <v>255</v>
      </c>
      <c r="F530" s="618">
        <f t="shared" si="8"/>
        <v>127.5</v>
      </c>
      <c r="G530" s="588" t="s">
        <v>25</v>
      </c>
      <c r="H530" s="588" t="s">
        <v>25</v>
      </c>
      <c r="I530" s="588" t="s">
        <v>25</v>
      </c>
      <c r="J530" s="588" t="s">
        <v>25</v>
      </c>
      <c r="K530" s="588" t="s">
        <v>25</v>
      </c>
      <c r="L530" s="588" t="s">
        <v>25</v>
      </c>
      <c r="M530" s="588" t="s">
        <v>25</v>
      </c>
      <c r="N530" s="588" t="s">
        <v>25</v>
      </c>
      <c r="O530" s="588" t="s">
        <v>25</v>
      </c>
      <c r="P530" s="588" t="s">
        <v>25</v>
      </c>
      <c r="Q530" s="57">
        <v>191.25</v>
      </c>
      <c r="R530" s="57">
        <v>127.5</v>
      </c>
      <c r="S530" s="57">
        <v>51</v>
      </c>
      <c r="T530" s="461">
        <v>51</v>
      </c>
      <c r="U530" s="461">
        <v>191.25</v>
      </c>
    </row>
    <row r="531" spans="1:21" x14ac:dyDescent="0.3">
      <c r="A531" s="774"/>
      <c r="B531" s="177" t="s">
        <v>26</v>
      </c>
      <c r="C531" s="37">
        <v>90471</v>
      </c>
      <c r="D531" s="354">
        <v>771</v>
      </c>
      <c r="E531" s="72">
        <v>255</v>
      </c>
      <c r="F531" s="618">
        <f t="shared" si="8"/>
        <v>127.5</v>
      </c>
      <c r="G531" s="588" t="s">
        <v>25</v>
      </c>
      <c r="H531" s="588" t="s">
        <v>25</v>
      </c>
      <c r="I531" s="588" t="s">
        <v>25</v>
      </c>
      <c r="J531" s="588" t="s">
        <v>25</v>
      </c>
      <c r="K531" s="588" t="s">
        <v>25</v>
      </c>
      <c r="L531" s="588" t="s">
        <v>25</v>
      </c>
      <c r="M531" s="588" t="s">
        <v>25</v>
      </c>
      <c r="N531" s="588" t="s">
        <v>25</v>
      </c>
      <c r="O531" s="588" t="s">
        <v>25</v>
      </c>
      <c r="P531" s="589">
        <v>191.25</v>
      </c>
      <c r="Q531" s="57">
        <v>191.25</v>
      </c>
      <c r="R531" s="57">
        <v>127.5</v>
      </c>
      <c r="S531" s="57">
        <v>102</v>
      </c>
      <c r="T531" s="461">
        <v>102</v>
      </c>
      <c r="U531" s="461">
        <v>191.25</v>
      </c>
    </row>
    <row r="532" spans="1:21" ht="28.95" customHeight="1" x14ac:dyDescent="0.3">
      <c r="A532" s="772" t="s">
        <v>299</v>
      </c>
      <c r="B532" s="175" t="s">
        <v>59</v>
      </c>
      <c r="C532" s="137">
        <v>92507</v>
      </c>
      <c r="D532" s="367">
        <v>960</v>
      </c>
      <c r="E532" s="164">
        <v>297.42</v>
      </c>
      <c r="F532" s="618">
        <f t="shared" si="8"/>
        <v>148.71</v>
      </c>
      <c r="G532" s="588" t="s">
        <v>25</v>
      </c>
      <c r="H532" s="588" t="s">
        <v>25</v>
      </c>
      <c r="I532" s="588" t="s">
        <v>25</v>
      </c>
      <c r="J532" s="588" t="s">
        <v>25</v>
      </c>
      <c r="K532" s="588" t="s">
        <v>25</v>
      </c>
      <c r="L532" s="588" t="s">
        <v>25</v>
      </c>
      <c r="M532" s="588" t="s">
        <v>25</v>
      </c>
      <c r="N532" s="588" t="s">
        <v>25</v>
      </c>
      <c r="O532" s="588" t="s">
        <v>25</v>
      </c>
      <c r="P532" s="588" t="s">
        <v>25</v>
      </c>
      <c r="Q532" s="57">
        <v>223.065</v>
      </c>
      <c r="R532" s="57">
        <v>148.71</v>
      </c>
      <c r="S532" s="57">
        <v>59.484000000000009</v>
      </c>
      <c r="T532" s="461">
        <v>59.484000000000009</v>
      </c>
      <c r="U532" s="461">
        <v>223.065</v>
      </c>
    </row>
    <row r="533" spans="1:21" x14ac:dyDescent="0.3">
      <c r="A533" s="774"/>
      <c r="B533" s="176" t="s">
        <v>26</v>
      </c>
      <c r="C533" s="96">
        <v>92507</v>
      </c>
      <c r="D533" s="299">
        <v>440</v>
      </c>
      <c r="E533" s="138">
        <v>524</v>
      </c>
      <c r="F533" s="618">
        <f t="shared" si="8"/>
        <v>262</v>
      </c>
      <c r="G533" s="588" t="s">
        <v>25</v>
      </c>
      <c r="H533" s="588" t="s">
        <v>25</v>
      </c>
      <c r="I533" s="588" t="s">
        <v>25</v>
      </c>
      <c r="J533" s="588" t="s">
        <v>25</v>
      </c>
      <c r="K533" s="588">
        <v>333.78800000000001</v>
      </c>
      <c r="L533" s="588" t="s">
        <v>25</v>
      </c>
      <c r="M533" s="588" t="s">
        <v>25</v>
      </c>
      <c r="N533" s="588" t="s">
        <v>25</v>
      </c>
      <c r="O533" s="588" t="s">
        <v>25</v>
      </c>
      <c r="P533" s="589">
        <v>393</v>
      </c>
      <c r="Q533" s="57">
        <v>393</v>
      </c>
      <c r="R533" s="57">
        <v>262</v>
      </c>
      <c r="S533" s="57">
        <v>393</v>
      </c>
      <c r="T533" s="461">
        <v>262</v>
      </c>
      <c r="U533" s="461">
        <v>393</v>
      </c>
    </row>
    <row r="534" spans="1:21" ht="28.95" customHeight="1" x14ac:dyDescent="0.3">
      <c r="A534" s="772" t="s">
        <v>518</v>
      </c>
      <c r="B534" s="175" t="s">
        <v>59</v>
      </c>
      <c r="C534" s="137">
        <v>92522</v>
      </c>
      <c r="D534" s="367">
        <v>960</v>
      </c>
      <c r="E534" s="164"/>
      <c r="F534" s="618" t="s">
        <v>25</v>
      </c>
      <c r="G534" s="588" t="s">
        <v>25</v>
      </c>
      <c r="H534" s="588" t="s">
        <v>25</v>
      </c>
      <c r="I534" s="588" t="s">
        <v>25</v>
      </c>
      <c r="J534" s="588" t="s">
        <v>25</v>
      </c>
      <c r="K534" s="588" t="s">
        <v>25</v>
      </c>
      <c r="L534" s="588" t="s">
        <v>25</v>
      </c>
      <c r="M534" s="588" t="s">
        <v>25</v>
      </c>
      <c r="N534" s="588" t="s">
        <v>25</v>
      </c>
      <c r="O534" s="588" t="s">
        <v>25</v>
      </c>
      <c r="P534" s="588" t="s">
        <v>25</v>
      </c>
      <c r="Q534" s="57">
        <v>0</v>
      </c>
      <c r="R534" s="57">
        <v>0</v>
      </c>
      <c r="S534" s="57">
        <v>0</v>
      </c>
      <c r="T534" s="461">
        <v>0</v>
      </c>
      <c r="U534" s="461">
        <v>0</v>
      </c>
    </row>
    <row r="535" spans="1:21" x14ac:dyDescent="0.3">
      <c r="A535" s="774"/>
      <c r="B535" s="176" t="s">
        <v>26</v>
      </c>
      <c r="C535" s="96">
        <v>92522</v>
      </c>
      <c r="D535" s="299">
        <v>444</v>
      </c>
      <c r="E535" s="138">
        <v>676</v>
      </c>
      <c r="F535" s="618">
        <f t="shared" si="8"/>
        <v>338</v>
      </c>
      <c r="G535" s="588" t="s">
        <v>25</v>
      </c>
      <c r="H535" s="588" t="s">
        <v>25</v>
      </c>
      <c r="I535" s="588" t="s">
        <v>25</v>
      </c>
      <c r="J535" s="588" t="s">
        <v>25</v>
      </c>
      <c r="K535" s="588">
        <v>430.61200000000002</v>
      </c>
      <c r="L535" s="588" t="s">
        <v>25</v>
      </c>
      <c r="M535" s="588" t="s">
        <v>25</v>
      </c>
      <c r="N535" s="588" t="s">
        <v>25</v>
      </c>
      <c r="O535" s="588" t="s">
        <v>25</v>
      </c>
      <c r="P535" s="589">
        <v>507</v>
      </c>
      <c r="Q535" s="57">
        <v>507</v>
      </c>
      <c r="R535" s="57">
        <v>338</v>
      </c>
      <c r="S535" s="57">
        <v>507</v>
      </c>
      <c r="T535" s="461">
        <v>338</v>
      </c>
      <c r="U535" s="461">
        <v>507</v>
      </c>
    </row>
    <row r="536" spans="1:21" ht="28.95" customHeight="1" x14ac:dyDescent="0.3">
      <c r="A536" s="772" t="s">
        <v>519</v>
      </c>
      <c r="B536" s="175" t="s">
        <v>59</v>
      </c>
      <c r="C536" s="137">
        <v>92523</v>
      </c>
      <c r="D536" s="367">
        <v>960</v>
      </c>
      <c r="E536" s="164">
        <v>935.72</v>
      </c>
      <c r="F536" s="618">
        <f t="shared" si="8"/>
        <v>467.86</v>
      </c>
      <c r="G536" s="588" t="s">
        <v>25</v>
      </c>
      <c r="H536" s="588" t="s">
        <v>25</v>
      </c>
      <c r="I536" s="588" t="s">
        <v>25</v>
      </c>
      <c r="J536" s="588" t="s">
        <v>25</v>
      </c>
      <c r="K536" s="588" t="s">
        <v>25</v>
      </c>
      <c r="L536" s="588" t="s">
        <v>25</v>
      </c>
      <c r="M536" s="588" t="s">
        <v>25</v>
      </c>
      <c r="N536" s="588" t="s">
        <v>25</v>
      </c>
      <c r="O536" s="588" t="s">
        <v>25</v>
      </c>
      <c r="P536" s="588" t="s">
        <v>25</v>
      </c>
      <c r="Q536" s="57">
        <v>701.79</v>
      </c>
      <c r="R536" s="57">
        <v>467.86</v>
      </c>
      <c r="S536" s="57">
        <v>187.14400000000001</v>
      </c>
      <c r="T536" s="461">
        <v>187.14400000000001</v>
      </c>
      <c r="U536" s="461">
        <v>701.79</v>
      </c>
    </row>
    <row r="537" spans="1:21" x14ac:dyDescent="0.3">
      <c r="A537" s="774"/>
      <c r="B537" s="176" t="s">
        <v>26</v>
      </c>
      <c r="C537" s="80">
        <v>92523</v>
      </c>
      <c r="D537" s="385">
        <v>444</v>
      </c>
      <c r="E537" s="138">
        <v>885</v>
      </c>
      <c r="F537" s="618">
        <f t="shared" si="8"/>
        <v>442.5</v>
      </c>
      <c r="G537" s="588" t="s">
        <v>25</v>
      </c>
      <c r="H537" s="588" t="s">
        <v>25</v>
      </c>
      <c r="I537" s="588" t="s">
        <v>25</v>
      </c>
      <c r="J537" s="588" t="s">
        <v>25</v>
      </c>
      <c r="K537" s="588">
        <v>563.745</v>
      </c>
      <c r="L537" s="588" t="s">
        <v>25</v>
      </c>
      <c r="M537" s="588" t="s">
        <v>25</v>
      </c>
      <c r="N537" s="588" t="s">
        <v>25</v>
      </c>
      <c r="O537" s="588" t="s">
        <v>25</v>
      </c>
      <c r="P537" s="589">
        <v>663.75</v>
      </c>
      <c r="Q537" s="57">
        <v>663.75</v>
      </c>
      <c r="R537" s="57">
        <v>442.5</v>
      </c>
      <c r="S537" s="57">
        <v>663.75</v>
      </c>
      <c r="T537" s="461">
        <v>442.5</v>
      </c>
      <c r="U537" s="461">
        <v>663.75</v>
      </c>
    </row>
    <row r="538" spans="1:21" ht="28.95" customHeight="1" x14ac:dyDescent="0.3">
      <c r="A538" s="772" t="s">
        <v>520</v>
      </c>
      <c r="B538" s="175" t="s">
        <v>59</v>
      </c>
      <c r="C538" s="137">
        <v>92526</v>
      </c>
      <c r="D538" s="367">
        <v>960</v>
      </c>
      <c r="E538" s="164">
        <v>308.43</v>
      </c>
      <c r="F538" s="618">
        <f t="shared" si="8"/>
        <v>154.215</v>
      </c>
      <c r="G538" s="588" t="s">
        <v>25</v>
      </c>
      <c r="H538" s="588" t="s">
        <v>25</v>
      </c>
      <c r="I538" s="588" t="s">
        <v>25</v>
      </c>
      <c r="J538" s="588" t="s">
        <v>25</v>
      </c>
      <c r="K538" s="588" t="s">
        <v>25</v>
      </c>
      <c r="L538" s="588" t="s">
        <v>25</v>
      </c>
      <c r="M538" s="588" t="s">
        <v>25</v>
      </c>
      <c r="N538" s="588" t="s">
        <v>25</v>
      </c>
      <c r="O538" s="588" t="s">
        <v>25</v>
      </c>
      <c r="P538" s="588" t="s">
        <v>25</v>
      </c>
      <c r="Q538" s="57">
        <v>231.32249999999999</v>
      </c>
      <c r="R538" s="57">
        <v>154.215</v>
      </c>
      <c r="S538" s="57">
        <v>61.686000000000007</v>
      </c>
      <c r="T538" s="461">
        <v>61.686000000000007</v>
      </c>
      <c r="U538" s="461">
        <v>231.32249999999999</v>
      </c>
    </row>
    <row r="539" spans="1:21" x14ac:dyDescent="0.3">
      <c r="A539" s="774"/>
      <c r="B539" s="176" t="s">
        <v>26</v>
      </c>
      <c r="C539" s="137">
        <v>92526</v>
      </c>
      <c r="D539" s="299">
        <v>440</v>
      </c>
      <c r="E539" s="138">
        <v>556</v>
      </c>
      <c r="F539" s="618">
        <f t="shared" si="8"/>
        <v>278</v>
      </c>
      <c r="G539" s="588" t="s">
        <v>25</v>
      </c>
      <c r="H539" s="588" t="s">
        <v>25</v>
      </c>
      <c r="I539" s="588" t="s">
        <v>25</v>
      </c>
      <c r="J539" s="588" t="s">
        <v>25</v>
      </c>
      <c r="K539" s="588">
        <v>354.17200000000003</v>
      </c>
      <c r="L539" s="588" t="s">
        <v>25</v>
      </c>
      <c r="M539" s="588" t="s">
        <v>25</v>
      </c>
      <c r="N539" s="588" t="s">
        <v>25</v>
      </c>
      <c r="O539" s="588" t="s">
        <v>25</v>
      </c>
      <c r="P539" s="589">
        <v>417</v>
      </c>
      <c r="Q539" s="57">
        <v>417</v>
      </c>
      <c r="R539" s="57">
        <v>278</v>
      </c>
      <c r="S539" s="57">
        <v>417</v>
      </c>
      <c r="T539" s="461">
        <v>278</v>
      </c>
      <c r="U539" s="461">
        <v>417</v>
      </c>
    </row>
    <row r="540" spans="1:21" ht="28.95" customHeight="1" x14ac:dyDescent="0.3">
      <c r="A540" s="775" t="s">
        <v>300</v>
      </c>
      <c r="B540" s="171" t="s">
        <v>59</v>
      </c>
      <c r="C540" s="75">
        <v>92610</v>
      </c>
      <c r="D540" s="367">
        <v>960</v>
      </c>
      <c r="E540" s="71">
        <v>309.95999999999998</v>
      </c>
      <c r="F540" s="618">
        <f t="shared" si="8"/>
        <v>154.97999999999999</v>
      </c>
      <c r="G540" s="588" t="s">
        <v>25</v>
      </c>
      <c r="H540" s="588" t="s">
        <v>25</v>
      </c>
      <c r="I540" s="588" t="s">
        <v>25</v>
      </c>
      <c r="J540" s="588" t="s">
        <v>25</v>
      </c>
      <c r="K540" s="588" t="s">
        <v>25</v>
      </c>
      <c r="L540" s="588" t="s">
        <v>25</v>
      </c>
      <c r="M540" s="588" t="s">
        <v>25</v>
      </c>
      <c r="N540" s="588" t="s">
        <v>25</v>
      </c>
      <c r="O540" s="588" t="s">
        <v>25</v>
      </c>
      <c r="P540" s="588" t="s">
        <v>25</v>
      </c>
      <c r="Q540" s="57">
        <v>232.46999999999997</v>
      </c>
      <c r="R540" s="57">
        <v>154.97999999999999</v>
      </c>
      <c r="S540" s="57">
        <v>61.991999999999997</v>
      </c>
      <c r="T540" s="461">
        <v>61.991999999999997</v>
      </c>
      <c r="U540" s="461">
        <v>232.46999999999997</v>
      </c>
    </row>
    <row r="541" spans="1:21" x14ac:dyDescent="0.3">
      <c r="A541" s="745"/>
      <c r="B541" s="176" t="s">
        <v>26</v>
      </c>
      <c r="C541" s="34">
        <v>92610</v>
      </c>
      <c r="D541" s="369">
        <v>444</v>
      </c>
      <c r="E541" s="70">
        <v>852</v>
      </c>
      <c r="F541" s="618">
        <f t="shared" si="8"/>
        <v>426</v>
      </c>
      <c r="G541" s="588" t="s">
        <v>25</v>
      </c>
      <c r="H541" s="588" t="s">
        <v>25</v>
      </c>
      <c r="I541" s="588" t="s">
        <v>25</v>
      </c>
      <c r="J541" s="588" t="s">
        <v>25</v>
      </c>
      <c r="K541" s="588">
        <v>542.72400000000005</v>
      </c>
      <c r="L541" s="588" t="s">
        <v>25</v>
      </c>
      <c r="M541" s="588" t="s">
        <v>25</v>
      </c>
      <c r="N541" s="588" t="s">
        <v>25</v>
      </c>
      <c r="O541" s="588" t="s">
        <v>25</v>
      </c>
      <c r="P541" s="589">
        <v>639</v>
      </c>
      <c r="Q541" s="57">
        <v>639</v>
      </c>
      <c r="R541" s="57">
        <v>426</v>
      </c>
      <c r="S541" s="57">
        <v>639</v>
      </c>
      <c r="T541" s="461">
        <v>426</v>
      </c>
      <c r="U541" s="461">
        <v>639</v>
      </c>
    </row>
    <row r="542" spans="1:21" ht="53.55" customHeight="1" x14ac:dyDescent="0.3">
      <c r="A542" s="619" t="s">
        <v>301</v>
      </c>
      <c r="B542" s="173" t="s">
        <v>26</v>
      </c>
      <c r="C542" s="34">
        <v>93005</v>
      </c>
      <c r="D542" s="369">
        <v>730</v>
      </c>
      <c r="E542" s="174">
        <v>582</v>
      </c>
      <c r="F542" s="618">
        <f t="shared" si="8"/>
        <v>291</v>
      </c>
      <c r="G542" s="588" t="s">
        <v>25</v>
      </c>
      <c r="H542" s="588" t="s">
        <v>25</v>
      </c>
      <c r="I542" s="588" t="s">
        <v>25</v>
      </c>
      <c r="J542" s="588" t="s">
        <v>25</v>
      </c>
      <c r="K542" s="588">
        <v>370.73399999999998</v>
      </c>
      <c r="L542" s="589">
        <v>314.86200000000002</v>
      </c>
      <c r="M542" s="588" t="s">
        <v>25</v>
      </c>
      <c r="N542" s="588" t="s">
        <v>25</v>
      </c>
      <c r="O542" s="588" t="s">
        <v>25</v>
      </c>
      <c r="P542" s="589">
        <v>436.5</v>
      </c>
      <c r="Q542" s="57">
        <v>436.5</v>
      </c>
      <c r="R542" s="57">
        <v>291</v>
      </c>
      <c r="S542" s="57">
        <v>232.8</v>
      </c>
      <c r="T542" s="461">
        <v>232.8</v>
      </c>
      <c r="U542" s="461">
        <v>436.5</v>
      </c>
    </row>
    <row r="543" spans="1:21" x14ac:dyDescent="0.3">
      <c r="A543" s="775" t="s">
        <v>302</v>
      </c>
      <c r="B543" s="175" t="s">
        <v>59</v>
      </c>
      <c r="C543" s="73">
        <v>93017</v>
      </c>
      <c r="D543" s="367">
        <v>960</v>
      </c>
      <c r="E543" s="69">
        <v>136.56</v>
      </c>
      <c r="F543" s="618">
        <f t="shared" si="8"/>
        <v>68.28</v>
      </c>
      <c r="G543" s="588" t="s">
        <v>25</v>
      </c>
      <c r="H543" s="588" t="s">
        <v>25</v>
      </c>
      <c r="I543" s="588" t="s">
        <v>25</v>
      </c>
      <c r="J543" s="588" t="s">
        <v>25</v>
      </c>
      <c r="K543" s="588" t="s">
        <v>25</v>
      </c>
      <c r="L543" s="588" t="s">
        <v>25</v>
      </c>
      <c r="M543" s="588" t="s">
        <v>25</v>
      </c>
      <c r="N543" s="588" t="s">
        <v>25</v>
      </c>
      <c r="O543" s="588" t="s">
        <v>25</v>
      </c>
      <c r="P543" s="588" t="s">
        <v>25</v>
      </c>
      <c r="Q543" s="57">
        <v>102.42</v>
      </c>
      <c r="R543" s="57">
        <v>68.28</v>
      </c>
      <c r="S543" s="57">
        <v>27.312000000000001</v>
      </c>
      <c r="T543" s="461">
        <v>27.312000000000001</v>
      </c>
      <c r="U543" s="461">
        <v>102.42</v>
      </c>
    </row>
    <row r="544" spans="1:21" x14ac:dyDescent="0.3">
      <c r="A544" s="745"/>
      <c r="B544" s="176" t="s">
        <v>26</v>
      </c>
      <c r="C544" s="35">
        <v>93017</v>
      </c>
      <c r="D544" s="353">
        <v>482</v>
      </c>
      <c r="E544" s="70">
        <v>2389</v>
      </c>
      <c r="F544" s="618">
        <f t="shared" si="8"/>
        <v>1194.5</v>
      </c>
      <c r="G544" s="588" t="s">
        <v>25</v>
      </c>
      <c r="H544" s="588" t="s">
        <v>25</v>
      </c>
      <c r="I544" s="588" t="s">
        <v>25</v>
      </c>
      <c r="J544" s="588" t="s">
        <v>25</v>
      </c>
      <c r="K544" s="588">
        <v>1521.7930000000001</v>
      </c>
      <c r="L544" s="589">
        <v>1292.4490000000001</v>
      </c>
      <c r="M544" s="588" t="s">
        <v>25</v>
      </c>
      <c r="N544" s="588" t="s">
        <v>25</v>
      </c>
      <c r="O544" s="588" t="s">
        <v>25</v>
      </c>
      <c r="P544" s="589">
        <v>1791.75</v>
      </c>
      <c r="Q544" s="57">
        <v>1791.75</v>
      </c>
      <c r="R544" s="57">
        <v>1194.5</v>
      </c>
      <c r="S544" s="57">
        <v>1791.75</v>
      </c>
      <c r="T544" s="461">
        <v>1194.5</v>
      </c>
      <c r="U544" s="461">
        <v>1791.75</v>
      </c>
    </row>
    <row r="545" spans="1:21" x14ac:dyDescent="0.3">
      <c r="A545" s="781" t="s">
        <v>303</v>
      </c>
      <c r="B545" s="171" t="s">
        <v>59</v>
      </c>
      <c r="C545" s="75">
        <v>93225</v>
      </c>
      <c r="D545" s="367">
        <v>960</v>
      </c>
      <c r="E545" s="71">
        <v>103.59</v>
      </c>
      <c r="F545" s="618">
        <f t="shared" si="8"/>
        <v>51.795000000000002</v>
      </c>
      <c r="G545" s="588" t="s">
        <v>25</v>
      </c>
      <c r="H545" s="588" t="s">
        <v>25</v>
      </c>
      <c r="I545" s="588" t="s">
        <v>25</v>
      </c>
      <c r="J545" s="588" t="s">
        <v>25</v>
      </c>
      <c r="K545" s="588" t="s">
        <v>25</v>
      </c>
      <c r="L545" s="588" t="s">
        <v>25</v>
      </c>
      <c r="M545" s="588" t="s">
        <v>25</v>
      </c>
      <c r="N545" s="588" t="s">
        <v>25</v>
      </c>
      <c r="O545" s="588" t="s">
        <v>25</v>
      </c>
      <c r="P545" s="588" t="s">
        <v>25</v>
      </c>
      <c r="Q545" s="57">
        <v>77.692499999999995</v>
      </c>
      <c r="R545" s="57">
        <v>51.795000000000002</v>
      </c>
      <c r="S545" s="57">
        <v>20.718000000000004</v>
      </c>
      <c r="T545" s="461">
        <v>20.718000000000004</v>
      </c>
      <c r="U545" s="461">
        <v>77.692499999999995</v>
      </c>
    </row>
    <row r="546" spans="1:21" x14ac:dyDescent="0.3">
      <c r="A546" s="780"/>
      <c r="B546" s="177" t="s">
        <v>26</v>
      </c>
      <c r="C546" s="37">
        <v>93225</v>
      </c>
      <c r="D546" s="354">
        <v>731</v>
      </c>
      <c r="E546" s="72">
        <v>843</v>
      </c>
      <c r="F546" s="618">
        <f t="shared" si="8"/>
        <v>421.5</v>
      </c>
      <c r="G546" s="588" t="s">
        <v>25</v>
      </c>
      <c r="H546" s="588" t="s">
        <v>25</v>
      </c>
      <c r="I546" s="588" t="s">
        <v>25</v>
      </c>
      <c r="J546" s="588" t="s">
        <v>25</v>
      </c>
      <c r="K546" s="588">
        <v>536.99099999999999</v>
      </c>
      <c r="L546" s="589">
        <v>456.06300000000005</v>
      </c>
      <c r="M546" s="588" t="s">
        <v>25</v>
      </c>
      <c r="N546" s="588" t="s">
        <v>25</v>
      </c>
      <c r="O546" s="588" t="s">
        <v>25</v>
      </c>
      <c r="P546" s="589">
        <v>632.25</v>
      </c>
      <c r="Q546" s="57">
        <v>632.25</v>
      </c>
      <c r="R546" s="57">
        <v>421.5</v>
      </c>
      <c r="S546" s="57">
        <v>337.20000000000005</v>
      </c>
      <c r="T546" s="461">
        <v>337.20000000000005</v>
      </c>
      <c r="U546" s="461">
        <v>632.25</v>
      </c>
    </row>
    <row r="547" spans="1:21" ht="28.95" customHeight="1" x14ac:dyDescent="0.3">
      <c r="A547" s="775" t="s">
        <v>304</v>
      </c>
      <c r="B547" s="175" t="s">
        <v>59</v>
      </c>
      <c r="C547" s="73">
        <v>93226</v>
      </c>
      <c r="D547" s="367">
        <v>960</v>
      </c>
      <c r="E547" s="69">
        <v>146.58000000000001</v>
      </c>
      <c r="F547" s="618">
        <f t="shared" si="8"/>
        <v>73.290000000000006</v>
      </c>
      <c r="G547" s="588" t="s">
        <v>25</v>
      </c>
      <c r="H547" s="588" t="s">
        <v>25</v>
      </c>
      <c r="I547" s="588" t="s">
        <v>25</v>
      </c>
      <c r="J547" s="588" t="s">
        <v>25</v>
      </c>
      <c r="K547" s="588" t="s">
        <v>25</v>
      </c>
      <c r="L547" s="588" t="s">
        <v>25</v>
      </c>
      <c r="M547" s="588" t="s">
        <v>25</v>
      </c>
      <c r="N547" s="588" t="s">
        <v>25</v>
      </c>
      <c r="O547" s="588" t="s">
        <v>25</v>
      </c>
      <c r="P547" s="588" t="s">
        <v>25</v>
      </c>
      <c r="Q547" s="57">
        <v>109.935</v>
      </c>
      <c r="R547" s="57">
        <v>73.290000000000006</v>
      </c>
      <c r="S547" s="57">
        <v>29.316000000000003</v>
      </c>
      <c r="T547" s="461">
        <v>29.316000000000003</v>
      </c>
      <c r="U547" s="461">
        <v>109.935</v>
      </c>
    </row>
    <row r="548" spans="1:21" x14ac:dyDescent="0.3">
      <c r="A548" s="745"/>
      <c r="B548" s="176" t="s">
        <v>26</v>
      </c>
      <c r="C548" s="35">
        <v>93226</v>
      </c>
      <c r="D548" s="353">
        <v>731</v>
      </c>
      <c r="E548" s="70">
        <v>633</v>
      </c>
      <c r="F548" s="618">
        <f t="shared" si="8"/>
        <v>316.5</v>
      </c>
      <c r="G548" s="588" t="s">
        <v>25</v>
      </c>
      <c r="H548" s="588" t="s">
        <v>25</v>
      </c>
      <c r="I548" s="588" t="s">
        <v>25</v>
      </c>
      <c r="J548" s="588" t="s">
        <v>25</v>
      </c>
      <c r="K548" s="588">
        <v>403.221</v>
      </c>
      <c r="L548" s="589">
        <v>342.45300000000003</v>
      </c>
      <c r="M548" s="588" t="s">
        <v>25</v>
      </c>
      <c r="N548" s="588" t="s">
        <v>25</v>
      </c>
      <c r="O548" s="588" t="s">
        <v>25</v>
      </c>
      <c r="P548" s="589">
        <v>474.75</v>
      </c>
      <c r="Q548" s="57">
        <v>474.75</v>
      </c>
      <c r="R548" s="57">
        <v>316.5</v>
      </c>
      <c r="S548" s="57">
        <v>253.20000000000002</v>
      </c>
      <c r="T548" s="461">
        <v>253.20000000000002</v>
      </c>
      <c r="U548" s="461">
        <v>474.75</v>
      </c>
    </row>
    <row r="549" spans="1:21" x14ac:dyDescent="0.3">
      <c r="A549" s="781" t="s">
        <v>306</v>
      </c>
      <c r="B549" s="171" t="s">
        <v>59</v>
      </c>
      <c r="C549" s="75">
        <v>93306</v>
      </c>
      <c r="D549" s="367">
        <v>960</v>
      </c>
      <c r="E549" s="71">
        <v>789.24</v>
      </c>
      <c r="F549" s="618">
        <f t="shared" si="8"/>
        <v>394.62</v>
      </c>
      <c r="G549" s="588" t="s">
        <v>25</v>
      </c>
      <c r="H549" s="588" t="s">
        <v>25</v>
      </c>
      <c r="I549" s="588" t="s">
        <v>25</v>
      </c>
      <c r="J549" s="588" t="s">
        <v>25</v>
      </c>
      <c r="K549" s="588" t="s">
        <v>25</v>
      </c>
      <c r="L549" s="588" t="s">
        <v>25</v>
      </c>
      <c r="M549" s="588" t="s">
        <v>25</v>
      </c>
      <c r="N549" s="588" t="s">
        <v>25</v>
      </c>
      <c r="O549" s="588" t="s">
        <v>25</v>
      </c>
      <c r="P549" s="588" t="s">
        <v>25</v>
      </c>
      <c r="Q549" s="57">
        <v>591.93000000000006</v>
      </c>
      <c r="R549" s="57">
        <v>394.62</v>
      </c>
      <c r="S549" s="57">
        <v>157.84800000000001</v>
      </c>
      <c r="T549" s="461">
        <v>157.84800000000001</v>
      </c>
      <c r="U549" s="461">
        <v>591.93000000000006</v>
      </c>
    </row>
    <row r="550" spans="1:21" x14ac:dyDescent="0.3">
      <c r="A550" s="780"/>
      <c r="B550" s="177" t="s">
        <v>26</v>
      </c>
      <c r="C550" s="37">
        <v>93306</v>
      </c>
      <c r="D550" s="354">
        <v>483</v>
      </c>
      <c r="E550" s="72">
        <v>5897</v>
      </c>
      <c r="F550" s="618">
        <f t="shared" si="8"/>
        <v>2948.5</v>
      </c>
      <c r="G550" s="588" t="s">
        <v>25</v>
      </c>
      <c r="H550" s="588" t="s">
        <v>25</v>
      </c>
      <c r="I550" s="588" t="s">
        <v>25</v>
      </c>
      <c r="J550" s="588" t="s">
        <v>25</v>
      </c>
      <c r="K550" s="588">
        <v>3756.3890000000001</v>
      </c>
      <c r="L550" s="589">
        <v>3190.277</v>
      </c>
      <c r="M550" s="588" t="s">
        <v>25</v>
      </c>
      <c r="N550" s="588" t="s">
        <v>25</v>
      </c>
      <c r="O550" s="588" t="s">
        <v>25</v>
      </c>
      <c r="P550" s="589">
        <v>4422.75</v>
      </c>
      <c r="Q550" s="57">
        <v>4422.75</v>
      </c>
      <c r="R550" s="57">
        <v>2948.5</v>
      </c>
      <c r="S550" s="57">
        <v>4422.75</v>
      </c>
      <c r="T550" s="461">
        <v>2948.5</v>
      </c>
      <c r="U550" s="461">
        <v>4422.75</v>
      </c>
    </row>
    <row r="551" spans="1:21" x14ac:dyDescent="0.3">
      <c r="A551" s="775" t="s">
        <v>307</v>
      </c>
      <c r="B551" s="175" t="s">
        <v>59</v>
      </c>
      <c r="C551" s="73">
        <v>93308</v>
      </c>
      <c r="D551" s="367">
        <v>960</v>
      </c>
      <c r="E551" s="69">
        <v>397</v>
      </c>
      <c r="F551" s="618">
        <f t="shared" si="8"/>
        <v>198.5</v>
      </c>
      <c r="G551" s="588" t="s">
        <v>25</v>
      </c>
      <c r="H551" s="588" t="s">
        <v>25</v>
      </c>
      <c r="I551" s="588" t="s">
        <v>25</v>
      </c>
      <c r="J551" s="588" t="s">
        <v>25</v>
      </c>
      <c r="K551" s="588" t="s">
        <v>25</v>
      </c>
      <c r="L551" s="588" t="s">
        <v>25</v>
      </c>
      <c r="M551" s="588" t="s">
        <v>25</v>
      </c>
      <c r="N551" s="588" t="s">
        <v>25</v>
      </c>
      <c r="O551" s="588" t="s">
        <v>25</v>
      </c>
      <c r="P551" s="588" t="s">
        <v>25</v>
      </c>
      <c r="Q551" s="57">
        <v>297.75</v>
      </c>
      <c r="R551" s="57">
        <v>198.5</v>
      </c>
      <c r="S551" s="57">
        <v>79.400000000000006</v>
      </c>
      <c r="T551" s="461">
        <v>79.400000000000006</v>
      </c>
      <c r="U551" s="461">
        <v>297.75</v>
      </c>
    </row>
    <row r="552" spans="1:21" x14ac:dyDescent="0.3">
      <c r="A552" s="745"/>
      <c r="B552" s="176" t="s">
        <v>26</v>
      </c>
      <c r="C552" s="35">
        <v>93308</v>
      </c>
      <c r="D552" s="353">
        <v>483</v>
      </c>
      <c r="E552" s="70">
        <v>2490</v>
      </c>
      <c r="F552" s="618">
        <f t="shared" si="8"/>
        <v>1245</v>
      </c>
      <c r="G552" s="588" t="s">
        <v>25</v>
      </c>
      <c r="H552" s="588" t="s">
        <v>25</v>
      </c>
      <c r="I552" s="588" t="s">
        <v>25</v>
      </c>
      <c r="J552" s="588" t="s">
        <v>25</v>
      </c>
      <c r="K552" s="588">
        <v>1586.13</v>
      </c>
      <c r="L552" s="589">
        <v>1347.0900000000001</v>
      </c>
      <c r="M552" s="588" t="s">
        <v>25</v>
      </c>
      <c r="N552" s="588" t="s">
        <v>25</v>
      </c>
      <c r="O552" s="588" t="s">
        <v>25</v>
      </c>
      <c r="P552" s="589">
        <v>1867.5</v>
      </c>
      <c r="Q552" s="57">
        <v>1867.5</v>
      </c>
      <c r="R552" s="57">
        <v>1245</v>
      </c>
      <c r="S552" s="57">
        <v>1867.5</v>
      </c>
      <c r="T552" s="461">
        <v>1245</v>
      </c>
      <c r="U552" s="461">
        <v>1867.5</v>
      </c>
    </row>
    <row r="553" spans="1:21" ht="28.95" customHeight="1" x14ac:dyDescent="0.3">
      <c r="A553" s="775" t="s">
        <v>308</v>
      </c>
      <c r="B553" s="175" t="s">
        <v>59</v>
      </c>
      <c r="C553" s="73">
        <v>93312</v>
      </c>
      <c r="D553" s="367">
        <v>960</v>
      </c>
      <c r="E553" s="69">
        <v>1249</v>
      </c>
      <c r="F553" s="618">
        <f t="shared" si="8"/>
        <v>624.5</v>
      </c>
      <c r="G553" s="588" t="s">
        <v>25</v>
      </c>
      <c r="H553" s="588" t="s">
        <v>25</v>
      </c>
      <c r="I553" s="588" t="s">
        <v>25</v>
      </c>
      <c r="J553" s="588" t="s">
        <v>25</v>
      </c>
      <c r="K553" s="588" t="s">
        <v>25</v>
      </c>
      <c r="L553" s="588" t="s">
        <v>25</v>
      </c>
      <c r="M553" s="588" t="s">
        <v>25</v>
      </c>
      <c r="N553" s="588" t="s">
        <v>25</v>
      </c>
      <c r="O553" s="588" t="s">
        <v>25</v>
      </c>
      <c r="P553" s="588" t="s">
        <v>25</v>
      </c>
      <c r="Q553" s="57">
        <v>936.75</v>
      </c>
      <c r="R553" s="57">
        <v>624.5</v>
      </c>
      <c r="S553" s="57">
        <v>249.8</v>
      </c>
      <c r="T553" s="461">
        <v>249.8</v>
      </c>
      <c r="U553" s="461">
        <v>936.75</v>
      </c>
    </row>
    <row r="554" spans="1:21" x14ac:dyDescent="0.3">
      <c r="A554" s="745"/>
      <c r="B554" s="176" t="s">
        <v>26</v>
      </c>
      <c r="C554" s="35">
        <v>93312</v>
      </c>
      <c r="D554" s="353">
        <v>483</v>
      </c>
      <c r="E554" s="70">
        <v>5259</v>
      </c>
      <c r="F554" s="618">
        <f t="shared" si="8"/>
        <v>2629.5</v>
      </c>
      <c r="G554" s="588" t="s">
        <v>25</v>
      </c>
      <c r="H554" s="588" t="s">
        <v>25</v>
      </c>
      <c r="I554" s="588" t="s">
        <v>25</v>
      </c>
      <c r="J554" s="588" t="s">
        <v>25</v>
      </c>
      <c r="K554" s="588">
        <v>3349.9830000000002</v>
      </c>
      <c r="L554" s="589">
        <v>2845.1190000000001</v>
      </c>
      <c r="M554" s="588" t="s">
        <v>25</v>
      </c>
      <c r="N554" s="588" t="s">
        <v>25</v>
      </c>
      <c r="O554" s="588" t="s">
        <v>25</v>
      </c>
      <c r="P554" s="589">
        <v>3944.25</v>
      </c>
      <c r="Q554" s="57">
        <v>3944.25</v>
      </c>
      <c r="R554" s="57">
        <v>2629.5</v>
      </c>
      <c r="S554" s="57">
        <v>3944.25</v>
      </c>
      <c r="T554" s="461">
        <v>2629.5</v>
      </c>
      <c r="U554" s="461">
        <v>3944.25</v>
      </c>
    </row>
    <row r="555" spans="1:21" x14ac:dyDescent="0.3">
      <c r="A555" s="775" t="s">
        <v>309</v>
      </c>
      <c r="B555" s="175" t="s">
        <v>59</v>
      </c>
      <c r="C555" s="73">
        <v>93325</v>
      </c>
      <c r="D555" s="367">
        <v>960</v>
      </c>
      <c r="E555" s="69">
        <v>99.81</v>
      </c>
      <c r="F555" s="618">
        <f t="shared" si="8"/>
        <v>49.905000000000001</v>
      </c>
      <c r="G555" s="588" t="s">
        <v>25</v>
      </c>
      <c r="H555" s="588" t="s">
        <v>25</v>
      </c>
      <c r="I555" s="588" t="s">
        <v>25</v>
      </c>
      <c r="J555" s="588" t="s">
        <v>25</v>
      </c>
      <c r="K555" s="588" t="s">
        <v>25</v>
      </c>
      <c r="L555" s="588" t="s">
        <v>25</v>
      </c>
      <c r="M555" s="588" t="s">
        <v>25</v>
      </c>
      <c r="N555" s="588" t="s">
        <v>25</v>
      </c>
      <c r="O555" s="588" t="s">
        <v>25</v>
      </c>
      <c r="P555" s="588" t="s">
        <v>25</v>
      </c>
      <c r="Q555" s="57">
        <v>74.857500000000002</v>
      </c>
      <c r="R555" s="57">
        <v>49.905000000000001</v>
      </c>
      <c r="S555" s="57">
        <v>19.962000000000003</v>
      </c>
      <c r="T555" s="461">
        <v>19.962000000000003</v>
      </c>
      <c r="U555" s="461">
        <v>74.857500000000002</v>
      </c>
    </row>
    <row r="556" spans="1:21" x14ac:dyDescent="0.3">
      <c r="A556" s="745"/>
      <c r="B556" s="176" t="s">
        <v>26</v>
      </c>
      <c r="C556" s="35">
        <v>93325</v>
      </c>
      <c r="D556" s="353">
        <v>483</v>
      </c>
      <c r="E556" s="70">
        <v>200</v>
      </c>
      <c r="F556" s="618">
        <f t="shared" si="8"/>
        <v>100</v>
      </c>
      <c r="G556" s="588" t="s">
        <v>25</v>
      </c>
      <c r="H556" s="588" t="s">
        <v>25</v>
      </c>
      <c r="I556" s="588" t="s">
        <v>25</v>
      </c>
      <c r="J556" s="588" t="s">
        <v>25</v>
      </c>
      <c r="K556" s="588">
        <v>127.4</v>
      </c>
      <c r="L556" s="589">
        <v>108.2</v>
      </c>
      <c r="M556" s="588" t="s">
        <v>25</v>
      </c>
      <c r="N556" s="588" t="s">
        <v>25</v>
      </c>
      <c r="O556" s="588" t="s">
        <v>25</v>
      </c>
      <c r="P556" s="589">
        <v>150</v>
      </c>
      <c r="Q556" s="57">
        <v>150</v>
      </c>
      <c r="R556" s="57">
        <v>100</v>
      </c>
      <c r="S556" s="57">
        <v>150</v>
      </c>
      <c r="T556" s="461">
        <v>100</v>
      </c>
      <c r="U556" s="461">
        <v>150</v>
      </c>
    </row>
    <row r="557" spans="1:21" x14ac:dyDescent="0.3">
      <c r="A557" s="769" t="s">
        <v>310</v>
      </c>
      <c r="B557" s="175" t="s">
        <v>59</v>
      </c>
      <c r="C557" s="73">
        <v>93880</v>
      </c>
      <c r="D557" s="367">
        <v>960</v>
      </c>
      <c r="E557" s="69">
        <v>134.85</v>
      </c>
      <c r="F557" s="618">
        <f t="shared" si="8"/>
        <v>67.424999999999997</v>
      </c>
      <c r="G557" s="588" t="s">
        <v>25</v>
      </c>
      <c r="H557" s="588" t="s">
        <v>25</v>
      </c>
      <c r="I557" s="588" t="s">
        <v>25</v>
      </c>
      <c r="J557" s="588" t="s">
        <v>25</v>
      </c>
      <c r="K557" s="588" t="s">
        <v>25</v>
      </c>
      <c r="L557" s="588" t="s">
        <v>25</v>
      </c>
      <c r="M557" s="588" t="s">
        <v>25</v>
      </c>
      <c r="N557" s="588" t="s">
        <v>25</v>
      </c>
      <c r="O557" s="588" t="s">
        <v>25</v>
      </c>
      <c r="P557" s="588" t="s">
        <v>25</v>
      </c>
      <c r="Q557" s="57">
        <v>101.13749999999999</v>
      </c>
      <c r="R557" s="57">
        <v>67.424999999999997</v>
      </c>
      <c r="S557" s="57">
        <v>26.97</v>
      </c>
      <c r="T557" s="461">
        <v>26.97</v>
      </c>
      <c r="U557" s="461">
        <v>101.13749999999999</v>
      </c>
    </row>
    <row r="558" spans="1:21" x14ac:dyDescent="0.3">
      <c r="A558" s="771"/>
      <c r="B558" s="176" t="s">
        <v>26</v>
      </c>
      <c r="C558" s="75">
        <v>93880</v>
      </c>
      <c r="D558" s="380">
        <v>921</v>
      </c>
      <c r="E558" s="70">
        <v>3223</v>
      </c>
      <c r="F558" s="618">
        <f t="shared" si="8"/>
        <v>1611.5</v>
      </c>
      <c r="G558" s="588" t="s">
        <v>25</v>
      </c>
      <c r="H558" s="588" t="s">
        <v>25</v>
      </c>
      <c r="I558" s="588" t="s">
        <v>25</v>
      </c>
      <c r="J558" s="588" t="s">
        <v>25</v>
      </c>
      <c r="K558" s="588">
        <v>2053.0509999999999</v>
      </c>
      <c r="L558" s="589">
        <v>1743.643</v>
      </c>
      <c r="M558" s="588" t="s">
        <v>25</v>
      </c>
      <c r="N558" s="588" t="s">
        <v>25</v>
      </c>
      <c r="O558" s="588" t="s">
        <v>25</v>
      </c>
      <c r="P558" s="589">
        <v>2417.25</v>
      </c>
      <c r="Q558" s="57">
        <v>2417.25</v>
      </c>
      <c r="R558" s="57">
        <v>1611.5</v>
      </c>
      <c r="S558" s="57">
        <v>644.6</v>
      </c>
      <c r="T558" s="461">
        <v>644.6</v>
      </c>
      <c r="U558" s="461">
        <v>2417.25</v>
      </c>
    </row>
    <row r="559" spans="1:21" ht="28.95" customHeight="1" x14ac:dyDescent="0.3">
      <c r="A559" s="769" t="s">
        <v>311</v>
      </c>
      <c r="B559" s="175" t="s">
        <v>59</v>
      </c>
      <c r="C559" s="73">
        <v>93882</v>
      </c>
      <c r="D559" s="367">
        <v>960</v>
      </c>
      <c r="E559" s="69">
        <v>81.36</v>
      </c>
      <c r="F559" s="618">
        <f t="shared" si="8"/>
        <v>40.68</v>
      </c>
      <c r="G559" s="588" t="s">
        <v>25</v>
      </c>
      <c r="H559" s="588" t="s">
        <v>25</v>
      </c>
      <c r="I559" s="588" t="s">
        <v>25</v>
      </c>
      <c r="J559" s="588" t="s">
        <v>25</v>
      </c>
      <c r="K559" s="588" t="s">
        <v>25</v>
      </c>
      <c r="L559" s="588" t="s">
        <v>25</v>
      </c>
      <c r="M559" s="588" t="s">
        <v>25</v>
      </c>
      <c r="N559" s="588" t="s">
        <v>25</v>
      </c>
      <c r="O559" s="588" t="s">
        <v>25</v>
      </c>
      <c r="P559" s="588" t="s">
        <v>25</v>
      </c>
      <c r="Q559" s="57">
        <v>61.019999999999996</v>
      </c>
      <c r="R559" s="57">
        <v>40.68</v>
      </c>
      <c r="S559" s="57">
        <v>16.272000000000002</v>
      </c>
      <c r="T559" s="461">
        <v>16.272000000000002</v>
      </c>
      <c r="U559" s="461">
        <v>61.019999999999996</v>
      </c>
    </row>
    <row r="560" spans="1:21" x14ac:dyDescent="0.3">
      <c r="A560" s="771"/>
      <c r="B560" s="176" t="s">
        <v>26</v>
      </c>
      <c r="C560" s="75">
        <v>93882</v>
      </c>
      <c r="D560" s="380">
        <v>921</v>
      </c>
      <c r="E560" s="70">
        <v>3408</v>
      </c>
      <c r="F560" s="618">
        <f t="shared" si="8"/>
        <v>1704</v>
      </c>
      <c r="G560" s="588" t="s">
        <v>25</v>
      </c>
      <c r="H560" s="588" t="s">
        <v>25</v>
      </c>
      <c r="I560" s="588" t="s">
        <v>25</v>
      </c>
      <c r="J560" s="588" t="s">
        <v>25</v>
      </c>
      <c r="K560" s="588">
        <v>2170.8960000000002</v>
      </c>
      <c r="L560" s="589">
        <v>1843.7280000000001</v>
      </c>
      <c r="M560" s="588" t="s">
        <v>25</v>
      </c>
      <c r="N560" s="588" t="s">
        <v>25</v>
      </c>
      <c r="O560" s="588" t="s">
        <v>25</v>
      </c>
      <c r="P560" s="589">
        <v>2556</v>
      </c>
      <c r="Q560" s="57">
        <v>2556</v>
      </c>
      <c r="R560" s="57">
        <v>1704</v>
      </c>
      <c r="S560" s="57">
        <v>681.6</v>
      </c>
      <c r="T560" s="461">
        <v>681.6</v>
      </c>
      <c r="U560" s="461">
        <v>2556</v>
      </c>
    </row>
    <row r="561" spans="1:21" ht="234.6" customHeight="1" x14ac:dyDescent="0.3">
      <c r="A561" s="775" t="s">
        <v>312</v>
      </c>
      <c r="B561" s="175" t="s">
        <v>59</v>
      </c>
      <c r="C561" s="73">
        <v>93922</v>
      </c>
      <c r="D561" s="367">
        <v>960</v>
      </c>
      <c r="E561" s="69">
        <v>338.88</v>
      </c>
      <c r="F561" s="618">
        <f t="shared" si="8"/>
        <v>169.44</v>
      </c>
      <c r="G561" s="588" t="s">
        <v>25</v>
      </c>
      <c r="H561" s="588" t="s">
        <v>25</v>
      </c>
      <c r="I561" s="588" t="s">
        <v>25</v>
      </c>
      <c r="J561" s="588" t="s">
        <v>25</v>
      </c>
      <c r="K561" s="588" t="s">
        <v>25</v>
      </c>
      <c r="L561" s="588" t="s">
        <v>25</v>
      </c>
      <c r="M561" s="588" t="s">
        <v>25</v>
      </c>
      <c r="N561" s="588" t="s">
        <v>25</v>
      </c>
      <c r="O561" s="588" t="s">
        <v>25</v>
      </c>
      <c r="P561" s="588" t="s">
        <v>25</v>
      </c>
      <c r="Q561" s="57">
        <v>254.16</v>
      </c>
      <c r="R561" s="57">
        <v>169.44</v>
      </c>
      <c r="S561" s="57">
        <v>67.775999999999996</v>
      </c>
      <c r="T561" s="461">
        <v>67.775999999999996</v>
      </c>
      <c r="U561" s="461">
        <v>254.16</v>
      </c>
    </row>
    <row r="562" spans="1:21" x14ac:dyDescent="0.3">
      <c r="A562" s="745"/>
      <c r="B562" s="176" t="s">
        <v>26</v>
      </c>
      <c r="C562" s="75">
        <v>93922</v>
      </c>
      <c r="D562" s="380">
        <v>921</v>
      </c>
      <c r="E562" s="70">
        <v>3316</v>
      </c>
      <c r="F562" s="618">
        <f t="shared" si="8"/>
        <v>1658</v>
      </c>
      <c r="G562" s="588" t="s">
        <v>25</v>
      </c>
      <c r="H562" s="588" t="s">
        <v>25</v>
      </c>
      <c r="I562" s="588" t="s">
        <v>25</v>
      </c>
      <c r="J562" s="588" t="s">
        <v>25</v>
      </c>
      <c r="K562" s="588">
        <v>2112.2919999999999</v>
      </c>
      <c r="L562" s="589">
        <v>1793.9560000000001</v>
      </c>
      <c r="M562" s="588" t="s">
        <v>25</v>
      </c>
      <c r="N562" s="588" t="s">
        <v>25</v>
      </c>
      <c r="O562" s="588" t="s">
        <v>25</v>
      </c>
      <c r="P562" s="589">
        <v>2487</v>
      </c>
      <c r="Q562" s="57">
        <v>2487</v>
      </c>
      <c r="R562" s="57">
        <v>1658</v>
      </c>
      <c r="S562" s="57">
        <v>663.2</v>
      </c>
      <c r="T562" s="461">
        <v>663.2</v>
      </c>
      <c r="U562" s="461">
        <v>2487</v>
      </c>
    </row>
    <row r="563" spans="1:21" ht="266.55" customHeight="1" x14ac:dyDescent="0.3">
      <c r="A563" s="769" t="s">
        <v>469</v>
      </c>
      <c r="B563" s="175" t="s">
        <v>59</v>
      </c>
      <c r="C563" s="73">
        <v>93923</v>
      </c>
      <c r="D563" s="367">
        <v>960</v>
      </c>
      <c r="E563" s="69"/>
      <c r="F563" s="618" t="s">
        <v>25</v>
      </c>
      <c r="G563" s="588" t="s">
        <v>25</v>
      </c>
      <c r="H563" s="588" t="s">
        <v>25</v>
      </c>
      <c r="I563" s="588" t="s">
        <v>25</v>
      </c>
      <c r="J563" s="588" t="s">
        <v>25</v>
      </c>
      <c r="K563" s="588" t="s">
        <v>25</v>
      </c>
      <c r="L563" s="588" t="s">
        <v>25</v>
      </c>
      <c r="M563" s="588" t="s">
        <v>25</v>
      </c>
      <c r="N563" s="588" t="s">
        <v>25</v>
      </c>
      <c r="O563" s="588" t="s">
        <v>25</v>
      </c>
      <c r="P563" s="588" t="s">
        <v>25</v>
      </c>
      <c r="Q563" s="57">
        <v>0</v>
      </c>
      <c r="R563" s="57">
        <v>0</v>
      </c>
      <c r="S563" s="57">
        <v>0</v>
      </c>
      <c r="T563" s="461">
        <v>0</v>
      </c>
      <c r="U563" s="461">
        <v>0</v>
      </c>
    </row>
    <row r="564" spans="1:21" x14ac:dyDescent="0.3">
      <c r="A564" s="771"/>
      <c r="B564" s="173" t="s">
        <v>26</v>
      </c>
      <c r="C564" s="34">
        <v>93923</v>
      </c>
      <c r="D564" s="369">
        <v>921</v>
      </c>
      <c r="E564" s="174">
        <v>301.98</v>
      </c>
      <c r="F564" s="618">
        <f t="shared" si="8"/>
        <v>150.99</v>
      </c>
      <c r="G564" s="588" t="s">
        <v>25</v>
      </c>
      <c r="H564" s="588" t="s">
        <v>25</v>
      </c>
      <c r="I564" s="588" t="s">
        <v>25</v>
      </c>
      <c r="J564" s="588" t="s">
        <v>25</v>
      </c>
      <c r="K564" s="588">
        <v>192.36126000000002</v>
      </c>
      <c r="L564" s="589">
        <v>163.37118000000001</v>
      </c>
      <c r="M564" s="588" t="s">
        <v>25</v>
      </c>
      <c r="N564" s="588" t="s">
        <v>25</v>
      </c>
      <c r="O564" s="588" t="s">
        <v>25</v>
      </c>
      <c r="P564" s="589">
        <v>226.48500000000001</v>
      </c>
      <c r="Q564" s="57">
        <v>226.48500000000001</v>
      </c>
      <c r="R564" s="57">
        <v>150.99</v>
      </c>
      <c r="S564" s="57">
        <v>60.396000000000008</v>
      </c>
      <c r="T564" s="461">
        <v>60.396000000000008</v>
      </c>
      <c r="U564" s="461">
        <v>226.48500000000001</v>
      </c>
    </row>
    <row r="565" spans="1:21" x14ac:dyDescent="0.3">
      <c r="A565" s="769" t="s">
        <v>313</v>
      </c>
      <c r="B565" s="175" t="s">
        <v>59</v>
      </c>
      <c r="C565" s="73">
        <v>93970</v>
      </c>
      <c r="D565" s="367">
        <v>960</v>
      </c>
      <c r="E565" s="69">
        <v>115.62</v>
      </c>
      <c r="F565" s="618">
        <f t="shared" si="8"/>
        <v>57.81</v>
      </c>
      <c r="G565" s="588" t="s">
        <v>25</v>
      </c>
      <c r="H565" s="588" t="s">
        <v>25</v>
      </c>
      <c r="I565" s="588" t="s">
        <v>25</v>
      </c>
      <c r="J565" s="588" t="s">
        <v>25</v>
      </c>
      <c r="K565" s="588" t="s">
        <v>25</v>
      </c>
      <c r="L565" s="588" t="s">
        <v>25</v>
      </c>
      <c r="M565" s="588" t="s">
        <v>25</v>
      </c>
      <c r="N565" s="588" t="s">
        <v>25</v>
      </c>
      <c r="O565" s="588" t="s">
        <v>25</v>
      </c>
      <c r="P565" s="588" t="s">
        <v>25</v>
      </c>
      <c r="Q565" s="57">
        <v>86.715000000000003</v>
      </c>
      <c r="R565" s="57">
        <v>57.81</v>
      </c>
      <c r="S565" s="57">
        <v>23.124000000000002</v>
      </c>
      <c r="T565" s="461">
        <v>23.124000000000002</v>
      </c>
      <c r="U565" s="461">
        <v>86.715000000000003</v>
      </c>
    </row>
    <row r="566" spans="1:21" x14ac:dyDescent="0.3">
      <c r="A566" s="771"/>
      <c r="B566" s="176" t="s">
        <v>26</v>
      </c>
      <c r="C566" s="35">
        <v>93970</v>
      </c>
      <c r="D566" s="353">
        <v>921</v>
      </c>
      <c r="E566" s="70">
        <v>2522</v>
      </c>
      <c r="F566" s="618">
        <f t="shared" si="8"/>
        <v>1261</v>
      </c>
      <c r="G566" s="588" t="s">
        <v>25</v>
      </c>
      <c r="H566" s="588" t="s">
        <v>25</v>
      </c>
      <c r="I566" s="588" t="s">
        <v>25</v>
      </c>
      <c r="J566" s="588" t="s">
        <v>25</v>
      </c>
      <c r="K566" s="588">
        <v>1606.5140000000001</v>
      </c>
      <c r="L566" s="589">
        <v>1364.402</v>
      </c>
      <c r="M566" s="588" t="s">
        <v>25</v>
      </c>
      <c r="N566" s="588" t="s">
        <v>25</v>
      </c>
      <c r="O566" s="588" t="s">
        <v>25</v>
      </c>
      <c r="P566" s="589">
        <v>1891.5</v>
      </c>
      <c r="Q566" s="57">
        <v>1891.5</v>
      </c>
      <c r="R566" s="57">
        <v>1261</v>
      </c>
      <c r="S566" s="57">
        <v>504.40000000000003</v>
      </c>
      <c r="T566" s="461">
        <v>504.40000000000003</v>
      </c>
      <c r="U566" s="461">
        <v>1891.5</v>
      </c>
    </row>
    <row r="567" spans="1:21" ht="28.95" customHeight="1" x14ac:dyDescent="0.3">
      <c r="A567" s="775" t="s">
        <v>314</v>
      </c>
      <c r="B567" s="175" t="s">
        <v>59</v>
      </c>
      <c r="C567" s="73">
        <v>93971</v>
      </c>
      <c r="D567" s="367">
        <v>960</v>
      </c>
      <c r="E567" s="69">
        <v>472.89</v>
      </c>
      <c r="F567" s="618">
        <f t="shared" si="8"/>
        <v>236.44499999999999</v>
      </c>
      <c r="G567" s="588" t="s">
        <v>25</v>
      </c>
      <c r="H567" s="588" t="s">
        <v>25</v>
      </c>
      <c r="I567" s="588" t="s">
        <v>25</v>
      </c>
      <c r="J567" s="588" t="s">
        <v>25</v>
      </c>
      <c r="K567" s="588" t="s">
        <v>25</v>
      </c>
      <c r="L567" s="588" t="s">
        <v>25</v>
      </c>
      <c r="M567" s="588" t="s">
        <v>25</v>
      </c>
      <c r="N567" s="588" t="s">
        <v>25</v>
      </c>
      <c r="O567" s="588" t="s">
        <v>25</v>
      </c>
      <c r="P567" s="588" t="s">
        <v>25</v>
      </c>
      <c r="Q567" s="57">
        <v>354.66750000000002</v>
      </c>
      <c r="R567" s="57">
        <v>236.44499999999999</v>
      </c>
      <c r="S567" s="57">
        <v>94.578000000000003</v>
      </c>
      <c r="T567" s="461">
        <v>94.578000000000003</v>
      </c>
      <c r="U567" s="461">
        <v>354.66750000000002</v>
      </c>
    </row>
    <row r="568" spans="1:21" x14ac:dyDescent="0.3">
      <c r="A568" s="745"/>
      <c r="B568" s="176" t="s">
        <v>26</v>
      </c>
      <c r="C568" s="35">
        <v>93971</v>
      </c>
      <c r="D568" s="353">
        <v>921</v>
      </c>
      <c r="E568" s="70">
        <v>1682</v>
      </c>
      <c r="F568" s="618">
        <f t="shared" si="8"/>
        <v>841</v>
      </c>
      <c r="G568" s="588" t="s">
        <v>25</v>
      </c>
      <c r="H568" s="588" t="s">
        <v>25</v>
      </c>
      <c r="I568" s="588" t="s">
        <v>25</v>
      </c>
      <c r="J568" s="588" t="s">
        <v>25</v>
      </c>
      <c r="K568" s="588">
        <v>1071.434</v>
      </c>
      <c r="L568" s="589">
        <v>909.9620000000001</v>
      </c>
      <c r="M568" s="588" t="s">
        <v>25</v>
      </c>
      <c r="N568" s="588" t="s">
        <v>25</v>
      </c>
      <c r="O568" s="588" t="s">
        <v>25</v>
      </c>
      <c r="P568" s="589">
        <v>1261.5</v>
      </c>
      <c r="Q568" s="57">
        <v>1261.5</v>
      </c>
      <c r="R568" s="57">
        <v>841</v>
      </c>
      <c r="S568" s="57">
        <v>336.40000000000003</v>
      </c>
      <c r="T568" s="461">
        <v>336.40000000000003</v>
      </c>
      <c r="U568" s="461">
        <v>1261.5</v>
      </c>
    </row>
    <row r="569" spans="1:21" ht="72.599999999999994" customHeight="1" x14ac:dyDescent="0.3">
      <c r="A569" s="772" t="s">
        <v>315</v>
      </c>
      <c r="B569" s="175" t="s">
        <v>59</v>
      </c>
      <c r="C569" s="137">
        <v>94010</v>
      </c>
      <c r="D569" s="295">
        <v>960</v>
      </c>
      <c r="E569" s="164">
        <v>261</v>
      </c>
      <c r="F569" s="618">
        <f t="shared" si="8"/>
        <v>130.5</v>
      </c>
      <c r="G569" s="588" t="s">
        <v>25</v>
      </c>
      <c r="H569" s="588" t="s">
        <v>25</v>
      </c>
      <c r="I569" s="588" t="s">
        <v>25</v>
      </c>
      <c r="J569" s="588" t="s">
        <v>25</v>
      </c>
      <c r="K569" s="588" t="s">
        <v>25</v>
      </c>
      <c r="L569" s="588" t="s">
        <v>25</v>
      </c>
      <c r="M569" s="588" t="s">
        <v>25</v>
      </c>
      <c r="N569" s="588" t="s">
        <v>25</v>
      </c>
      <c r="O569" s="588" t="s">
        <v>25</v>
      </c>
      <c r="P569" s="588" t="s">
        <v>25</v>
      </c>
      <c r="Q569" s="57">
        <v>195.75</v>
      </c>
      <c r="R569" s="57">
        <v>130.5</v>
      </c>
      <c r="S569" s="57">
        <v>52.2</v>
      </c>
      <c r="T569" s="461">
        <v>52.2</v>
      </c>
      <c r="U569" s="461">
        <v>195.75</v>
      </c>
    </row>
    <row r="570" spans="1:21" x14ac:dyDescent="0.3">
      <c r="A570" s="774"/>
      <c r="B570" s="176" t="s">
        <v>26</v>
      </c>
      <c r="C570" s="139">
        <v>94010</v>
      </c>
      <c r="D570" s="293">
        <v>460</v>
      </c>
      <c r="E570" s="138">
        <v>657</v>
      </c>
      <c r="F570" s="618">
        <f t="shared" si="8"/>
        <v>328.5</v>
      </c>
      <c r="G570" s="588" t="s">
        <v>25</v>
      </c>
      <c r="H570" s="588" t="s">
        <v>25</v>
      </c>
      <c r="I570" s="588" t="s">
        <v>25</v>
      </c>
      <c r="J570" s="588" t="s">
        <v>25</v>
      </c>
      <c r="K570" s="588">
        <v>418.50900000000001</v>
      </c>
      <c r="L570" s="589">
        <v>355.43700000000001</v>
      </c>
      <c r="M570" s="588" t="s">
        <v>25</v>
      </c>
      <c r="N570" s="588" t="s">
        <v>25</v>
      </c>
      <c r="O570" s="588" t="s">
        <v>25</v>
      </c>
      <c r="P570" s="589">
        <v>492.75</v>
      </c>
      <c r="Q570" s="57">
        <v>492.75</v>
      </c>
      <c r="R570" s="57">
        <v>328.5</v>
      </c>
      <c r="S570" s="57">
        <v>492.75</v>
      </c>
      <c r="T570" s="461">
        <v>328.5</v>
      </c>
      <c r="U570" s="461">
        <v>492.75</v>
      </c>
    </row>
    <row r="571" spans="1:21" x14ac:dyDescent="0.3">
      <c r="A571" s="776" t="s">
        <v>316</v>
      </c>
      <c r="B571" s="171" t="s">
        <v>59</v>
      </c>
      <c r="C571" s="75">
        <v>96372</v>
      </c>
      <c r="D571" s="377">
        <v>960</v>
      </c>
      <c r="E571" s="71">
        <v>79</v>
      </c>
      <c r="F571" s="618">
        <f t="shared" si="8"/>
        <v>39.5</v>
      </c>
      <c r="G571" s="588" t="s">
        <v>25</v>
      </c>
      <c r="H571" s="588" t="s">
        <v>25</v>
      </c>
      <c r="I571" s="588" t="s">
        <v>25</v>
      </c>
      <c r="J571" s="588" t="s">
        <v>25</v>
      </c>
      <c r="K571" s="588" t="s">
        <v>25</v>
      </c>
      <c r="L571" s="588" t="s">
        <v>25</v>
      </c>
      <c r="M571" s="588" t="s">
        <v>25</v>
      </c>
      <c r="N571" s="588" t="s">
        <v>25</v>
      </c>
      <c r="O571" s="588" t="s">
        <v>25</v>
      </c>
      <c r="P571" s="588" t="s">
        <v>25</v>
      </c>
      <c r="Q571" s="57">
        <v>59.25</v>
      </c>
      <c r="R571" s="57">
        <v>39.5</v>
      </c>
      <c r="S571" s="57">
        <v>15.8</v>
      </c>
      <c r="T571" s="461">
        <v>15.8</v>
      </c>
      <c r="U571" s="461">
        <v>59.25</v>
      </c>
    </row>
    <row r="572" spans="1:21" x14ac:dyDescent="0.3">
      <c r="A572" s="783"/>
      <c r="B572" s="176" t="s">
        <v>26</v>
      </c>
      <c r="C572" s="35">
        <v>96372</v>
      </c>
      <c r="D572" s="353">
        <v>260</v>
      </c>
      <c r="E572" s="70">
        <v>260.39999999999998</v>
      </c>
      <c r="F572" s="618">
        <f t="shared" si="8"/>
        <v>130.19999999999999</v>
      </c>
      <c r="G572" s="588" t="s">
        <v>25</v>
      </c>
      <c r="H572" s="588" t="s">
        <v>25</v>
      </c>
      <c r="I572" s="588" t="s">
        <v>25</v>
      </c>
      <c r="J572" s="588" t="s">
        <v>25</v>
      </c>
      <c r="K572" s="588">
        <v>165.87479999999999</v>
      </c>
      <c r="L572" s="589">
        <v>140.87639999999999</v>
      </c>
      <c r="M572" s="588" t="s">
        <v>25</v>
      </c>
      <c r="N572" s="588" t="s">
        <v>25</v>
      </c>
      <c r="O572" s="588" t="s">
        <v>25</v>
      </c>
      <c r="P572" s="589">
        <v>195.29999999999998</v>
      </c>
      <c r="Q572" s="57">
        <v>195.29999999999998</v>
      </c>
      <c r="R572" s="57">
        <v>130.19999999999999</v>
      </c>
      <c r="S572" s="57">
        <v>130.19999999999999</v>
      </c>
      <c r="T572" s="461">
        <v>130.19999999999999</v>
      </c>
      <c r="U572" s="461">
        <v>195.29999999999998</v>
      </c>
    </row>
    <row r="573" spans="1:21" ht="28.95" customHeight="1" x14ac:dyDescent="0.3">
      <c r="A573" s="781" t="s">
        <v>317</v>
      </c>
      <c r="B573" s="171" t="s">
        <v>59</v>
      </c>
      <c r="C573" s="777" t="s">
        <v>318</v>
      </c>
      <c r="D573" s="778"/>
      <c r="E573" s="779"/>
      <c r="F573" s="618" t="s">
        <v>25</v>
      </c>
      <c r="G573" s="588" t="s">
        <v>25</v>
      </c>
      <c r="H573" s="588" t="s">
        <v>25</v>
      </c>
      <c r="I573" s="588" t="s">
        <v>25</v>
      </c>
      <c r="J573" s="588" t="s">
        <v>25</v>
      </c>
      <c r="K573" s="588" t="s">
        <v>25</v>
      </c>
      <c r="L573" s="588" t="s">
        <v>25</v>
      </c>
      <c r="M573" s="588" t="s">
        <v>25</v>
      </c>
      <c r="N573" s="588" t="s">
        <v>25</v>
      </c>
      <c r="O573" s="588" t="s">
        <v>25</v>
      </c>
      <c r="P573" s="588" t="s">
        <v>25</v>
      </c>
      <c r="Q573" s="1">
        <v>0</v>
      </c>
      <c r="R573" s="602" t="s">
        <v>25</v>
      </c>
      <c r="S573" s="602" t="s">
        <v>25</v>
      </c>
      <c r="T573" s="461">
        <v>0</v>
      </c>
      <c r="U573" s="461">
        <v>0</v>
      </c>
    </row>
    <row r="574" spans="1:21" x14ac:dyDescent="0.3">
      <c r="A574" s="780"/>
      <c r="B574" s="177" t="s">
        <v>26</v>
      </c>
      <c r="C574" s="37">
        <v>97110</v>
      </c>
      <c r="D574" s="354">
        <v>420</v>
      </c>
      <c r="E574" s="72">
        <v>281</v>
      </c>
      <c r="F574" s="618">
        <f t="shared" si="8"/>
        <v>140.5</v>
      </c>
      <c r="G574" s="588" t="s">
        <v>25</v>
      </c>
      <c r="H574" s="588" t="s">
        <v>25</v>
      </c>
      <c r="I574" s="588" t="s">
        <v>25</v>
      </c>
      <c r="J574" s="588" t="s">
        <v>25</v>
      </c>
      <c r="K574" s="588">
        <v>178.99700000000001</v>
      </c>
      <c r="L574" s="588" t="s">
        <v>25</v>
      </c>
      <c r="M574" s="588" t="s">
        <v>25</v>
      </c>
      <c r="N574" s="588" t="s">
        <v>25</v>
      </c>
      <c r="O574" s="588" t="s">
        <v>25</v>
      </c>
      <c r="P574" s="589">
        <v>210.75</v>
      </c>
      <c r="Q574" s="57">
        <v>210.75</v>
      </c>
      <c r="R574" s="57">
        <v>140.5</v>
      </c>
      <c r="S574" s="57">
        <v>210.75</v>
      </c>
      <c r="T574" s="461">
        <v>140.5</v>
      </c>
      <c r="U574" s="461">
        <v>210.75</v>
      </c>
    </row>
    <row r="575" spans="1:21" ht="28.95" customHeight="1" x14ac:dyDescent="0.3">
      <c r="A575" s="775" t="s">
        <v>319</v>
      </c>
      <c r="B575" s="175" t="s">
        <v>59</v>
      </c>
      <c r="C575" s="777" t="s">
        <v>318</v>
      </c>
      <c r="D575" s="778"/>
      <c r="E575" s="779"/>
      <c r="F575" s="618" t="s">
        <v>25</v>
      </c>
      <c r="G575" s="588" t="s">
        <v>25</v>
      </c>
      <c r="H575" s="588" t="s">
        <v>25</v>
      </c>
      <c r="I575" s="588" t="s">
        <v>25</v>
      </c>
      <c r="J575" s="588" t="s">
        <v>25</v>
      </c>
      <c r="K575" s="588" t="s">
        <v>25</v>
      </c>
      <c r="L575" s="588" t="s">
        <v>25</v>
      </c>
      <c r="M575" s="588" t="s">
        <v>25</v>
      </c>
      <c r="N575" s="588" t="s">
        <v>25</v>
      </c>
      <c r="O575" s="588" t="s">
        <v>25</v>
      </c>
      <c r="P575" s="588" t="s">
        <v>25</v>
      </c>
      <c r="Q575" s="1">
        <v>0</v>
      </c>
      <c r="R575" s="602" t="s">
        <v>25</v>
      </c>
      <c r="S575" s="602" t="s">
        <v>25</v>
      </c>
      <c r="T575" s="461">
        <v>0</v>
      </c>
      <c r="U575" s="461">
        <v>0</v>
      </c>
    </row>
    <row r="576" spans="1:21" x14ac:dyDescent="0.3">
      <c r="A576" s="745"/>
      <c r="B576" s="176" t="s">
        <v>26</v>
      </c>
      <c r="C576" s="35">
        <v>97112</v>
      </c>
      <c r="D576" s="353">
        <v>420</v>
      </c>
      <c r="E576" s="70">
        <v>232</v>
      </c>
      <c r="F576" s="618">
        <f t="shared" si="8"/>
        <v>116</v>
      </c>
      <c r="G576" s="588" t="s">
        <v>25</v>
      </c>
      <c r="H576" s="588" t="s">
        <v>25</v>
      </c>
      <c r="I576" s="588" t="s">
        <v>25</v>
      </c>
      <c r="J576" s="588" t="s">
        <v>25</v>
      </c>
      <c r="K576" s="588">
        <v>147.78399999999999</v>
      </c>
      <c r="L576" s="588" t="s">
        <v>25</v>
      </c>
      <c r="M576" s="588" t="s">
        <v>25</v>
      </c>
      <c r="N576" s="588" t="s">
        <v>25</v>
      </c>
      <c r="O576" s="588" t="s">
        <v>25</v>
      </c>
      <c r="P576" s="589">
        <v>174</v>
      </c>
      <c r="Q576" s="57">
        <v>174</v>
      </c>
      <c r="R576" s="57">
        <v>116</v>
      </c>
      <c r="S576" s="57">
        <v>174</v>
      </c>
      <c r="T576" s="461">
        <v>116</v>
      </c>
      <c r="U576" s="461">
        <v>174</v>
      </c>
    </row>
    <row r="577" spans="1:21" ht="28.95" customHeight="1" x14ac:dyDescent="0.3">
      <c r="A577" s="775" t="s">
        <v>320</v>
      </c>
      <c r="B577" s="175" t="s">
        <v>59</v>
      </c>
      <c r="C577" s="777" t="s">
        <v>318</v>
      </c>
      <c r="D577" s="778"/>
      <c r="E577" s="779"/>
      <c r="F577" s="618" t="s">
        <v>25</v>
      </c>
      <c r="G577" s="588" t="s">
        <v>25</v>
      </c>
      <c r="H577" s="588" t="s">
        <v>25</v>
      </c>
      <c r="I577" s="588" t="s">
        <v>25</v>
      </c>
      <c r="J577" s="588" t="s">
        <v>25</v>
      </c>
      <c r="K577" s="588" t="s">
        <v>25</v>
      </c>
      <c r="L577" s="588" t="s">
        <v>25</v>
      </c>
      <c r="M577" s="588" t="s">
        <v>25</v>
      </c>
      <c r="N577" s="588" t="s">
        <v>25</v>
      </c>
      <c r="O577" s="588" t="s">
        <v>25</v>
      </c>
      <c r="P577" s="588" t="s">
        <v>25</v>
      </c>
      <c r="Q577" s="1">
        <v>0</v>
      </c>
      <c r="R577" s="602" t="s">
        <v>25</v>
      </c>
      <c r="S577" s="602" t="s">
        <v>25</v>
      </c>
      <c r="T577" s="461">
        <v>0</v>
      </c>
      <c r="U577" s="461">
        <v>0</v>
      </c>
    </row>
    <row r="578" spans="1:21" x14ac:dyDescent="0.3">
      <c r="A578" s="745"/>
      <c r="B578" s="176" t="s">
        <v>26</v>
      </c>
      <c r="C578" s="35">
        <v>97116</v>
      </c>
      <c r="D578" s="353">
        <v>420</v>
      </c>
      <c r="E578" s="70">
        <v>259</v>
      </c>
      <c r="F578" s="618">
        <f t="shared" si="8"/>
        <v>129.5</v>
      </c>
      <c r="G578" s="588" t="s">
        <v>25</v>
      </c>
      <c r="H578" s="588" t="s">
        <v>25</v>
      </c>
      <c r="I578" s="588" t="s">
        <v>25</v>
      </c>
      <c r="J578" s="588" t="s">
        <v>25</v>
      </c>
      <c r="K578" s="588">
        <v>164.983</v>
      </c>
      <c r="L578" s="588" t="s">
        <v>25</v>
      </c>
      <c r="M578" s="588" t="s">
        <v>25</v>
      </c>
      <c r="N578" s="588" t="s">
        <v>25</v>
      </c>
      <c r="O578" s="588" t="s">
        <v>25</v>
      </c>
      <c r="P578" s="589">
        <v>194.25</v>
      </c>
      <c r="Q578" s="57">
        <v>194.25</v>
      </c>
      <c r="R578" s="57">
        <v>129.5</v>
      </c>
      <c r="S578" s="57">
        <v>194.25</v>
      </c>
      <c r="T578" s="461">
        <v>129.5</v>
      </c>
      <c r="U578" s="461">
        <v>194.25</v>
      </c>
    </row>
    <row r="579" spans="1:21" ht="28.95" customHeight="1" x14ac:dyDescent="0.3">
      <c r="A579" s="775" t="s">
        <v>321</v>
      </c>
      <c r="B579" s="175" t="s">
        <v>59</v>
      </c>
      <c r="C579" s="777" t="s">
        <v>318</v>
      </c>
      <c r="D579" s="778"/>
      <c r="E579" s="779"/>
      <c r="F579" s="618" t="s">
        <v>25</v>
      </c>
      <c r="G579" s="588" t="s">
        <v>25</v>
      </c>
      <c r="H579" s="588" t="s">
        <v>25</v>
      </c>
      <c r="I579" s="588" t="s">
        <v>25</v>
      </c>
      <c r="J579" s="588" t="s">
        <v>25</v>
      </c>
      <c r="K579" s="588" t="s">
        <v>25</v>
      </c>
      <c r="L579" s="588" t="s">
        <v>25</v>
      </c>
      <c r="M579" s="588" t="s">
        <v>25</v>
      </c>
      <c r="N579" s="588" t="s">
        <v>25</v>
      </c>
      <c r="O579" s="588" t="s">
        <v>25</v>
      </c>
      <c r="P579" s="588" t="s">
        <v>25</v>
      </c>
      <c r="Q579" s="1">
        <v>0</v>
      </c>
      <c r="R579" s="602" t="s">
        <v>25</v>
      </c>
      <c r="S579" s="602" t="s">
        <v>25</v>
      </c>
      <c r="T579" s="461">
        <v>0</v>
      </c>
      <c r="U579" s="461">
        <v>0</v>
      </c>
    </row>
    <row r="580" spans="1:21" x14ac:dyDescent="0.3">
      <c r="A580" s="745"/>
      <c r="B580" s="176" t="s">
        <v>26</v>
      </c>
      <c r="C580" s="35">
        <v>97124</v>
      </c>
      <c r="D580" s="353">
        <v>420</v>
      </c>
      <c r="E580" s="70">
        <v>26</v>
      </c>
      <c r="F580" s="618">
        <f t="shared" ref="F580:F642" si="9">E580*0.5</f>
        <v>13</v>
      </c>
      <c r="G580" s="588" t="s">
        <v>25</v>
      </c>
      <c r="H580" s="588" t="s">
        <v>25</v>
      </c>
      <c r="I580" s="588" t="s">
        <v>25</v>
      </c>
      <c r="J580" s="588" t="s">
        <v>25</v>
      </c>
      <c r="K580" s="588">
        <v>16.562000000000001</v>
      </c>
      <c r="L580" s="588" t="s">
        <v>25</v>
      </c>
      <c r="M580" s="588" t="s">
        <v>25</v>
      </c>
      <c r="N580" s="588" t="s">
        <v>25</v>
      </c>
      <c r="O580" s="588" t="s">
        <v>25</v>
      </c>
      <c r="P580" s="589">
        <v>19.5</v>
      </c>
      <c r="Q580" s="57">
        <v>19.5</v>
      </c>
      <c r="R580" s="57">
        <v>13</v>
      </c>
      <c r="S580" s="57">
        <v>19.5</v>
      </c>
      <c r="T580" s="461">
        <v>13</v>
      </c>
      <c r="U580" s="461">
        <v>19.5</v>
      </c>
    </row>
    <row r="581" spans="1:21" ht="28.95" customHeight="1" x14ac:dyDescent="0.3">
      <c r="A581" s="775" t="s">
        <v>322</v>
      </c>
      <c r="B581" s="175" t="s">
        <v>59</v>
      </c>
      <c r="C581" s="777" t="s">
        <v>318</v>
      </c>
      <c r="D581" s="778"/>
      <c r="E581" s="779"/>
      <c r="F581" s="618" t="s">
        <v>25</v>
      </c>
      <c r="G581" s="588" t="s">
        <v>25</v>
      </c>
      <c r="H581" s="588" t="s">
        <v>25</v>
      </c>
      <c r="I581" s="588" t="s">
        <v>25</v>
      </c>
      <c r="J581" s="588" t="s">
        <v>25</v>
      </c>
      <c r="K581" s="588" t="s">
        <v>25</v>
      </c>
      <c r="L581" s="588" t="s">
        <v>25</v>
      </c>
      <c r="M581" s="588" t="s">
        <v>25</v>
      </c>
      <c r="N581" s="588" t="s">
        <v>25</v>
      </c>
      <c r="O581" s="588" t="s">
        <v>25</v>
      </c>
      <c r="P581" s="588" t="s">
        <v>25</v>
      </c>
      <c r="Q581" s="1">
        <v>0</v>
      </c>
      <c r="R581" s="602" t="s">
        <v>25</v>
      </c>
      <c r="S581" s="602" t="s">
        <v>25</v>
      </c>
      <c r="T581" s="461">
        <v>0</v>
      </c>
      <c r="U581" s="461">
        <v>0</v>
      </c>
    </row>
    <row r="582" spans="1:21" x14ac:dyDescent="0.3">
      <c r="A582" s="745"/>
      <c r="B582" s="176" t="s">
        <v>26</v>
      </c>
      <c r="C582" s="35">
        <v>97129</v>
      </c>
      <c r="D582" s="353">
        <v>430</v>
      </c>
      <c r="E582" s="70">
        <v>171.4</v>
      </c>
      <c r="F582" s="618">
        <f t="shared" si="9"/>
        <v>85.7</v>
      </c>
      <c r="G582" s="588" t="s">
        <v>25</v>
      </c>
      <c r="H582" s="588" t="s">
        <v>25</v>
      </c>
      <c r="I582" s="588" t="s">
        <v>25</v>
      </c>
      <c r="J582" s="588" t="s">
        <v>25</v>
      </c>
      <c r="K582" s="588">
        <v>109.18180000000001</v>
      </c>
      <c r="L582" s="588" t="s">
        <v>25</v>
      </c>
      <c r="M582" s="588" t="s">
        <v>25</v>
      </c>
      <c r="N582" s="588" t="s">
        <v>25</v>
      </c>
      <c r="O582" s="588" t="s">
        <v>25</v>
      </c>
      <c r="P582" s="589">
        <v>128.55000000000001</v>
      </c>
      <c r="Q582" s="57">
        <v>128.55000000000001</v>
      </c>
      <c r="R582" s="57">
        <v>85.7</v>
      </c>
      <c r="S582" s="57">
        <v>128.55000000000001</v>
      </c>
      <c r="T582" s="461">
        <v>85.7</v>
      </c>
      <c r="U582" s="461">
        <v>128.55000000000001</v>
      </c>
    </row>
    <row r="583" spans="1:21" ht="28.95" customHeight="1" x14ac:dyDescent="0.3">
      <c r="A583" s="775" t="s">
        <v>323</v>
      </c>
      <c r="B583" s="175" t="s">
        <v>59</v>
      </c>
      <c r="C583" s="777" t="s">
        <v>318</v>
      </c>
      <c r="D583" s="778"/>
      <c r="E583" s="779"/>
      <c r="F583" s="618" t="s">
        <v>25</v>
      </c>
      <c r="G583" s="588" t="s">
        <v>25</v>
      </c>
      <c r="H583" s="588" t="s">
        <v>25</v>
      </c>
      <c r="I583" s="588" t="s">
        <v>25</v>
      </c>
      <c r="J583" s="588" t="s">
        <v>25</v>
      </c>
      <c r="K583" s="588" t="s">
        <v>25</v>
      </c>
      <c r="L583" s="588" t="s">
        <v>25</v>
      </c>
      <c r="M583" s="588" t="s">
        <v>25</v>
      </c>
      <c r="N583" s="588" t="s">
        <v>25</v>
      </c>
      <c r="O583" s="588" t="s">
        <v>25</v>
      </c>
      <c r="P583" s="588" t="s">
        <v>25</v>
      </c>
      <c r="Q583" s="1">
        <v>0</v>
      </c>
      <c r="R583" s="602" t="s">
        <v>25</v>
      </c>
      <c r="S583" s="602" t="s">
        <v>25</v>
      </c>
      <c r="T583" s="461">
        <v>0</v>
      </c>
      <c r="U583" s="461">
        <v>0</v>
      </c>
    </row>
    <row r="584" spans="1:21" x14ac:dyDescent="0.3">
      <c r="A584" s="745"/>
      <c r="B584" s="176" t="s">
        <v>26</v>
      </c>
      <c r="C584" s="35">
        <v>97130</v>
      </c>
      <c r="D584" s="353">
        <v>430</v>
      </c>
      <c r="E584" s="70">
        <v>85.7</v>
      </c>
      <c r="F584" s="618">
        <f t="shared" si="9"/>
        <v>42.85</v>
      </c>
      <c r="G584" s="588" t="s">
        <v>25</v>
      </c>
      <c r="H584" s="588" t="s">
        <v>25</v>
      </c>
      <c r="I584" s="588" t="s">
        <v>25</v>
      </c>
      <c r="J584" s="588" t="s">
        <v>25</v>
      </c>
      <c r="K584" s="588">
        <v>54.590900000000005</v>
      </c>
      <c r="L584" s="588" t="s">
        <v>25</v>
      </c>
      <c r="M584" s="588" t="s">
        <v>25</v>
      </c>
      <c r="N584" s="588" t="s">
        <v>25</v>
      </c>
      <c r="O584" s="588" t="s">
        <v>25</v>
      </c>
      <c r="P584" s="589">
        <v>64.275000000000006</v>
      </c>
      <c r="Q584" s="57">
        <v>64.275000000000006</v>
      </c>
      <c r="R584" s="57">
        <v>42.85</v>
      </c>
      <c r="S584" s="57">
        <v>64.275000000000006</v>
      </c>
      <c r="T584" s="461">
        <v>42.85</v>
      </c>
      <c r="U584" s="461">
        <v>64.275000000000006</v>
      </c>
    </row>
    <row r="585" spans="1:21" ht="28.95" customHeight="1" x14ac:dyDescent="0.3">
      <c r="A585" s="775" t="s">
        <v>324</v>
      </c>
      <c r="B585" s="175" t="s">
        <v>59</v>
      </c>
      <c r="C585" s="777" t="s">
        <v>318</v>
      </c>
      <c r="D585" s="778"/>
      <c r="E585" s="779"/>
      <c r="F585" s="618" t="s">
        <v>25</v>
      </c>
      <c r="G585" s="588" t="s">
        <v>25</v>
      </c>
      <c r="H585" s="588" t="s">
        <v>25</v>
      </c>
      <c r="I585" s="588" t="s">
        <v>25</v>
      </c>
      <c r="J585" s="588" t="s">
        <v>25</v>
      </c>
      <c r="K585" s="588" t="s">
        <v>25</v>
      </c>
      <c r="L585" s="588" t="s">
        <v>25</v>
      </c>
      <c r="M585" s="588" t="s">
        <v>25</v>
      </c>
      <c r="N585" s="588" t="s">
        <v>25</v>
      </c>
      <c r="O585" s="588" t="s">
        <v>25</v>
      </c>
      <c r="P585" s="588" t="s">
        <v>25</v>
      </c>
      <c r="Q585" s="1">
        <v>0</v>
      </c>
      <c r="R585" s="602" t="s">
        <v>25</v>
      </c>
      <c r="S585" s="602" t="s">
        <v>25</v>
      </c>
      <c r="T585" s="461">
        <v>0</v>
      </c>
      <c r="U585" s="461">
        <v>0</v>
      </c>
    </row>
    <row r="586" spans="1:21" x14ac:dyDescent="0.3">
      <c r="A586" s="745"/>
      <c r="B586" s="177" t="s">
        <v>26</v>
      </c>
      <c r="C586" s="37">
        <v>97140</v>
      </c>
      <c r="D586" s="354">
        <v>420</v>
      </c>
      <c r="E586" s="72">
        <v>207</v>
      </c>
      <c r="F586" s="618">
        <f t="shared" si="9"/>
        <v>103.5</v>
      </c>
      <c r="G586" s="588" t="s">
        <v>25</v>
      </c>
      <c r="H586" s="588" t="s">
        <v>25</v>
      </c>
      <c r="I586" s="588" t="s">
        <v>25</v>
      </c>
      <c r="J586" s="588" t="s">
        <v>25</v>
      </c>
      <c r="K586" s="588">
        <v>131.85900000000001</v>
      </c>
      <c r="L586" s="588" t="s">
        <v>25</v>
      </c>
      <c r="M586" s="588" t="s">
        <v>25</v>
      </c>
      <c r="N586" s="588" t="s">
        <v>25</v>
      </c>
      <c r="O586" s="588" t="s">
        <v>25</v>
      </c>
      <c r="P586" s="589">
        <v>155.25</v>
      </c>
      <c r="Q586" s="57">
        <v>155.25</v>
      </c>
      <c r="R586" s="57">
        <v>103.5</v>
      </c>
      <c r="S586" s="57">
        <v>155.25</v>
      </c>
      <c r="T586" s="461">
        <v>103.5</v>
      </c>
      <c r="U586" s="461">
        <v>155.25</v>
      </c>
    </row>
    <row r="587" spans="1:21" ht="28.95" customHeight="1" x14ac:dyDescent="0.3">
      <c r="A587" s="772" t="s">
        <v>521</v>
      </c>
      <c r="B587" s="175" t="s">
        <v>59</v>
      </c>
      <c r="C587" s="777" t="s">
        <v>318</v>
      </c>
      <c r="D587" s="778"/>
      <c r="E587" s="779"/>
      <c r="F587" s="618" t="s">
        <v>25</v>
      </c>
      <c r="G587" s="588" t="s">
        <v>25</v>
      </c>
      <c r="H587" s="588" t="s">
        <v>25</v>
      </c>
      <c r="I587" s="588" t="s">
        <v>25</v>
      </c>
      <c r="J587" s="588" t="s">
        <v>25</v>
      </c>
      <c r="K587" s="588" t="s">
        <v>25</v>
      </c>
      <c r="L587" s="588" t="s">
        <v>25</v>
      </c>
      <c r="M587" s="588" t="s">
        <v>25</v>
      </c>
      <c r="N587" s="588" t="s">
        <v>25</v>
      </c>
      <c r="O587" s="588" t="s">
        <v>25</v>
      </c>
      <c r="P587" s="588" t="s">
        <v>25</v>
      </c>
      <c r="Q587" s="1">
        <v>0</v>
      </c>
      <c r="R587" s="602" t="s">
        <v>25</v>
      </c>
      <c r="S587" s="602" t="s">
        <v>25</v>
      </c>
      <c r="T587" s="461">
        <v>0</v>
      </c>
      <c r="U587" s="461">
        <v>0</v>
      </c>
    </row>
    <row r="588" spans="1:21" x14ac:dyDescent="0.3">
      <c r="A588" s="774"/>
      <c r="B588" s="176" t="s">
        <v>26</v>
      </c>
      <c r="C588" s="170">
        <v>97150</v>
      </c>
      <c r="D588" s="378">
        <v>420</v>
      </c>
      <c r="E588" s="138">
        <v>574</v>
      </c>
      <c r="F588" s="618">
        <f t="shared" si="9"/>
        <v>287</v>
      </c>
      <c r="G588" s="588" t="s">
        <v>25</v>
      </c>
      <c r="H588" s="588" t="s">
        <v>25</v>
      </c>
      <c r="I588" s="588" t="s">
        <v>25</v>
      </c>
      <c r="J588" s="588" t="s">
        <v>25</v>
      </c>
      <c r="K588" s="588">
        <v>365.63800000000003</v>
      </c>
      <c r="L588" s="588" t="s">
        <v>25</v>
      </c>
      <c r="M588" s="588" t="s">
        <v>25</v>
      </c>
      <c r="N588" s="588" t="s">
        <v>25</v>
      </c>
      <c r="O588" s="588" t="s">
        <v>25</v>
      </c>
      <c r="P588" s="589">
        <v>430.5</v>
      </c>
      <c r="Q588" s="57">
        <v>430.5</v>
      </c>
      <c r="R588" s="57">
        <v>287</v>
      </c>
      <c r="S588" s="57">
        <v>430.5</v>
      </c>
      <c r="T588" s="461">
        <v>287</v>
      </c>
      <c r="U588" s="461">
        <v>430.5</v>
      </c>
    </row>
    <row r="589" spans="1:21" x14ac:dyDescent="0.3">
      <c r="A589" s="769" t="s">
        <v>325</v>
      </c>
      <c r="B589" s="171" t="s">
        <v>59</v>
      </c>
      <c r="C589" s="777" t="s">
        <v>318</v>
      </c>
      <c r="D589" s="778"/>
      <c r="E589" s="779"/>
      <c r="F589" s="618" t="s">
        <v>25</v>
      </c>
      <c r="G589" s="588" t="s">
        <v>25</v>
      </c>
      <c r="H589" s="588" t="s">
        <v>25</v>
      </c>
      <c r="I589" s="588" t="s">
        <v>25</v>
      </c>
      <c r="J589" s="588" t="s">
        <v>25</v>
      </c>
      <c r="K589" s="588" t="s">
        <v>25</v>
      </c>
      <c r="L589" s="588" t="s">
        <v>25</v>
      </c>
      <c r="M589" s="588" t="s">
        <v>25</v>
      </c>
      <c r="N589" s="588" t="s">
        <v>25</v>
      </c>
      <c r="O589" s="588" t="s">
        <v>25</v>
      </c>
      <c r="P589" s="588" t="s">
        <v>25</v>
      </c>
      <c r="Q589" s="1">
        <v>0</v>
      </c>
      <c r="R589" s="602" t="s">
        <v>25</v>
      </c>
      <c r="S589" s="602" t="s">
        <v>25</v>
      </c>
      <c r="T589" s="461">
        <v>0</v>
      </c>
      <c r="U589" s="461">
        <v>0</v>
      </c>
    </row>
    <row r="590" spans="1:21" x14ac:dyDescent="0.3">
      <c r="A590" s="771"/>
      <c r="B590" s="176" t="s">
        <v>26</v>
      </c>
      <c r="C590" s="35">
        <v>97161</v>
      </c>
      <c r="D590" s="353">
        <v>424</v>
      </c>
      <c r="E590" s="70">
        <v>569</v>
      </c>
      <c r="F590" s="618">
        <f t="shared" si="9"/>
        <v>284.5</v>
      </c>
      <c r="G590" s="588" t="s">
        <v>25</v>
      </c>
      <c r="H590" s="588" t="s">
        <v>25</v>
      </c>
      <c r="I590" s="588" t="s">
        <v>25</v>
      </c>
      <c r="J590" s="588" t="s">
        <v>25</v>
      </c>
      <c r="K590" s="588">
        <v>362.45300000000003</v>
      </c>
      <c r="L590" s="588" t="s">
        <v>25</v>
      </c>
      <c r="M590" s="588" t="s">
        <v>25</v>
      </c>
      <c r="N590" s="588" t="s">
        <v>25</v>
      </c>
      <c r="O590" s="588" t="s">
        <v>25</v>
      </c>
      <c r="P590" s="589">
        <v>426.75</v>
      </c>
      <c r="Q590" s="57">
        <v>426.75</v>
      </c>
      <c r="R590" s="57">
        <v>284.5</v>
      </c>
      <c r="S590" s="57">
        <v>426.75</v>
      </c>
      <c r="T590" s="461">
        <v>284.5</v>
      </c>
      <c r="U590" s="461">
        <v>426.75</v>
      </c>
    </row>
    <row r="591" spans="1:21" x14ac:dyDescent="0.3">
      <c r="A591" s="769" t="s">
        <v>326</v>
      </c>
      <c r="B591" s="175" t="s">
        <v>59</v>
      </c>
      <c r="C591" s="777" t="s">
        <v>318</v>
      </c>
      <c r="D591" s="778"/>
      <c r="E591" s="779"/>
      <c r="F591" s="618" t="s">
        <v>25</v>
      </c>
      <c r="G591" s="588" t="s">
        <v>25</v>
      </c>
      <c r="H591" s="588" t="s">
        <v>25</v>
      </c>
      <c r="I591" s="588" t="s">
        <v>25</v>
      </c>
      <c r="J591" s="588" t="s">
        <v>25</v>
      </c>
      <c r="K591" s="588" t="s">
        <v>25</v>
      </c>
      <c r="L591" s="588" t="s">
        <v>25</v>
      </c>
      <c r="M591" s="588" t="s">
        <v>25</v>
      </c>
      <c r="N591" s="588" t="s">
        <v>25</v>
      </c>
      <c r="O591" s="588" t="s">
        <v>25</v>
      </c>
      <c r="P591" s="588" t="s">
        <v>25</v>
      </c>
      <c r="Q591" s="1">
        <v>0</v>
      </c>
      <c r="R591" s="602" t="s">
        <v>25</v>
      </c>
      <c r="S591" s="602" t="s">
        <v>25</v>
      </c>
      <c r="T591" s="461">
        <v>0</v>
      </c>
      <c r="U591" s="461">
        <v>0</v>
      </c>
    </row>
    <row r="592" spans="1:21" x14ac:dyDescent="0.3">
      <c r="A592" s="771"/>
      <c r="B592" s="176" t="s">
        <v>26</v>
      </c>
      <c r="C592" s="35">
        <v>97162</v>
      </c>
      <c r="D592" s="353">
        <v>424</v>
      </c>
      <c r="E592" s="70">
        <v>447</v>
      </c>
      <c r="F592" s="618">
        <f t="shared" si="9"/>
        <v>223.5</v>
      </c>
      <c r="G592" s="588" t="s">
        <v>25</v>
      </c>
      <c r="H592" s="588" t="s">
        <v>25</v>
      </c>
      <c r="I592" s="588" t="s">
        <v>25</v>
      </c>
      <c r="J592" s="588" t="s">
        <v>25</v>
      </c>
      <c r="K592" s="588">
        <v>284.73900000000003</v>
      </c>
      <c r="L592" s="588" t="s">
        <v>25</v>
      </c>
      <c r="M592" s="588" t="s">
        <v>25</v>
      </c>
      <c r="N592" s="588" t="s">
        <v>25</v>
      </c>
      <c r="O592" s="588" t="s">
        <v>25</v>
      </c>
      <c r="P592" s="589">
        <v>335.25</v>
      </c>
      <c r="Q592" s="57">
        <v>335.25</v>
      </c>
      <c r="R592" s="57">
        <v>223.5</v>
      </c>
      <c r="S592" s="57">
        <v>335.25</v>
      </c>
      <c r="T592" s="461">
        <v>223.5</v>
      </c>
      <c r="U592" s="461">
        <v>335.25</v>
      </c>
    </row>
    <row r="593" spans="1:21" x14ac:dyDescent="0.3">
      <c r="A593" s="769" t="s">
        <v>326</v>
      </c>
      <c r="B593" s="175" t="s">
        <v>59</v>
      </c>
      <c r="C593" s="777" t="s">
        <v>318</v>
      </c>
      <c r="D593" s="778"/>
      <c r="E593" s="779"/>
      <c r="F593" s="618" t="s">
        <v>25</v>
      </c>
      <c r="G593" s="588" t="s">
        <v>25</v>
      </c>
      <c r="H593" s="588" t="s">
        <v>25</v>
      </c>
      <c r="I593" s="588" t="s">
        <v>25</v>
      </c>
      <c r="J593" s="588" t="s">
        <v>25</v>
      </c>
      <c r="K593" s="588" t="s">
        <v>25</v>
      </c>
      <c r="L593" s="588" t="s">
        <v>25</v>
      </c>
      <c r="M593" s="588" t="s">
        <v>25</v>
      </c>
      <c r="N593" s="588" t="s">
        <v>25</v>
      </c>
      <c r="O593" s="588" t="s">
        <v>25</v>
      </c>
      <c r="P593" s="588" t="s">
        <v>25</v>
      </c>
      <c r="Q593" s="1">
        <v>0</v>
      </c>
      <c r="R593" s="602" t="s">
        <v>25</v>
      </c>
      <c r="S593" s="602" t="s">
        <v>25</v>
      </c>
      <c r="T593" s="461">
        <v>0</v>
      </c>
      <c r="U593" s="461">
        <v>0</v>
      </c>
    </row>
    <row r="594" spans="1:21" x14ac:dyDescent="0.3">
      <c r="A594" s="771"/>
      <c r="B594" s="177" t="s">
        <v>26</v>
      </c>
      <c r="C594" s="37">
        <v>97163</v>
      </c>
      <c r="D594" s="354">
        <v>424</v>
      </c>
      <c r="E594" s="72">
        <v>497</v>
      </c>
      <c r="F594" s="618">
        <f t="shared" si="9"/>
        <v>248.5</v>
      </c>
      <c r="G594" s="588" t="s">
        <v>25</v>
      </c>
      <c r="H594" s="588" t="s">
        <v>25</v>
      </c>
      <c r="I594" s="588" t="s">
        <v>25</v>
      </c>
      <c r="J594" s="588" t="s">
        <v>25</v>
      </c>
      <c r="K594" s="588">
        <v>316.589</v>
      </c>
      <c r="L594" s="588" t="s">
        <v>25</v>
      </c>
      <c r="M594" s="588" t="s">
        <v>25</v>
      </c>
      <c r="N594" s="588" t="s">
        <v>25</v>
      </c>
      <c r="O594" s="588" t="s">
        <v>25</v>
      </c>
      <c r="P594" s="589">
        <v>372.75</v>
      </c>
      <c r="Q594" s="57">
        <v>372.75</v>
      </c>
      <c r="R594" s="57">
        <v>248.5</v>
      </c>
      <c r="S594" s="57">
        <v>372.75</v>
      </c>
      <c r="T594" s="461">
        <v>248.5</v>
      </c>
      <c r="U594" s="461">
        <v>372.75</v>
      </c>
    </row>
    <row r="595" spans="1:21" ht="29.55" customHeight="1" x14ac:dyDescent="0.3">
      <c r="A595" s="772" t="s">
        <v>327</v>
      </c>
      <c r="B595" s="175" t="s">
        <v>59</v>
      </c>
      <c r="C595" s="777" t="s">
        <v>318</v>
      </c>
      <c r="D595" s="778"/>
      <c r="E595" s="779"/>
      <c r="F595" s="618" t="s">
        <v>25</v>
      </c>
      <c r="G595" s="588" t="s">
        <v>25</v>
      </c>
      <c r="H595" s="588" t="s">
        <v>25</v>
      </c>
      <c r="I595" s="588" t="s">
        <v>25</v>
      </c>
      <c r="J595" s="588" t="s">
        <v>25</v>
      </c>
      <c r="K595" s="588" t="s">
        <v>25</v>
      </c>
      <c r="L595" s="588" t="s">
        <v>25</v>
      </c>
      <c r="M595" s="588" t="s">
        <v>25</v>
      </c>
      <c r="N595" s="588" t="s">
        <v>25</v>
      </c>
      <c r="O595" s="588" t="s">
        <v>25</v>
      </c>
      <c r="P595" s="588" t="s">
        <v>25</v>
      </c>
      <c r="Q595" s="1">
        <v>0</v>
      </c>
      <c r="R595" s="602" t="s">
        <v>25</v>
      </c>
      <c r="S595" s="602" t="s">
        <v>25</v>
      </c>
      <c r="T595" s="461">
        <v>0</v>
      </c>
      <c r="U595" s="461">
        <v>0</v>
      </c>
    </row>
    <row r="596" spans="1:21" x14ac:dyDescent="0.3">
      <c r="A596" s="774"/>
      <c r="B596" s="176" t="s">
        <v>26</v>
      </c>
      <c r="C596" s="170">
        <v>97164</v>
      </c>
      <c r="D596" s="378">
        <v>424</v>
      </c>
      <c r="E596" s="138">
        <v>224</v>
      </c>
      <c r="F596" s="618">
        <f t="shared" si="9"/>
        <v>112</v>
      </c>
      <c r="G596" s="588" t="s">
        <v>25</v>
      </c>
      <c r="H596" s="588" t="s">
        <v>25</v>
      </c>
      <c r="I596" s="588" t="s">
        <v>25</v>
      </c>
      <c r="J596" s="588" t="s">
        <v>25</v>
      </c>
      <c r="K596" s="588">
        <v>142.68799999999999</v>
      </c>
      <c r="L596" s="588" t="s">
        <v>25</v>
      </c>
      <c r="M596" s="588" t="s">
        <v>25</v>
      </c>
      <c r="N596" s="588" t="s">
        <v>25</v>
      </c>
      <c r="O596" s="588" t="s">
        <v>25</v>
      </c>
      <c r="P596" s="589">
        <v>168</v>
      </c>
      <c r="Q596" s="57">
        <v>168</v>
      </c>
      <c r="R596" s="57">
        <v>112</v>
      </c>
      <c r="S596" s="57">
        <v>168</v>
      </c>
      <c r="T596" s="461">
        <v>112</v>
      </c>
      <c r="U596" s="461">
        <v>168</v>
      </c>
    </row>
    <row r="597" spans="1:21" x14ac:dyDescent="0.3">
      <c r="A597" s="769" t="s">
        <v>328</v>
      </c>
      <c r="B597" s="171" t="s">
        <v>59</v>
      </c>
      <c r="C597" s="777" t="s">
        <v>318</v>
      </c>
      <c r="D597" s="778"/>
      <c r="E597" s="779"/>
      <c r="F597" s="618" t="s">
        <v>25</v>
      </c>
      <c r="G597" s="588" t="s">
        <v>25</v>
      </c>
      <c r="H597" s="588" t="s">
        <v>25</v>
      </c>
      <c r="I597" s="588" t="s">
        <v>25</v>
      </c>
      <c r="J597" s="588" t="s">
        <v>25</v>
      </c>
      <c r="K597" s="588" t="s">
        <v>25</v>
      </c>
      <c r="L597" s="588" t="s">
        <v>25</v>
      </c>
      <c r="M597" s="588" t="s">
        <v>25</v>
      </c>
      <c r="N597" s="588" t="s">
        <v>25</v>
      </c>
      <c r="O597" s="588" t="s">
        <v>25</v>
      </c>
      <c r="P597" s="588" t="s">
        <v>25</v>
      </c>
      <c r="Q597" s="1">
        <v>0</v>
      </c>
      <c r="R597" s="602" t="s">
        <v>25</v>
      </c>
      <c r="S597" s="602" t="s">
        <v>25</v>
      </c>
      <c r="T597" s="461">
        <v>0</v>
      </c>
      <c r="U597" s="461">
        <v>0</v>
      </c>
    </row>
    <row r="598" spans="1:21" ht="14.55" customHeight="1" x14ac:dyDescent="0.3">
      <c r="A598" s="771"/>
      <c r="B598" s="176" t="s">
        <v>26</v>
      </c>
      <c r="C598" s="35">
        <v>97165</v>
      </c>
      <c r="D598" s="353">
        <v>434</v>
      </c>
      <c r="E598" s="70">
        <v>360.18</v>
      </c>
      <c r="F598" s="618">
        <f t="shared" si="9"/>
        <v>180.09</v>
      </c>
      <c r="G598" s="588" t="s">
        <v>25</v>
      </c>
      <c r="H598" s="588" t="s">
        <v>25</v>
      </c>
      <c r="I598" s="588" t="s">
        <v>25</v>
      </c>
      <c r="J598" s="588" t="s">
        <v>25</v>
      </c>
      <c r="K598" s="588">
        <v>229.43466000000001</v>
      </c>
      <c r="L598" s="588" t="s">
        <v>25</v>
      </c>
      <c r="M598" s="588" t="s">
        <v>25</v>
      </c>
      <c r="N598" s="588" t="s">
        <v>25</v>
      </c>
      <c r="O598" s="588" t="s">
        <v>25</v>
      </c>
      <c r="P598" s="589">
        <v>270.13499999999999</v>
      </c>
      <c r="Q598" s="57">
        <v>270.13499999999999</v>
      </c>
      <c r="R598" s="57">
        <v>180.09</v>
      </c>
      <c r="S598" s="57">
        <v>270.13499999999999</v>
      </c>
      <c r="T598" s="461">
        <v>180.09</v>
      </c>
      <c r="U598" s="461">
        <v>270.13499999999999</v>
      </c>
    </row>
    <row r="599" spans="1:21" ht="28.95" customHeight="1" x14ac:dyDescent="0.3">
      <c r="A599" s="769" t="s">
        <v>329</v>
      </c>
      <c r="B599" s="175" t="s">
        <v>59</v>
      </c>
      <c r="C599" s="777" t="s">
        <v>318</v>
      </c>
      <c r="D599" s="778"/>
      <c r="E599" s="779"/>
      <c r="F599" s="618" t="s">
        <v>25</v>
      </c>
      <c r="G599" s="588" t="s">
        <v>25</v>
      </c>
      <c r="H599" s="588" t="s">
        <v>25</v>
      </c>
      <c r="I599" s="588" t="s">
        <v>25</v>
      </c>
      <c r="J599" s="588" t="s">
        <v>25</v>
      </c>
      <c r="K599" s="588" t="s">
        <v>25</v>
      </c>
      <c r="L599" s="588" t="s">
        <v>25</v>
      </c>
      <c r="M599" s="588" t="s">
        <v>25</v>
      </c>
      <c r="N599" s="588" t="s">
        <v>25</v>
      </c>
      <c r="O599" s="588" t="s">
        <v>25</v>
      </c>
      <c r="P599" s="588" t="s">
        <v>25</v>
      </c>
      <c r="Q599" s="1">
        <v>0</v>
      </c>
      <c r="R599" s="602" t="s">
        <v>25</v>
      </c>
      <c r="S599" s="602" t="s">
        <v>25</v>
      </c>
      <c r="T599" s="461">
        <v>0</v>
      </c>
      <c r="U599" s="461">
        <v>0</v>
      </c>
    </row>
    <row r="600" spans="1:21" ht="14.55" customHeight="1" x14ac:dyDescent="0.3">
      <c r="A600" s="771"/>
      <c r="B600" s="176" t="s">
        <v>26</v>
      </c>
      <c r="C600" s="35">
        <v>97166</v>
      </c>
      <c r="D600" s="353">
        <v>434</v>
      </c>
      <c r="E600" s="70">
        <v>389.55</v>
      </c>
      <c r="F600" s="618">
        <f t="shared" si="9"/>
        <v>194.77500000000001</v>
      </c>
      <c r="G600" s="588" t="s">
        <v>25</v>
      </c>
      <c r="H600" s="588" t="s">
        <v>25</v>
      </c>
      <c r="I600" s="588" t="s">
        <v>25</v>
      </c>
      <c r="J600" s="588" t="s">
        <v>25</v>
      </c>
      <c r="K600" s="588">
        <v>248.14335</v>
      </c>
      <c r="L600" s="588" t="s">
        <v>25</v>
      </c>
      <c r="M600" s="588" t="s">
        <v>25</v>
      </c>
      <c r="N600" s="588" t="s">
        <v>25</v>
      </c>
      <c r="O600" s="588" t="s">
        <v>25</v>
      </c>
      <c r="P600" s="589">
        <v>292.16250000000002</v>
      </c>
      <c r="Q600" s="57">
        <v>292.16250000000002</v>
      </c>
      <c r="R600" s="57">
        <v>194.77500000000001</v>
      </c>
      <c r="S600" s="57">
        <v>292.16250000000002</v>
      </c>
      <c r="T600" s="461">
        <v>194.77500000000001</v>
      </c>
      <c r="U600" s="461">
        <v>292.16250000000002</v>
      </c>
    </row>
    <row r="601" spans="1:21" ht="28.95" customHeight="1" x14ac:dyDescent="0.3">
      <c r="A601" s="769" t="s">
        <v>330</v>
      </c>
      <c r="B601" s="175" t="s">
        <v>59</v>
      </c>
      <c r="C601" s="777" t="s">
        <v>318</v>
      </c>
      <c r="D601" s="778"/>
      <c r="E601" s="779"/>
      <c r="F601" s="618" t="s">
        <v>25</v>
      </c>
      <c r="G601" s="588" t="s">
        <v>25</v>
      </c>
      <c r="H601" s="588" t="s">
        <v>25</v>
      </c>
      <c r="I601" s="588" t="s">
        <v>25</v>
      </c>
      <c r="J601" s="588" t="s">
        <v>25</v>
      </c>
      <c r="K601" s="588" t="s">
        <v>25</v>
      </c>
      <c r="L601" s="588" t="s">
        <v>25</v>
      </c>
      <c r="M601" s="588" t="s">
        <v>25</v>
      </c>
      <c r="N601" s="588" t="s">
        <v>25</v>
      </c>
      <c r="O601" s="588" t="s">
        <v>25</v>
      </c>
      <c r="P601" s="588" t="s">
        <v>25</v>
      </c>
      <c r="Q601" s="1">
        <v>0</v>
      </c>
      <c r="R601" s="602" t="s">
        <v>25</v>
      </c>
      <c r="S601" s="602" t="s">
        <v>25</v>
      </c>
      <c r="T601" s="461">
        <v>0</v>
      </c>
      <c r="U601" s="461">
        <v>0</v>
      </c>
    </row>
    <row r="602" spans="1:21" x14ac:dyDescent="0.3">
      <c r="A602" s="771"/>
      <c r="B602" s="177" t="s">
        <v>26</v>
      </c>
      <c r="C602" s="37">
        <v>97167</v>
      </c>
      <c r="D602" s="354">
        <v>434</v>
      </c>
      <c r="E602" s="72">
        <v>483</v>
      </c>
      <c r="F602" s="618">
        <f t="shared" si="9"/>
        <v>241.5</v>
      </c>
      <c r="G602" s="588" t="s">
        <v>25</v>
      </c>
      <c r="H602" s="588" t="s">
        <v>25</v>
      </c>
      <c r="I602" s="588" t="s">
        <v>25</v>
      </c>
      <c r="J602" s="588" t="s">
        <v>25</v>
      </c>
      <c r="K602" s="588">
        <v>307.67099999999999</v>
      </c>
      <c r="L602" s="588" t="s">
        <v>25</v>
      </c>
      <c r="M602" s="588" t="s">
        <v>25</v>
      </c>
      <c r="N602" s="588" t="s">
        <v>25</v>
      </c>
      <c r="O602" s="588" t="s">
        <v>25</v>
      </c>
      <c r="P602" s="589">
        <v>362.25</v>
      </c>
      <c r="Q602" s="57">
        <v>362.25</v>
      </c>
      <c r="R602" s="57">
        <v>241.5</v>
      </c>
      <c r="S602" s="57">
        <v>362.25</v>
      </c>
      <c r="T602" s="461">
        <v>241.5</v>
      </c>
      <c r="U602" s="461">
        <v>362.25</v>
      </c>
    </row>
    <row r="603" spans="1:21" ht="29.55" customHeight="1" x14ac:dyDescent="0.3">
      <c r="A603" s="772" t="s">
        <v>331</v>
      </c>
      <c r="B603" s="175" t="s">
        <v>59</v>
      </c>
      <c r="C603" s="777" t="s">
        <v>318</v>
      </c>
      <c r="D603" s="778"/>
      <c r="E603" s="779"/>
      <c r="F603" s="618" t="s">
        <v>25</v>
      </c>
      <c r="G603" s="588" t="s">
        <v>25</v>
      </c>
      <c r="H603" s="588" t="s">
        <v>25</v>
      </c>
      <c r="I603" s="588" t="s">
        <v>25</v>
      </c>
      <c r="J603" s="588" t="s">
        <v>25</v>
      </c>
      <c r="K603" s="588" t="s">
        <v>25</v>
      </c>
      <c r="L603" s="588" t="s">
        <v>25</v>
      </c>
      <c r="M603" s="588" t="s">
        <v>25</v>
      </c>
      <c r="N603" s="588" t="s">
        <v>25</v>
      </c>
      <c r="O603" s="588" t="s">
        <v>25</v>
      </c>
      <c r="P603" s="588" t="s">
        <v>25</v>
      </c>
      <c r="Q603" s="1">
        <v>0</v>
      </c>
      <c r="R603" s="602" t="s">
        <v>25</v>
      </c>
      <c r="S603" s="602" t="s">
        <v>25</v>
      </c>
      <c r="T603" s="461">
        <v>0</v>
      </c>
      <c r="U603" s="461">
        <v>0</v>
      </c>
    </row>
    <row r="604" spans="1:21" x14ac:dyDescent="0.3">
      <c r="A604" s="774"/>
      <c r="B604" s="176" t="s">
        <v>26</v>
      </c>
      <c r="C604" s="170">
        <v>97168</v>
      </c>
      <c r="D604" s="378">
        <v>434</v>
      </c>
      <c r="E604" s="138">
        <v>504</v>
      </c>
      <c r="F604" s="618">
        <f t="shared" si="9"/>
        <v>252</v>
      </c>
      <c r="G604" s="588" t="s">
        <v>25</v>
      </c>
      <c r="H604" s="588" t="s">
        <v>25</v>
      </c>
      <c r="I604" s="588" t="s">
        <v>25</v>
      </c>
      <c r="J604" s="588" t="s">
        <v>25</v>
      </c>
      <c r="K604" s="588">
        <v>321.048</v>
      </c>
      <c r="L604" s="588" t="s">
        <v>25</v>
      </c>
      <c r="M604" s="588" t="s">
        <v>25</v>
      </c>
      <c r="N604" s="588" t="s">
        <v>25</v>
      </c>
      <c r="O604" s="588" t="s">
        <v>25</v>
      </c>
      <c r="P604" s="589">
        <v>378</v>
      </c>
      <c r="Q604" s="57">
        <v>378</v>
      </c>
      <c r="R604" s="57">
        <v>252</v>
      </c>
      <c r="S604" s="57">
        <v>378</v>
      </c>
      <c r="T604" s="461">
        <v>252</v>
      </c>
      <c r="U604" s="461">
        <v>378</v>
      </c>
    </row>
    <row r="605" spans="1:21" ht="76.2" customHeight="1" x14ac:dyDescent="0.3">
      <c r="A605" s="770" t="s">
        <v>332</v>
      </c>
      <c r="B605" s="171" t="s">
        <v>59</v>
      </c>
      <c r="C605" s="777" t="s">
        <v>318</v>
      </c>
      <c r="D605" s="778"/>
      <c r="E605" s="779"/>
      <c r="F605" s="618" t="s">
        <v>25</v>
      </c>
      <c r="G605" s="588" t="s">
        <v>25</v>
      </c>
      <c r="H605" s="588" t="s">
        <v>25</v>
      </c>
      <c r="I605" s="588" t="s">
        <v>25</v>
      </c>
      <c r="J605" s="588" t="s">
        <v>25</v>
      </c>
      <c r="K605" s="588" t="s">
        <v>25</v>
      </c>
      <c r="L605" s="588" t="s">
        <v>25</v>
      </c>
      <c r="M605" s="588" t="s">
        <v>25</v>
      </c>
      <c r="N605" s="588" t="s">
        <v>25</v>
      </c>
      <c r="O605" s="588" t="s">
        <v>25</v>
      </c>
      <c r="P605" s="588" t="s">
        <v>25</v>
      </c>
      <c r="Q605" s="1">
        <v>0</v>
      </c>
      <c r="R605" s="588" t="s">
        <v>25</v>
      </c>
      <c r="S605" s="588" t="s">
        <v>25</v>
      </c>
      <c r="T605" s="461">
        <v>0</v>
      </c>
      <c r="U605" s="461">
        <v>0</v>
      </c>
    </row>
    <row r="606" spans="1:21" x14ac:dyDescent="0.3">
      <c r="A606" s="771"/>
      <c r="B606" s="176" t="s">
        <v>26</v>
      </c>
      <c r="C606" s="35">
        <v>97530</v>
      </c>
      <c r="D606" s="353">
        <v>420</v>
      </c>
      <c r="E606" s="70">
        <v>268</v>
      </c>
      <c r="F606" s="618">
        <f t="shared" si="9"/>
        <v>134</v>
      </c>
      <c r="G606" s="588" t="s">
        <v>25</v>
      </c>
      <c r="H606" s="588" t="s">
        <v>25</v>
      </c>
      <c r="I606" s="588" t="s">
        <v>25</v>
      </c>
      <c r="J606" s="588" t="s">
        <v>25</v>
      </c>
      <c r="K606" s="588">
        <v>170.71600000000001</v>
      </c>
      <c r="L606" s="588" t="s">
        <v>25</v>
      </c>
      <c r="M606" s="588" t="s">
        <v>25</v>
      </c>
      <c r="N606" s="588" t="s">
        <v>25</v>
      </c>
      <c r="O606" s="588" t="s">
        <v>25</v>
      </c>
      <c r="P606" s="589">
        <v>201</v>
      </c>
      <c r="Q606" s="57">
        <v>201</v>
      </c>
      <c r="R606" s="57">
        <v>134</v>
      </c>
      <c r="S606" s="57">
        <v>201</v>
      </c>
      <c r="T606" s="461">
        <v>134</v>
      </c>
      <c r="U606" s="461">
        <v>201</v>
      </c>
    </row>
    <row r="607" spans="1:21" ht="153" customHeight="1" x14ac:dyDescent="0.3">
      <c r="A607" s="769" t="s">
        <v>333</v>
      </c>
      <c r="B607" s="175" t="s">
        <v>59</v>
      </c>
      <c r="C607" s="73">
        <v>97535</v>
      </c>
      <c r="D607" s="367">
        <v>960</v>
      </c>
      <c r="E607" s="69">
        <v>124.83</v>
      </c>
      <c r="F607" s="618">
        <f t="shared" si="9"/>
        <v>62.414999999999999</v>
      </c>
      <c r="G607" s="588" t="s">
        <v>25</v>
      </c>
      <c r="H607" s="588" t="s">
        <v>25</v>
      </c>
      <c r="I607" s="588" t="s">
        <v>25</v>
      </c>
      <c r="J607" s="588" t="s">
        <v>25</v>
      </c>
      <c r="K607" s="588" t="s">
        <v>25</v>
      </c>
      <c r="L607" s="588" t="s">
        <v>25</v>
      </c>
      <c r="M607" s="588" t="s">
        <v>25</v>
      </c>
      <c r="N607" s="588" t="s">
        <v>25</v>
      </c>
      <c r="O607" s="588" t="s">
        <v>25</v>
      </c>
      <c r="P607" s="588" t="s">
        <v>25</v>
      </c>
      <c r="Q607" s="57">
        <v>93.622500000000002</v>
      </c>
      <c r="R607" s="57">
        <v>62.414999999999999</v>
      </c>
      <c r="S607" s="57">
        <v>24.966000000000001</v>
      </c>
      <c r="T607" s="461">
        <v>24.966000000000001</v>
      </c>
      <c r="U607" s="461">
        <v>93.622500000000002</v>
      </c>
    </row>
    <row r="608" spans="1:21" x14ac:dyDescent="0.3">
      <c r="A608" s="771"/>
      <c r="B608" s="176" t="s">
        <v>26</v>
      </c>
      <c r="C608" s="73">
        <v>97535</v>
      </c>
      <c r="D608" s="380">
        <v>420</v>
      </c>
      <c r="E608" s="70">
        <v>258</v>
      </c>
      <c r="F608" s="618">
        <f t="shared" si="9"/>
        <v>129</v>
      </c>
      <c r="G608" s="588" t="s">
        <v>25</v>
      </c>
      <c r="H608" s="588" t="s">
        <v>25</v>
      </c>
      <c r="I608" s="588" t="s">
        <v>25</v>
      </c>
      <c r="J608" s="588" t="s">
        <v>25</v>
      </c>
      <c r="K608" s="588">
        <v>164.346</v>
      </c>
      <c r="L608" s="588" t="s">
        <v>25</v>
      </c>
      <c r="M608" s="588" t="s">
        <v>25</v>
      </c>
      <c r="N608" s="588" t="s">
        <v>25</v>
      </c>
      <c r="O608" s="588" t="s">
        <v>25</v>
      </c>
      <c r="P608" s="589">
        <v>193.5</v>
      </c>
      <c r="Q608" s="57">
        <v>193.5</v>
      </c>
      <c r="R608" s="57">
        <v>129</v>
      </c>
      <c r="S608" s="57">
        <v>193.5</v>
      </c>
      <c r="T608" s="461">
        <v>129</v>
      </c>
      <c r="U608" s="461">
        <v>193.5</v>
      </c>
    </row>
    <row r="609" spans="1:21" ht="28.95" customHeight="1" x14ac:dyDescent="0.3">
      <c r="A609" s="769" t="s">
        <v>335</v>
      </c>
      <c r="B609" s="144" t="s">
        <v>59</v>
      </c>
      <c r="C609" s="145">
        <v>99203</v>
      </c>
      <c r="D609" s="363">
        <v>960</v>
      </c>
      <c r="E609" s="69">
        <v>384.87</v>
      </c>
      <c r="F609" s="618">
        <f t="shared" si="9"/>
        <v>192.435</v>
      </c>
      <c r="G609" s="588" t="s">
        <v>25</v>
      </c>
      <c r="H609" s="588" t="s">
        <v>25</v>
      </c>
      <c r="I609" s="588" t="s">
        <v>25</v>
      </c>
      <c r="J609" s="588" t="s">
        <v>25</v>
      </c>
      <c r="K609" s="588" t="s">
        <v>25</v>
      </c>
      <c r="L609" s="588" t="s">
        <v>25</v>
      </c>
      <c r="M609" s="588" t="s">
        <v>25</v>
      </c>
      <c r="N609" s="588" t="s">
        <v>25</v>
      </c>
      <c r="O609" s="588" t="s">
        <v>25</v>
      </c>
      <c r="P609" s="588" t="s">
        <v>25</v>
      </c>
      <c r="Q609" s="57">
        <v>288.65250000000003</v>
      </c>
      <c r="R609" s="57">
        <v>192.435</v>
      </c>
      <c r="S609" s="57">
        <v>76.974000000000004</v>
      </c>
      <c r="T609" s="461">
        <v>76.974000000000004</v>
      </c>
      <c r="U609" s="461">
        <v>288.65250000000003</v>
      </c>
    </row>
    <row r="610" spans="1:21" x14ac:dyDescent="0.3">
      <c r="A610" s="771"/>
      <c r="B610" s="146" t="s">
        <v>26</v>
      </c>
      <c r="C610" s="147">
        <v>99203</v>
      </c>
      <c r="D610" s="364">
        <v>510</v>
      </c>
      <c r="E610" s="70">
        <v>464</v>
      </c>
      <c r="F610" s="618">
        <f t="shared" si="9"/>
        <v>232</v>
      </c>
      <c r="G610" s="588" t="s">
        <v>25</v>
      </c>
      <c r="H610" s="588" t="s">
        <v>25</v>
      </c>
      <c r="I610" s="588" t="s">
        <v>25</v>
      </c>
      <c r="J610" s="588" t="s">
        <v>25</v>
      </c>
      <c r="K610" s="588" t="s">
        <v>25</v>
      </c>
      <c r="L610" s="588" t="s">
        <v>25</v>
      </c>
      <c r="M610" s="588" t="s">
        <v>25</v>
      </c>
      <c r="N610" s="588" t="s">
        <v>25</v>
      </c>
      <c r="O610" s="588" t="s">
        <v>25</v>
      </c>
      <c r="P610" s="589">
        <v>348</v>
      </c>
      <c r="Q610" s="57">
        <v>348</v>
      </c>
      <c r="R610" s="57">
        <v>232</v>
      </c>
      <c r="S610" s="57">
        <v>185.60000000000002</v>
      </c>
      <c r="T610" s="461">
        <v>185.60000000000002</v>
      </c>
      <c r="U610" s="461">
        <v>348</v>
      </c>
    </row>
    <row r="611" spans="1:21" ht="28.95" customHeight="1" x14ac:dyDescent="0.3">
      <c r="A611" s="769" t="s">
        <v>338</v>
      </c>
      <c r="B611" s="144" t="s">
        <v>59</v>
      </c>
      <c r="C611" s="145">
        <v>99212</v>
      </c>
      <c r="D611" s="363">
        <v>960</v>
      </c>
      <c r="E611" s="69">
        <v>165.06</v>
      </c>
      <c r="F611" s="618">
        <f t="shared" si="9"/>
        <v>82.53</v>
      </c>
      <c r="G611" s="588" t="s">
        <v>25</v>
      </c>
      <c r="H611" s="588" t="s">
        <v>25</v>
      </c>
      <c r="I611" s="588" t="s">
        <v>25</v>
      </c>
      <c r="J611" s="588" t="s">
        <v>25</v>
      </c>
      <c r="K611" s="588" t="s">
        <v>25</v>
      </c>
      <c r="L611" s="588" t="s">
        <v>25</v>
      </c>
      <c r="M611" s="588" t="s">
        <v>25</v>
      </c>
      <c r="N611" s="588" t="s">
        <v>25</v>
      </c>
      <c r="O611" s="588" t="s">
        <v>25</v>
      </c>
      <c r="P611" s="588" t="s">
        <v>25</v>
      </c>
      <c r="Q611" s="57">
        <v>123.795</v>
      </c>
      <c r="R611" s="57">
        <v>82.53</v>
      </c>
      <c r="S611" s="57">
        <v>33.012</v>
      </c>
      <c r="T611" s="461">
        <v>33.012</v>
      </c>
      <c r="U611" s="461">
        <v>123.795</v>
      </c>
    </row>
    <row r="612" spans="1:21" x14ac:dyDescent="0.3">
      <c r="A612" s="771"/>
      <c r="B612" s="146" t="s">
        <v>26</v>
      </c>
      <c r="C612" s="147">
        <v>99212</v>
      </c>
      <c r="D612" s="364">
        <v>510</v>
      </c>
      <c r="E612" s="70">
        <v>464</v>
      </c>
      <c r="F612" s="618">
        <f t="shared" si="9"/>
        <v>232</v>
      </c>
      <c r="G612" s="588" t="s">
        <v>25</v>
      </c>
      <c r="H612" s="588" t="s">
        <v>25</v>
      </c>
      <c r="I612" s="588" t="s">
        <v>25</v>
      </c>
      <c r="J612" s="588" t="s">
        <v>25</v>
      </c>
      <c r="K612" s="588" t="s">
        <v>25</v>
      </c>
      <c r="L612" s="588" t="s">
        <v>25</v>
      </c>
      <c r="M612" s="588" t="s">
        <v>25</v>
      </c>
      <c r="N612" s="588" t="s">
        <v>25</v>
      </c>
      <c r="O612" s="588" t="s">
        <v>25</v>
      </c>
      <c r="P612" s="589">
        <v>348</v>
      </c>
      <c r="Q612" s="57">
        <v>348</v>
      </c>
      <c r="R612" s="57">
        <v>232</v>
      </c>
      <c r="S612" s="57">
        <v>185.60000000000002</v>
      </c>
      <c r="T612" s="461">
        <v>185.60000000000002</v>
      </c>
      <c r="U612" s="461">
        <v>348</v>
      </c>
    </row>
    <row r="613" spans="1:21" ht="28.95" customHeight="1" x14ac:dyDescent="0.3">
      <c r="A613" s="770" t="s">
        <v>339</v>
      </c>
      <c r="B613" s="108" t="s">
        <v>59</v>
      </c>
      <c r="C613" s="183">
        <v>99213</v>
      </c>
      <c r="D613" s="382">
        <v>960</v>
      </c>
      <c r="E613" s="71">
        <v>266.33999999999997</v>
      </c>
      <c r="F613" s="618">
        <f t="shared" si="9"/>
        <v>133.16999999999999</v>
      </c>
      <c r="G613" s="588" t="s">
        <v>25</v>
      </c>
      <c r="H613" s="588" t="s">
        <v>25</v>
      </c>
      <c r="I613" s="588" t="s">
        <v>25</v>
      </c>
      <c r="J613" s="588" t="s">
        <v>25</v>
      </c>
      <c r="K613" s="588" t="s">
        <v>25</v>
      </c>
      <c r="L613" s="588" t="s">
        <v>25</v>
      </c>
      <c r="M613" s="588" t="s">
        <v>25</v>
      </c>
      <c r="N613" s="588" t="s">
        <v>25</v>
      </c>
      <c r="O613" s="588" t="s">
        <v>25</v>
      </c>
      <c r="P613" s="588" t="s">
        <v>25</v>
      </c>
      <c r="Q613" s="57">
        <v>199.755</v>
      </c>
      <c r="R613" s="57">
        <v>133.16999999999999</v>
      </c>
      <c r="S613" s="57">
        <v>53.268000000000001</v>
      </c>
      <c r="T613" s="461">
        <v>53.268000000000001</v>
      </c>
      <c r="U613" s="461">
        <v>199.755</v>
      </c>
    </row>
    <row r="614" spans="1:21" x14ac:dyDescent="0.3">
      <c r="A614" s="771"/>
      <c r="B614" s="159" t="s">
        <v>26</v>
      </c>
      <c r="C614" s="160">
        <v>99213</v>
      </c>
      <c r="D614" s="371">
        <v>510</v>
      </c>
      <c r="E614" s="72">
        <v>464</v>
      </c>
      <c r="F614" s="618">
        <f t="shared" si="9"/>
        <v>232</v>
      </c>
      <c r="G614" s="588" t="s">
        <v>25</v>
      </c>
      <c r="H614" s="588" t="s">
        <v>25</v>
      </c>
      <c r="I614" s="588" t="s">
        <v>25</v>
      </c>
      <c r="J614" s="588" t="s">
        <v>25</v>
      </c>
      <c r="K614" s="588" t="s">
        <v>25</v>
      </c>
      <c r="L614" s="588" t="s">
        <v>25</v>
      </c>
      <c r="M614" s="588" t="s">
        <v>25</v>
      </c>
      <c r="N614" s="588" t="s">
        <v>25</v>
      </c>
      <c r="O614" s="588" t="s">
        <v>25</v>
      </c>
      <c r="P614" s="589">
        <v>348</v>
      </c>
      <c r="Q614" s="57">
        <v>348</v>
      </c>
      <c r="R614" s="57">
        <v>232</v>
      </c>
      <c r="S614" s="57">
        <v>185.60000000000002</v>
      </c>
      <c r="T614" s="461">
        <v>185.60000000000002</v>
      </c>
      <c r="U614" s="461">
        <v>348</v>
      </c>
    </row>
    <row r="615" spans="1:21" ht="28.95" customHeight="1" x14ac:dyDescent="0.3">
      <c r="A615" s="769" t="s">
        <v>340</v>
      </c>
      <c r="B615" s="144" t="s">
        <v>59</v>
      </c>
      <c r="C615" s="145">
        <v>99214</v>
      </c>
      <c r="D615" s="363">
        <v>960</v>
      </c>
      <c r="E615" s="69">
        <v>484</v>
      </c>
      <c r="F615" s="618">
        <f t="shared" si="9"/>
        <v>242</v>
      </c>
      <c r="G615" s="588" t="s">
        <v>25</v>
      </c>
      <c r="H615" s="588" t="s">
        <v>25</v>
      </c>
      <c r="I615" s="588" t="s">
        <v>25</v>
      </c>
      <c r="J615" s="588" t="s">
        <v>25</v>
      </c>
      <c r="K615" s="588" t="s">
        <v>25</v>
      </c>
      <c r="L615" s="588" t="s">
        <v>25</v>
      </c>
      <c r="M615" s="588" t="s">
        <v>25</v>
      </c>
      <c r="N615" s="588" t="s">
        <v>25</v>
      </c>
      <c r="O615" s="588" t="s">
        <v>25</v>
      </c>
      <c r="P615" s="588" t="s">
        <v>25</v>
      </c>
      <c r="Q615" s="57">
        <v>363</v>
      </c>
      <c r="R615" s="57">
        <v>242</v>
      </c>
      <c r="S615" s="57">
        <v>96.800000000000011</v>
      </c>
      <c r="T615" s="461">
        <v>96.800000000000011</v>
      </c>
      <c r="U615" s="461">
        <v>363</v>
      </c>
    </row>
    <row r="616" spans="1:21" x14ac:dyDescent="0.3">
      <c r="A616" s="771"/>
      <c r="B616" s="146" t="s">
        <v>26</v>
      </c>
      <c r="C616" s="147">
        <v>99214</v>
      </c>
      <c r="D616" s="364">
        <v>510</v>
      </c>
      <c r="E616" s="70">
        <v>464</v>
      </c>
      <c r="F616" s="618">
        <f t="shared" si="9"/>
        <v>232</v>
      </c>
      <c r="G616" s="588" t="s">
        <v>25</v>
      </c>
      <c r="H616" s="588" t="s">
        <v>25</v>
      </c>
      <c r="I616" s="588" t="s">
        <v>25</v>
      </c>
      <c r="J616" s="588" t="s">
        <v>25</v>
      </c>
      <c r="K616" s="588" t="s">
        <v>25</v>
      </c>
      <c r="L616" s="588" t="s">
        <v>25</v>
      </c>
      <c r="M616" s="588" t="s">
        <v>25</v>
      </c>
      <c r="N616" s="588" t="s">
        <v>25</v>
      </c>
      <c r="O616" s="588" t="s">
        <v>25</v>
      </c>
      <c r="P616" s="589">
        <v>348</v>
      </c>
      <c r="Q616" s="57">
        <v>348</v>
      </c>
      <c r="R616" s="57">
        <v>232</v>
      </c>
      <c r="S616" s="57">
        <v>185.60000000000002</v>
      </c>
      <c r="T616" s="461">
        <v>185.60000000000002</v>
      </c>
      <c r="U616" s="461">
        <v>348</v>
      </c>
    </row>
    <row r="617" spans="1:21" ht="28.95" customHeight="1" x14ac:dyDescent="0.3">
      <c r="A617" s="769" t="s">
        <v>341</v>
      </c>
      <c r="B617" s="144" t="s">
        <v>59</v>
      </c>
      <c r="C617" s="145">
        <v>99281</v>
      </c>
      <c r="D617" s="363">
        <v>960</v>
      </c>
      <c r="E617" s="69">
        <v>123</v>
      </c>
      <c r="F617" s="618">
        <f t="shared" si="9"/>
        <v>61.5</v>
      </c>
      <c r="G617" s="588" t="s">
        <v>25</v>
      </c>
      <c r="H617" s="588" t="s">
        <v>25</v>
      </c>
      <c r="I617" s="588" t="s">
        <v>25</v>
      </c>
      <c r="J617" s="588" t="s">
        <v>25</v>
      </c>
      <c r="K617" s="588" t="s">
        <v>25</v>
      </c>
      <c r="L617" s="588" t="s">
        <v>25</v>
      </c>
      <c r="M617" s="588" t="s">
        <v>25</v>
      </c>
      <c r="N617" s="588" t="s">
        <v>25</v>
      </c>
      <c r="O617" s="588" t="s">
        <v>25</v>
      </c>
      <c r="P617" s="588" t="s">
        <v>25</v>
      </c>
      <c r="Q617" s="57">
        <v>92.25</v>
      </c>
      <c r="R617" s="57">
        <v>61.5</v>
      </c>
      <c r="S617" s="57">
        <v>24.6</v>
      </c>
      <c r="T617" s="461">
        <v>24.6</v>
      </c>
      <c r="U617" s="461">
        <v>92.25</v>
      </c>
    </row>
    <row r="618" spans="1:21" x14ac:dyDescent="0.3">
      <c r="A618" s="771"/>
      <c r="B618" s="146" t="s">
        <v>26</v>
      </c>
      <c r="C618" s="147">
        <v>99281</v>
      </c>
      <c r="D618" s="364">
        <v>450</v>
      </c>
      <c r="E618" s="70">
        <v>624</v>
      </c>
      <c r="F618" s="618">
        <f t="shared" si="9"/>
        <v>312</v>
      </c>
      <c r="G618" s="588" t="s">
        <v>25</v>
      </c>
      <c r="H618" s="588" t="s">
        <v>25</v>
      </c>
      <c r="I618" s="588" t="s">
        <v>25</v>
      </c>
      <c r="J618" s="588" t="s">
        <v>25</v>
      </c>
      <c r="K618" s="588">
        <v>397.488</v>
      </c>
      <c r="L618" s="589">
        <v>337.584</v>
      </c>
      <c r="M618" s="588" t="s">
        <v>25</v>
      </c>
      <c r="N618" s="588" t="s">
        <v>25</v>
      </c>
      <c r="O618" s="588" t="s">
        <v>25</v>
      </c>
      <c r="P618" s="589">
        <v>468</v>
      </c>
      <c r="Q618" s="57">
        <v>468</v>
      </c>
      <c r="R618" s="57">
        <v>312</v>
      </c>
      <c r="S618" s="57">
        <v>468</v>
      </c>
      <c r="T618" s="461">
        <v>312</v>
      </c>
      <c r="U618" s="461">
        <v>468</v>
      </c>
    </row>
    <row r="619" spans="1:21" ht="28.95" customHeight="1" x14ac:dyDescent="0.3">
      <c r="A619" s="769" t="s">
        <v>342</v>
      </c>
      <c r="B619" s="144" t="s">
        <v>59</v>
      </c>
      <c r="C619" s="145">
        <v>99282</v>
      </c>
      <c r="D619" s="363">
        <v>960</v>
      </c>
      <c r="E619" s="69">
        <v>231</v>
      </c>
      <c r="F619" s="618">
        <f t="shared" si="9"/>
        <v>115.5</v>
      </c>
      <c r="G619" s="588" t="s">
        <v>25</v>
      </c>
      <c r="H619" s="588" t="s">
        <v>25</v>
      </c>
      <c r="I619" s="588" t="s">
        <v>25</v>
      </c>
      <c r="J619" s="588" t="s">
        <v>25</v>
      </c>
      <c r="K619" s="588" t="s">
        <v>25</v>
      </c>
      <c r="L619" s="588" t="s">
        <v>25</v>
      </c>
      <c r="M619" s="588" t="s">
        <v>25</v>
      </c>
      <c r="N619" s="588" t="s">
        <v>25</v>
      </c>
      <c r="O619" s="588" t="s">
        <v>25</v>
      </c>
      <c r="P619" s="588" t="s">
        <v>25</v>
      </c>
      <c r="Q619" s="57">
        <v>173.25</v>
      </c>
      <c r="R619" s="57">
        <v>115.5</v>
      </c>
      <c r="S619" s="57">
        <v>46.2</v>
      </c>
      <c r="T619" s="461">
        <v>46.2</v>
      </c>
      <c r="U619" s="461">
        <v>173.25</v>
      </c>
    </row>
    <row r="620" spans="1:21" x14ac:dyDescent="0.3">
      <c r="A620" s="771"/>
      <c r="B620" s="146" t="s">
        <v>26</v>
      </c>
      <c r="C620" s="147">
        <v>99282</v>
      </c>
      <c r="D620" s="364">
        <v>450</v>
      </c>
      <c r="E620" s="70">
        <v>1062</v>
      </c>
      <c r="F620" s="618">
        <f t="shared" si="9"/>
        <v>531</v>
      </c>
      <c r="G620" s="588" t="s">
        <v>25</v>
      </c>
      <c r="H620" s="588" t="s">
        <v>25</v>
      </c>
      <c r="I620" s="588" t="s">
        <v>25</v>
      </c>
      <c r="J620" s="588" t="s">
        <v>25</v>
      </c>
      <c r="K620" s="588">
        <v>676.49400000000003</v>
      </c>
      <c r="L620" s="589">
        <v>574.54200000000003</v>
      </c>
      <c r="M620" s="588" t="s">
        <v>25</v>
      </c>
      <c r="N620" s="588" t="s">
        <v>25</v>
      </c>
      <c r="O620" s="588" t="s">
        <v>25</v>
      </c>
      <c r="P620" s="589">
        <v>796.5</v>
      </c>
      <c r="Q620" s="57">
        <v>796.5</v>
      </c>
      <c r="R620" s="57">
        <v>531</v>
      </c>
      <c r="S620" s="57">
        <v>796.5</v>
      </c>
      <c r="T620" s="461">
        <v>531</v>
      </c>
      <c r="U620" s="461">
        <v>796.5</v>
      </c>
    </row>
    <row r="621" spans="1:21" ht="28.95" customHeight="1" x14ac:dyDescent="0.3">
      <c r="A621" s="769" t="s">
        <v>343</v>
      </c>
      <c r="B621" s="144" t="s">
        <v>59</v>
      </c>
      <c r="C621" s="145">
        <v>99283</v>
      </c>
      <c r="D621" s="363">
        <v>960</v>
      </c>
      <c r="E621" s="69">
        <v>393</v>
      </c>
      <c r="F621" s="618">
        <f t="shared" si="9"/>
        <v>196.5</v>
      </c>
      <c r="G621" s="588" t="s">
        <v>25</v>
      </c>
      <c r="H621" s="588" t="s">
        <v>25</v>
      </c>
      <c r="I621" s="588" t="s">
        <v>25</v>
      </c>
      <c r="J621" s="588" t="s">
        <v>25</v>
      </c>
      <c r="K621" s="588" t="s">
        <v>25</v>
      </c>
      <c r="L621" s="588" t="s">
        <v>25</v>
      </c>
      <c r="M621" s="588" t="s">
        <v>25</v>
      </c>
      <c r="N621" s="588" t="s">
        <v>25</v>
      </c>
      <c r="O621" s="588" t="s">
        <v>25</v>
      </c>
      <c r="P621" s="588" t="s">
        <v>25</v>
      </c>
      <c r="Q621" s="57">
        <v>294.75</v>
      </c>
      <c r="R621" s="57">
        <v>196.5</v>
      </c>
      <c r="S621" s="57">
        <v>78.600000000000009</v>
      </c>
      <c r="T621" s="461">
        <v>78.600000000000009</v>
      </c>
      <c r="U621" s="461">
        <v>294.75</v>
      </c>
    </row>
    <row r="622" spans="1:21" x14ac:dyDescent="0.3">
      <c r="A622" s="771"/>
      <c r="B622" s="146" t="s">
        <v>26</v>
      </c>
      <c r="C622" s="147">
        <v>99283</v>
      </c>
      <c r="D622" s="364">
        <v>450</v>
      </c>
      <c r="E622" s="70">
        <v>1738</v>
      </c>
      <c r="F622" s="618">
        <f t="shared" si="9"/>
        <v>869</v>
      </c>
      <c r="G622" s="588" t="s">
        <v>25</v>
      </c>
      <c r="H622" s="588" t="s">
        <v>25</v>
      </c>
      <c r="I622" s="588" t="s">
        <v>25</v>
      </c>
      <c r="J622" s="588" t="s">
        <v>25</v>
      </c>
      <c r="K622" s="588">
        <v>1107.106</v>
      </c>
      <c r="L622" s="589">
        <v>940.25800000000004</v>
      </c>
      <c r="M622" s="588" t="s">
        <v>25</v>
      </c>
      <c r="N622" s="588" t="s">
        <v>25</v>
      </c>
      <c r="O622" s="588" t="s">
        <v>25</v>
      </c>
      <c r="P622" s="589">
        <v>1303.5</v>
      </c>
      <c r="Q622" s="57">
        <v>1303.5</v>
      </c>
      <c r="R622" s="57">
        <v>869</v>
      </c>
      <c r="S622" s="57">
        <v>1303.5</v>
      </c>
      <c r="T622" s="461">
        <v>869</v>
      </c>
      <c r="U622" s="461">
        <v>1303.5</v>
      </c>
    </row>
    <row r="623" spans="1:21" ht="28.95" customHeight="1" x14ac:dyDescent="0.3">
      <c r="A623" s="769" t="s">
        <v>344</v>
      </c>
      <c r="B623" s="144" t="s">
        <v>59</v>
      </c>
      <c r="C623" s="145">
        <v>99284</v>
      </c>
      <c r="D623" s="363">
        <v>960</v>
      </c>
      <c r="E623" s="69">
        <v>536</v>
      </c>
      <c r="F623" s="618">
        <f t="shared" si="9"/>
        <v>268</v>
      </c>
      <c r="G623" s="588" t="s">
        <v>25</v>
      </c>
      <c r="H623" s="588" t="s">
        <v>25</v>
      </c>
      <c r="I623" s="588" t="s">
        <v>25</v>
      </c>
      <c r="J623" s="588" t="s">
        <v>25</v>
      </c>
      <c r="K623" s="588" t="s">
        <v>25</v>
      </c>
      <c r="L623" s="588" t="s">
        <v>25</v>
      </c>
      <c r="M623" s="588" t="s">
        <v>25</v>
      </c>
      <c r="N623" s="588" t="s">
        <v>25</v>
      </c>
      <c r="O623" s="588" t="s">
        <v>25</v>
      </c>
      <c r="P623" s="588" t="s">
        <v>25</v>
      </c>
      <c r="Q623" s="57">
        <v>402</v>
      </c>
      <c r="R623" s="57">
        <v>268</v>
      </c>
      <c r="S623" s="57">
        <v>107.2</v>
      </c>
      <c r="T623" s="461">
        <v>107.2</v>
      </c>
      <c r="U623" s="461">
        <v>402</v>
      </c>
    </row>
    <row r="624" spans="1:21" x14ac:dyDescent="0.3">
      <c r="A624" s="771"/>
      <c r="B624" s="146" t="s">
        <v>26</v>
      </c>
      <c r="C624" s="147">
        <v>99284</v>
      </c>
      <c r="D624" s="364">
        <v>450</v>
      </c>
      <c r="E624" s="70">
        <v>3325</v>
      </c>
      <c r="F624" s="618">
        <f t="shared" si="9"/>
        <v>1662.5</v>
      </c>
      <c r="G624" s="588" t="s">
        <v>25</v>
      </c>
      <c r="H624" s="588" t="s">
        <v>25</v>
      </c>
      <c r="I624" s="588" t="s">
        <v>25</v>
      </c>
      <c r="J624" s="588" t="s">
        <v>25</v>
      </c>
      <c r="K624" s="588">
        <v>2118.0250000000001</v>
      </c>
      <c r="L624" s="589">
        <v>1798.825</v>
      </c>
      <c r="M624" s="588" t="s">
        <v>25</v>
      </c>
      <c r="N624" s="588" t="s">
        <v>25</v>
      </c>
      <c r="O624" s="588" t="s">
        <v>25</v>
      </c>
      <c r="P624" s="589">
        <v>2493.75</v>
      </c>
      <c r="Q624" s="57">
        <v>2493.75</v>
      </c>
      <c r="R624" s="57">
        <v>1662.5</v>
      </c>
      <c r="S624" s="57">
        <v>2493.75</v>
      </c>
      <c r="T624" s="461">
        <v>1662.5</v>
      </c>
      <c r="U624" s="461">
        <v>2493.75</v>
      </c>
    </row>
    <row r="625" spans="1:21" ht="28.95" customHeight="1" x14ac:dyDescent="0.3">
      <c r="A625" s="769" t="s">
        <v>345</v>
      </c>
      <c r="B625" s="144" t="s">
        <v>59</v>
      </c>
      <c r="C625" s="145">
        <v>99285</v>
      </c>
      <c r="D625" s="363">
        <v>960</v>
      </c>
      <c r="E625" s="69">
        <v>791</v>
      </c>
      <c r="F625" s="618">
        <f t="shared" si="9"/>
        <v>395.5</v>
      </c>
      <c r="G625" s="588" t="s">
        <v>25</v>
      </c>
      <c r="H625" s="588" t="s">
        <v>25</v>
      </c>
      <c r="I625" s="588" t="s">
        <v>25</v>
      </c>
      <c r="J625" s="588" t="s">
        <v>25</v>
      </c>
      <c r="K625" s="588" t="s">
        <v>25</v>
      </c>
      <c r="L625" s="588" t="s">
        <v>25</v>
      </c>
      <c r="M625" s="588" t="s">
        <v>25</v>
      </c>
      <c r="N625" s="588" t="s">
        <v>25</v>
      </c>
      <c r="O625" s="588" t="s">
        <v>25</v>
      </c>
      <c r="P625" s="588" t="s">
        <v>25</v>
      </c>
      <c r="Q625" s="57">
        <v>593.25</v>
      </c>
      <c r="R625" s="57">
        <v>395.5</v>
      </c>
      <c r="S625" s="57">
        <v>158.20000000000002</v>
      </c>
      <c r="T625" s="461">
        <v>158.20000000000002</v>
      </c>
      <c r="U625" s="461">
        <v>593.25</v>
      </c>
    </row>
    <row r="626" spans="1:21" x14ac:dyDescent="0.3">
      <c r="A626" s="771"/>
      <c r="B626" s="159" t="s">
        <v>26</v>
      </c>
      <c r="C626" s="160">
        <v>99285</v>
      </c>
      <c r="D626" s="371">
        <v>450</v>
      </c>
      <c r="E626" s="72">
        <v>4587</v>
      </c>
      <c r="F626" s="618">
        <f t="shared" si="9"/>
        <v>2293.5</v>
      </c>
      <c r="G626" s="588" t="s">
        <v>25</v>
      </c>
      <c r="H626" s="588" t="s">
        <v>25</v>
      </c>
      <c r="I626" s="588" t="s">
        <v>25</v>
      </c>
      <c r="J626" s="588" t="s">
        <v>25</v>
      </c>
      <c r="K626" s="588">
        <v>2921.9189999999999</v>
      </c>
      <c r="L626" s="589">
        <v>2481.567</v>
      </c>
      <c r="M626" s="588" t="s">
        <v>25</v>
      </c>
      <c r="N626" s="588" t="s">
        <v>25</v>
      </c>
      <c r="O626" s="588" t="s">
        <v>25</v>
      </c>
      <c r="P626" s="589">
        <v>3440.25</v>
      </c>
      <c r="Q626" s="57">
        <v>3440.25</v>
      </c>
      <c r="R626" s="57">
        <v>2293.5</v>
      </c>
      <c r="S626" s="57">
        <v>3440.25</v>
      </c>
      <c r="T626" s="461">
        <v>2293.5</v>
      </c>
      <c r="U626" s="461">
        <v>3440.25</v>
      </c>
    </row>
    <row r="627" spans="1:21" ht="63.6" customHeight="1" x14ac:dyDescent="0.3">
      <c r="A627" s="772" t="s">
        <v>522</v>
      </c>
      <c r="B627" s="144" t="s">
        <v>59</v>
      </c>
      <c r="C627" s="137">
        <v>99406</v>
      </c>
      <c r="D627" s="295">
        <v>960</v>
      </c>
      <c r="E627" s="164">
        <v>64</v>
      </c>
      <c r="F627" s="618">
        <f t="shared" si="9"/>
        <v>32</v>
      </c>
      <c r="G627" s="588" t="s">
        <v>25</v>
      </c>
      <c r="H627" s="588" t="s">
        <v>25</v>
      </c>
      <c r="I627" s="588" t="s">
        <v>25</v>
      </c>
      <c r="J627" s="588" t="s">
        <v>25</v>
      </c>
      <c r="K627" s="588" t="s">
        <v>25</v>
      </c>
      <c r="L627" s="588" t="s">
        <v>25</v>
      </c>
      <c r="M627" s="588" t="s">
        <v>25</v>
      </c>
      <c r="N627" s="588" t="s">
        <v>25</v>
      </c>
      <c r="O627" s="588" t="s">
        <v>25</v>
      </c>
      <c r="P627" s="588" t="s">
        <v>25</v>
      </c>
      <c r="Q627" s="57">
        <v>48</v>
      </c>
      <c r="R627" s="57">
        <v>32</v>
      </c>
      <c r="S627" s="57">
        <v>12.8</v>
      </c>
      <c r="T627" s="461">
        <v>12.8</v>
      </c>
      <c r="U627" s="461">
        <v>48</v>
      </c>
    </row>
    <row r="628" spans="1:21" x14ac:dyDescent="0.3">
      <c r="A628" s="774"/>
      <c r="B628" s="146" t="s">
        <v>26</v>
      </c>
      <c r="C628" s="139">
        <v>99406</v>
      </c>
      <c r="D628" s="293">
        <v>942</v>
      </c>
      <c r="E628" s="138">
        <v>54</v>
      </c>
      <c r="F628" s="618">
        <f t="shared" si="9"/>
        <v>27</v>
      </c>
      <c r="G628" s="588" t="s">
        <v>25</v>
      </c>
      <c r="H628" s="588" t="s">
        <v>25</v>
      </c>
      <c r="I628" s="588" t="s">
        <v>25</v>
      </c>
      <c r="J628" s="588" t="s">
        <v>25</v>
      </c>
      <c r="K628" s="588" t="s">
        <v>25</v>
      </c>
      <c r="L628" s="588" t="s">
        <v>25</v>
      </c>
      <c r="M628" s="588" t="s">
        <v>25</v>
      </c>
      <c r="N628" s="588" t="s">
        <v>25</v>
      </c>
      <c r="O628" s="588" t="s">
        <v>25</v>
      </c>
      <c r="P628" s="589">
        <v>40.5</v>
      </c>
      <c r="Q628" s="57">
        <v>40.5</v>
      </c>
      <c r="R628" s="57">
        <v>27</v>
      </c>
      <c r="S628" s="57">
        <v>10.8</v>
      </c>
      <c r="T628" s="461">
        <v>10.8</v>
      </c>
      <c r="U628" s="461">
        <v>40.5</v>
      </c>
    </row>
    <row r="629" spans="1:21" ht="52.2" customHeight="1" x14ac:dyDescent="0.3">
      <c r="A629" s="772" t="s">
        <v>523</v>
      </c>
      <c r="B629" s="144" t="s">
        <v>59</v>
      </c>
      <c r="C629" s="137">
        <v>99407</v>
      </c>
      <c r="D629" s="295">
        <v>960</v>
      </c>
      <c r="E629" s="164">
        <v>97.17</v>
      </c>
      <c r="F629" s="618">
        <f t="shared" si="9"/>
        <v>48.585000000000001</v>
      </c>
      <c r="G629" s="588" t="s">
        <v>25</v>
      </c>
      <c r="H629" s="588" t="s">
        <v>25</v>
      </c>
      <c r="I629" s="588" t="s">
        <v>25</v>
      </c>
      <c r="J629" s="588" t="s">
        <v>25</v>
      </c>
      <c r="K629" s="588" t="s">
        <v>25</v>
      </c>
      <c r="L629" s="588" t="s">
        <v>25</v>
      </c>
      <c r="M629" s="588" t="s">
        <v>25</v>
      </c>
      <c r="N629" s="588" t="s">
        <v>25</v>
      </c>
      <c r="O629" s="588" t="s">
        <v>25</v>
      </c>
      <c r="P629" s="588" t="s">
        <v>25</v>
      </c>
      <c r="Q629" s="57">
        <v>72.877499999999998</v>
      </c>
      <c r="R629" s="57">
        <v>48.585000000000001</v>
      </c>
      <c r="S629" s="57">
        <v>19.434000000000001</v>
      </c>
      <c r="T629" s="461">
        <v>19.434000000000001</v>
      </c>
      <c r="U629" s="461">
        <v>72.877499999999998</v>
      </c>
    </row>
    <row r="630" spans="1:21" x14ac:dyDescent="0.3">
      <c r="A630" s="774"/>
      <c r="B630" s="146" t="s">
        <v>26</v>
      </c>
      <c r="C630" s="139">
        <v>99407</v>
      </c>
      <c r="D630" s="293">
        <v>942</v>
      </c>
      <c r="E630" s="138">
        <v>54</v>
      </c>
      <c r="F630" s="618">
        <f t="shared" si="9"/>
        <v>27</v>
      </c>
      <c r="G630" s="588" t="s">
        <v>25</v>
      </c>
      <c r="H630" s="588" t="s">
        <v>25</v>
      </c>
      <c r="I630" s="588" t="s">
        <v>25</v>
      </c>
      <c r="J630" s="588" t="s">
        <v>25</v>
      </c>
      <c r="K630" s="588" t="s">
        <v>25</v>
      </c>
      <c r="L630" s="588" t="s">
        <v>25</v>
      </c>
      <c r="M630" s="588" t="s">
        <v>25</v>
      </c>
      <c r="N630" s="588" t="s">
        <v>25</v>
      </c>
      <c r="O630" s="588" t="s">
        <v>25</v>
      </c>
      <c r="P630" s="589">
        <v>40.5</v>
      </c>
      <c r="Q630" s="57">
        <v>40.5</v>
      </c>
      <c r="R630" s="57">
        <v>27</v>
      </c>
      <c r="S630" s="57">
        <v>10.8</v>
      </c>
      <c r="T630" s="461">
        <v>10.8</v>
      </c>
      <c r="U630" s="461">
        <v>40.5</v>
      </c>
    </row>
    <row r="631" spans="1:21" x14ac:dyDescent="0.3">
      <c r="A631" s="624" t="s">
        <v>524</v>
      </c>
      <c r="B631" s="208"/>
      <c r="C631" s="96">
        <v>2060000001</v>
      </c>
      <c r="D631" s="292">
        <v>206</v>
      </c>
      <c r="E631" s="181">
        <v>11733</v>
      </c>
      <c r="F631" s="618">
        <f t="shared" si="9"/>
        <v>5866.5</v>
      </c>
      <c r="G631" s="588" t="s">
        <v>25</v>
      </c>
      <c r="H631" s="588" t="s">
        <v>25</v>
      </c>
      <c r="I631" s="589">
        <v>4223.88</v>
      </c>
      <c r="J631" s="588" t="s">
        <v>25</v>
      </c>
      <c r="K631" s="598">
        <v>7172</v>
      </c>
      <c r="L631" s="423">
        <v>6096</v>
      </c>
      <c r="M631" s="588" t="s">
        <v>25</v>
      </c>
      <c r="N631" s="588" t="s">
        <v>25</v>
      </c>
      <c r="O631" s="588" t="s">
        <v>25</v>
      </c>
      <c r="P631" s="589">
        <v>8799.75</v>
      </c>
      <c r="Q631" s="57">
        <v>8799.75</v>
      </c>
      <c r="R631" s="57">
        <v>5866.5</v>
      </c>
      <c r="S631" s="57">
        <v>5866.5</v>
      </c>
      <c r="T631" s="461">
        <v>4223.88</v>
      </c>
      <c r="U631" s="461">
        <v>8799.75</v>
      </c>
    </row>
    <row r="632" spans="1:21" x14ac:dyDescent="0.3">
      <c r="A632" s="679" t="s">
        <v>525</v>
      </c>
      <c r="B632" s="209"/>
      <c r="C632" s="99">
        <v>1110000001</v>
      </c>
      <c r="D632" s="296">
        <v>111</v>
      </c>
      <c r="E632" s="136">
        <v>11733</v>
      </c>
      <c r="F632" s="618">
        <f t="shared" si="9"/>
        <v>5866.5</v>
      </c>
      <c r="G632" s="588" t="s">
        <v>25</v>
      </c>
      <c r="H632" s="588" t="s">
        <v>25</v>
      </c>
      <c r="I632" s="589">
        <v>4223.88</v>
      </c>
      <c r="J632" s="588" t="s">
        <v>25</v>
      </c>
      <c r="K632" s="598">
        <v>7172</v>
      </c>
      <c r="L632" s="423">
        <v>6096</v>
      </c>
      <c r="M632" s="588" t="s">
        <v>25</v>
      </c>
      <c r="N632" s="588" t="s">
        <v>25</v>
      </c>
      <c r="O632" s="588" t="s">
        <v>25</v>
      </c>
      <c r="P632" s="588" t="s">
        <v>25</v>
      </c>
      <c r="Q632" s="57">
        <v>8799.75</v>
      </c>
      <c r="R632" s="423">
        <v>5866.5</v>
      </c>
      <c r="S632" s="423">
        <v>2500</v>
      </c>
      <c r="T632" s="461">
        <v>2500</v>
      </c>
      <c r="U632" s="461">
        <v>8799.75</v>
      </c>
    </row>
    <row r="633" spans="1:21" x14ac:dyDescent="0.3">
      <c r="A633" s="679" t="s">
        <v>526</v>
      </c>
      <c r="B633" s="209"/>
      <c r="C633" s="99">
        <v>1180000001</v>
      </c>
      <c r="D633" s="296">
        <v>118</v>
      </c>
      <c r="E633" s="136">
        <v>7463</v>
      </c>
      <c r="F633" s="618">
        <f t="shared" si="9"/>
        <v>3731.5</v>
      </c>
      <c r="G633" s="588" t="s">
        <v>25</v>
      </c>
      <c r="H633" s="588" t="s">
        <v>25</v>
      </c>
      <c r="I633" s="589">
        <v>2686.68</v>
      </c>
      <c r="J633" s="588" t="s">
        <v>25</v>
      </c>
      <c r="K633" s="598">
        <v>4774</v>
      </c>
      <c r="L633" s="423">
        <v>3819</v>
      </c>
      <c r="M633" s="588" t="s">
        <v>25</v>
      </c>
      <c r="N633" s="588" t="s">
        <v>25</v>
      </c>
      <c r="O633" s="423">
        <v>5305</v>
      </c>
      <c r="P633" s="589">
        <v>5597.25</v>
      </c>
      <c r="Q633" s="57">
        <v>5597.25</v>
      </c>
      <c r="R633" s="423">
        <v>3731.5</v>
      </c>
      <c r="S633" s="423">
        <v>1495</v>
      </c>
      <c r="T633" s="461">
        <v>1495</v>
      </c>
      <c r="U633" s="461">
        <v>5597.25</v>
      </c>
    </row>
    <row r="634" spans="1:21" x14ac:dyDescent="0.3">
      <c r="A634" s="679" t="s">
        <v>527</v>
      </c>
      <c r="B634" s="209"/>
      <c r="C634" s="99">
        <v>1210000001</v>
      </c>
      <c r="D634" s="296">
        <v>121</v>
      </c>
      <c r="E634" s="136">
        <v>6363</v>
      </c>
      <c r="F634" s="618">
        <f t="shared" si="9"/>
        <v>3181.5</v>
      </c>
      <c r="G634" s="588" t="s">
        <v>25</v>
      </c>
      <c r="H634" s="588" t="s">
        <v>25</v>
      </c>
      <c r="I634" s="589">
        <v>2290.6799999999998</v>
      </c>
      <c r="J634" s="588" t="s">
        <v>25</v>
      </c>
      <c r="K634" s="598">
        <v>7172</v>
      </c>
      <c r="L634" s="423">
        <v>6096</v>
      </c>
      <c r="M634" s="588" t="s">
        <v>25</v>
      </c>
      <c r="N634" s="588" t="s">
        <v>25</v>
      </c>
      <c r="O634" s="423">
        <v>5305</v>
      </c>
      <c r="P634" s="423">
        <v>3500</v>
      </c>
      <c r="Q634" s="423">
        <v>7172</v>
      </c>
      <c r="R634" s="423">
        <v>3181.5</v>
      </c>
      <c r="S634" s="423">
        <v>2500</v>
      </c>
      <c r="T634" s="461">
        <v>2290.6799999999998</v>
      </c>
      <c r="U634" s="461">
        <v>7172</v>
      </c>
    </row>
    <row r="635" spans="1:21" x14ac:dyDescent="0.3">
      <c r="A635" s="679" t="s">
        <v>528</v>
      </c>
      <c r="B635" s="209"/>
      <c r="C635" s="99">
        <v>1280000001</v>
      </c>
      <c r="D635" s="296">
        <v>128</v>
      </c>
      <c r="E635" s="136">
        <v>6563</v>
      </c>
      <c r="F635" s="618">
        <f t="shared" si="9"/>
        <v>3281.5</v>
      </c>
      <c r="G635" s="588" t="s">
        <v>25</v>
      </c>
      <c r="H635" s="588" t="s">
        <v>25</v>
      </c>
      <c r="I635" s="589">
        <v>2362.6799999999998</v>
      </c>
      <c r="J635" s="588" t="s">
        <v>25</v>
      </c>
      <c r="K635" s="598">
        <v>4774</v>
      </c>
      <c r="L635" s="423">
        <v>3819</v>
      </c>
      <c r="M635" s="588" t="s">
        <v>25</v>
      </c>
      <c r="N635" s="588" t="s">
        <v>25</v>
      </c>
      <c r="O635" s="423">
        <v>5305</v>
      </c>
      <c r="P635" s="589">
        <v>4922.25</v>
      </c>
      <c r="Q635" s="423">
        <v>4774</v>
      </c>
      <c r="R635" s="423">
        <v>3281.5</v>
      </c>
      <c r="S635" s="423">
        <v>1495</v>
      </c>
      <c r="T635" s="461">
        <v>1495</v>
      </c>
      <c r="U635" s="461">
        <v>5305</v>
      </c>
    </row>
    <row r="636" spans="1:21" x14ac:dyDescent="0.3">
      <c r="A636" s="679" t="s">
        <v>529</v>
      </c>
      <c r="B636" s="209"/>
      <c r="C636" s="99">
        <v>1380000001</v>
      </c>
      <c r="D636" s="296">
        <v>138</v>
      </c>
      <c r="E636" s="136">
        <v>6563</v>
      </c>
      <c r="F636" s="618">
        <f t="shared" si="9"/>
        <v>3281.5</v>
      </c>
      <c r="G636" s="588" t="s">
        <v>25</v>
      </c>
      <c r="H636" s="588" t="s">
        <v>25</v>
      </c>
      <c r="I636" s="589">
        <v>2362.6799999999998</v>
      </c>
      <c r="J636" s="588" t="s">
        <v>25</v>
      </c>
      <c r="K636" s="598">
        <v>4774</v>
      </c>
      <c r="L636" s="423">
        <v>3819</v>
      </c>
      <c r="M636" s="588" t="s">
        <v>25</v>
      </c>
      <c r="N636" s="588" t="s">
        <v>25</v>
      </c>
      <c r="O636" s="423">
        <v>5305</v>
      </c>
      <c r="P636" s="589">
        <v>4922.25</v>
      </c>
      <c r="Q636" s="423">
        <v>4774</v>
      </c>
      <c r="R636" s="423">
        <v>3281.5</v>
      </c>
      <c r="S636" s="423">
        <v>1495</v>
      </c>
      <c r="T636" s="461">
        <v>1495</v>
      </c>
      <c r="U636" s="461">
        <v>5305</v>
      </c>
    </row>
    <row r="637" spans="1:21" x14ac:dyDescent="0.3">
      <c r="A637" s="680" t="s">
        <v>530</v>
      </c>
      <c r="B637" s="210"/>
      <c r="C637" s="17">
        <v>3600000001</v>
      </c>
      <c r="D637" s="357">
        <v>360</v>
      </c>
      <c r="E637" s="211">
        <v>4386</v>
      </c>
      <c r="F637" s="618">
        <f t="shared" si="9"/>
        <v>2193</v>
      </c>
      <c r="G637" s="588" t="s">
        <v>25</v>
      </c>
      <c r="H637" s="588" t="s">
        <v>25</v>
      </c>
      <c r="I637" s="588" t="s">
        <v>25</v>
      </c>
      <c r="J637" s="588" t="s">
        <v>25</v>
      </c>
      <c r="K637" s="588">
        <v>2793.8820000000001</v>
      </c>
      <c r="L637" s="589">
        <v>2372.826</v>
      </c>
      <c r="M637" s="588" t="s">
        <v>25</v>
      </c>
      <c r="N637" s="588" t="s">
        <v>25</v>
      </c>
      <c r="O637" s="423">
        <v>5305</v>
      </c>
      <c r="P637" s="589">
        <v>3289.5</v>
      </c>
      <c r="Q637" s="57">
        <v>3289.5</v>
      </c>
      <c r="R637" s="57">
        <v>2193</v>
      </c>
      <c r="S637" s="57">
        <v>2193</v>
      </c>
      <c r="T637" s="461">
        <v>2193</v>
      </c>
      <c r="U637" s="461">
        <v>5305</v>
      </c>
    </row>
    <row r="638" spans="1:21" x14ac:dyDescent="0.3">
      <c r="A638" s="678" t="s">
        <v>352</v>
      </c>
      <c r="B638" s="210"/>
      <c r="C638" s="78">
        <v>3600000002</v>
      </c>
      <c r="D638" s="297">
        <v>360</v>
      </c>
      <c r="E638" s="212">
        <v>6183</v>
      </c>
      <c r="F638" s="618">
        <f t="shared" si="9"/>
        <v>3091.5</v>
      </c>
      <c r="G638" s="588" t="s">
        <v>25</v>
      </c>
      <c r="H638" s="588" t="s">
        <v>25</v>
      </c>
      <c r="I638" s="588" t="s">
        <v>25</v>
      </c>
      <c r="J638" s="588" t="s">
        <v>25</v>
      </c>
      <c r="K638" s="588">
        <v>3938.5709999999999</v>
      </c>
      <c r="L638" s="589">
        <v>3345.0030000000002</v>
      </c>
      <c r="M638" s="588" t="s">
        <v>25</v>
      </c>
      <c r="N638" s="588" t="s">
        <v>25</v>
      </c>
      <c r="O638" s="423">
        <v>5305</v>
      </c>
      <c r="P638" s="589">
        <v>4637.25</v>
      </c>
      <c r="Q638" s="57">
        <v>4637.25</v>
      </c>
      <c r="R638" s="57">
        <v>3091.5</v>
      </c>
      <c r="S638" s="57">
        <v>3091.5</v>
      </c>
      <c r="T638" s="461">
        <v>3091.5</v>
      </c>
      <c r="U638" s="461">
        <v>5305</v>
      </c>
    </row>
    <row r="639" spans="1:21" x14ac:dyDescent="0.3">
      <c r="A639" s="678" t="s">
        <v>354</v>
      </c>
      <c r="B639" s="210"/>
      <c r="C639" s="78">
        <v>3600000003</v>
      </c>
      <c r="D639" s="297">
        <v>360</v>
      </c>
      <c r="E639" s="212">
        <v>7519</v>
      </c>
      <c r="F639" s="618">
        <f t="shared" si="9"/>
        <v>3759.5</v>
      </c>
      <c r="G639" s="588" t="s">
        <v>25</v>
      </c>
      <c r="H639" s="588" t="s">
        <v>25</v>
      </c>
      <c r="I639" s="588" t="s">
        <v>25</v>
      </c>
      <c r="J639" s="588" t="s">
        <v>25</v>
      </c>
      <c r="K639" s="588">
        <v>4789.6030000000001</v>
      </c>
      <c r="L639" s="589">
        <v>4067.7790000000005</v>
      </c>
      <c r="M639" s="588" t="s">
        <v>25</v>
      </c>
      <c r="N639" s="588" t="s">
        <v>25</v>
      </c>
      <c r="O639" s="588" t="s">
        <v>25</v>
      </c>
      <c r="P639" s="589">
        <v>5639.25</v>
      </c>
      <c r="Q639" s="57">
        <v>5639.25</v>
      </c>
      <c r="R639" s="57">
        <v>3759.5</v>
      </c>
      <c r="S639" s="57">
        <v>3759.5</v>
      </c>
      <c r="T639" s="461">
        <v>3759.5</v>
      </c>
      <c r="U639" s="461">
        <v>5639.25</v>
      </c>
    </row>
    <row r="640" spans="1:21" x14ac:dyDescent="0.3">
      <c r="A640" s="678" t="s">
        <v>531</v>
      </c>
      <c r="B640" s="210"/>
      <c r="C640" s="78">
        <v>3600000005</v>
      </c>
      <c r="D640" s="297">
        <v>360</v>
      </c>
      <c r="E640" s="212">
        <v>118</v>
      </c>
      <c r="F640" s="618">
        <f t="shared" si="9"/>
        <v>59</v>
      </c>
      <c r="G640" s="588" t="s">
        <v>25</v>
      </c>
      <c r="H640" s="588" t="s">
        <v>25</v>
      </c>
      <c r="I640" s="588" t="s">
        <v>25</v>
      </c>
      <c r="J640" s="588" t="s">
        <v>25</v>
      </c>
      <c r="K640" s="588">
        <v>75.165999999999997</v>
      </c>
      <c r="L640" s="589">
        <v>63.838000000000001</v>
      </c>
      <c r="M640" s="588" t="s">
        <v>25</v>
      </c>
      <c r="N640" s="588" t="s">
        <v>25</v>
      </c>
      <c r="O640" s="588" t="s">
        <v>25</v>
      </c>
      <c r="P640" s="589">
        <v>88.5</v>
      </c>
      <c r="Q640" s="57">
        <v>88.5</v>
      </c>
      <c r="R640" s="57">
        <v>59</v>
      </c>
      <c r="S640" s="57">
        <v>59</v>
      </c>
      <c r="T640" s="461">
        <v>59</v>
      </c>
      <c r="U640" s="461">
        <v>88.5</v>
      </c>
    </row>
    <row r="641" spans="1:21" x14ac:dyDescent="0.3">
      <c r="A641" s="678" t="s">
        <v>357</v>
      </c>
      <c r="B641" s="210"/>
      <c r="C641" s="78">
        <v>3600000006</v>
      </c>
      <c r="D641" s="297">
        <v>360</v>
      </c>
      <c r="E641" s="212">
        <v>124</v>
      </c>
      <c r="F641" s="618">
        <f t="shared" si="9"/>
        <v>62</v>
      </c>
      <c r="G641" s="588" t="s">
        <v>25</v>
      </c>
      <c r="H641" s="588" t="s">
        <v>25</v>
      </c>
      <c r="I641" s="588" t="s">
        <v>25</v>
      </c>
      <c r="J641" s="588" t="s">
        <v>25</v>
      </c>
      <c r="K641" s="588">
        <v>78.988</v>
      </c>
      <c r="L641" s="589">
        <v>67.084000000000003</v>
      </c>
      <c r="M641" s="588" t="s">
        <v>25</v>
      </c>
      <c r="N641" s="588" t="s">
        <v>25</v>
      </c>
      <c r="O641" s="588" t="s">
        <v>25</v>
      </c>
      <c r="P641" s="589">
        <v>93</v>
      </c>
      <c r="Q641" s="57">
        <v>93</v>
      </c>
      <c r="R641" s="57">
        <v>62</v>
      </c>
      <c r="S641" s="57">
        <v>62</v>
      </c>
      <c r="T641" s="461">
        <v>62</v>
      </c>
      <c r="U641" s="461">
        <v>93</v>
      </c>
    </row>
    <row r="642" spans="1:21" x14ac:dyDescent="0.3">
      <c r="A642" s="678" t="s">
        <v>359</v>
      </c>
      <c r="B642" s="210"/>
      <c r="C642" s="78">
        <v>3600000007</v>
      </c>
      <c r="D642" s="297">
        <v>360</v>
      </c>
      <c r="E642" s="212">
        <v>149</v>
      </c>
      <c r="F642" s="618">
        <f t="shared" si="9"/>
        <v>74.5</v>
      </c>
      <c r="G642" s="588" t="s">
        <v>25</v>
      </c>
      <c r="H642" s="588" t="s">
        <v>25</v>
      </c>
      <c r="I642" s="588" t="s">
        <v>25</v>
      </c>
      <c r="J642" s="588" t="s">
        <v>25</v>
      </c>
      <c r="K642" s="588">
        <v>94.912999999999997</v>
      </c>
      <c r="L642" s="589">
        <v>80.609000000000009</v>
      </c>
      <c r="M642" s="588" t="s">
        <v>25</v>
      </c>
      <c r="N642" s="588" t="s">
        <v>25</v>
      </c>
      <c r="O642" s="588" t="s">
        <v>25</v>
      </c>
      <c r="P642" s="589">
        <v>111.75</v>
      </c>
      <c r="Q642" s="57">
        <v>111.75</v>
      </c>
      <c r="R642" s="57">
        <v>74.5</v>
      </c>
      <c r="S642" s="57">
        <v>74.5</v>
      </c>
      <c r="T642" s="461">
        <v>74.5</v>
      </c>
      <c r="U642" s="461">
        <v>111.75</v>
      </c>
    </row>
    <row r="643" spans="1:21" ht="15.75" customHeight="1" x14ac:dyDescent="0.3">
      <c r="A643" s="784" t="s">
        <v>360</v>
      </c>
      <c r="B643" s="202" t="s">
        <v>361</v>
      </c>
      <c r="C643" s="300" t="s">
        <v>362</v>
      </c>
      <c r="D643" s="609"/>
      <c r="E643" s="324">
        <v>36315</v>
      </c>
      <c r="F643" s="618">
        <f t="shared" ref="F643:F700" si="10">E643*0.5</f>
        <v>18157.5</v>
      </c>
      <c r="G643" s="588" t="s">
        <v>25</v>
      </c>
      <c r="H643" s="588" t="s">
        <v>25</v>
      </c>
      <c r="I643" s="588" t="s">
        <v>25</v>
      </c>
      <c r="J643" s="588" t="s">
        <v>25</v>
      </c>
      <c r="K643" s="588" t="s">
        <v>25</v>
      </c>
      <c r="L643" s="588" t="s">
        <v>25</v>
      </c>
      <c r="M643" s="588" t="s">
        <v>25</v>
      </c>
      <c r="N643" s="588" t="s">
        <v>25</v>
      </c>
      <c r="O643" s="588" t="s">
        <v>25</v>
      </c>
      <c r="P643" s="588" t="s">
        <v>25</v>
      </c>
      <c r="Q643" s="588" t="s">
        <v>25</v>
      </c>
      <c r="R643" s="588" t="s">
        <v>25</v>
      </c>
      <c r="S643" s="588" t="s">
        <v>25</v>
      </c>
      <c r="T643" s="588" t="s">
        <v>25</v>
      </c>
      <c r="U643" s="588" t="s">
        <v>25</v>
      </c>
    </row>
    <row r="644" spans="1:21" ht="30.75" customHeight="1" x14ac:dyDescent="0.3">
      <c r="A644" s="785"/>
      <c r="B644" s="239" t="s">
        <v>363</v>
      </c>
      <c r="C644" s="125" t="s">
        <v>362</v>
      </c>
      <c r="D644" s="610"/>
      <c r="E644" s="325">
        <v>57035</v>
      </c>
      <c r="F644" s="618">
        <f t="shared" si="10"/>
        <v>28517.5</v>
      </c>
      <c r="G644" s="588" t="s">
        <v>25</v>
      </c>
      <c r="H644" s="588" t="s">
        <v>25</v>
      </c>
      <c r="I644" s="588" t="s">
        <v>25</v>
      </c>
      <c r="J644" s="588" t="s">
        <v>25</v>
      </c>
      <c r="K644" s="588" t="s">
        <v>25</v>
      </c>
      <c r="L644" s="588" t="s">
        <v>25</v>
      </c>
      <c r="M644" s="588" t="s">
        <v>25</v>
      </c>
      <c r="N644" s="588" t="s">
        <v>25</v>
      </c>
      <c r="O644" s="588" t="s">
        <v>25</v>
      </c>
      <c r="P644" s="588" t="s">
        <v>25</v>
      </c>
      <c r="Q644" s="588" t="s">
        <v>25</v>
      </c>
      <c r="R644" s="588" t="s">
        <v>25</v>
      </c>
      <c r="S644" s="588" t="s">
        <v>25</v>
      </c>
      <c r="T644" s="588" t="s">
        <v>25</v>
      </c>
      <c r="U644" s="588" t="s">
        <v>25</v>
      </c>
    </row>
    <row r="645" spans="1:21" x14ac:dyDescent="0.3">
      <c r="A645" s="785"/>
      <c r="B645" s="239" t="s">
        <v>365</v>
      </c>
      <c r="C645" s="125" t="s">
        <v>362</v>
      </c>
      <c r="D645" s="610"/>
      <c r="E645" s="325">
        <v>8910.9</v>
      </c>
      <c r="F645" s="618">
        <f t="shared" si="10"/>
        <v>4455.45</v>
      </c>
      <c r="G645" s="588" t="s">
        <v>25</v>
      </c>
      <c r="H645" s="588" t="s">
        <v>25</v>
      </c>
      <c r="I645" s="588" t="s">
        <v>25</v>
      </c>
      <c r="J645" s="588" t="s">
        <v>25</v>
      </c>
      <c r="K645" s="588" t="s">
        <v>25</v>
      </c>
      <c r="L645" s="588" t="s">
        <v>25</v>
      </c>
      <c r="M645" s="588" t="s">
        <v>25</v>
      </c>
      <c r="N645" s="588" t="s">
        <v>25</v>
      </c>
      <c r="O645" s="588" t="s">
        <v>25</v>
      </c>
      <c r="P645" s="588" t="s">
        <v>25</v>
      </c>
      <c r="Q645" s="588" t="s">
        <v>25</v>
      </c>
      <c r="R645" s="588" t="s">
        <v>25</v>
      </c>
      <c r="S645" s="588" t="s">
        <v>25</v>
      </c>
      <c r="T645" s="588" t="s">
        <v>25</v>
      </c>
      <c r="U645" s="588" t="s">
        <v>25</v>
      </c>
    </row>
    <row r="646" spans="1:21" x14ac:dyDescent="0.3">
      <c r="A646" s="785"/>
      <c r="B646" s="239" t="s">
        <v>377</v>
      </c>
      <c r="C646" s="125" t="s">
        <v>362</v>
      </c>
      <c r="D646" s="610"/>
      <c r="E646" s="325">
        <v>2500</v>
      </c>
      <c r="F646" s="618">
        <f t="shared" si="10"/>
        <v>1250</v>
      </c>
      <c r="G646" s="588" t="s">
        <v>25</v>
      </c>
      <c r="H646" s="588" t="s">
        <v>25</v>
      </c>
      <c r="I646" s="588" t="s">
        <v>25</v>
      </c>
      <c r="J646" s="588" t="s">
        <v>25</v>
      </c>
      <c r="K646" s="588" t="s">
        <v>25</v>
      </c>
      <c r="L646" s="588" t="s">
        <v>25</v>
      </c>
      <c r="M646" s="588" t="s">
        <v>25</v>
      </c>
      <c r="N646" s="588" t="s">
        <v>25</v>
      </c>
      <c r="O646" s="588" t="s">
        <v>25</v>
      </c>
      <c r="P646" s="588" t="s">
        <v>25</v>
      </c>
      <c r="Q646" s="588" t="s">
        <v>25</v>
      </c>
      <c r="R646" s="588" t="s">
        <v>25</v>
      </c>
      <c r="S646" s="588" t="s">
        <v>25</v>
      </c>
      <c r="T646" s="588" t="s">
        <v>25</v>
      </c>
      <c r="U646" s="588" t="s">
        <v>25</v>
      </c>
    </row>
    <row r="647" spans="1:21" x14ac:dyDescent="0.3">
      <c r="A647" s="785"/>
      <c r="B647" s="239" t="s">
        <v>367</v>
      </c>
      <c r="C647" s="125" t="s">
        <v>362</v>
      </c>
      <c r="D647" s="125"/>
      <c r="E647" s="325">
        <v>7459.03</v>
      </c>
      <c r="F647" s="618">
        <f t="shared" si="10"/>
        <v>3729.5149999999999</v>
      </c>
      <c r="G647" s="588" t="s">
        <v>25</v>
      </c>
      <c r="H647" s="588" t="s">
        <v>25</v>
      </c>
      <c r="I647" s="588" t="s">
        <v>25</v>
      </c>
      <c r="J647" s="588" t="s">
        <v>25</v>
      </c>
      <c r="K647" s="588" t="s">
        <v>25</v>
      </c>
      <c r="L647" s="588" t="s">
        <v>25</v>
      </c>
      <c r="M647" s="588" t="s">
        <v>25</v>
      </c>
      <c r="N647" s="588" t="s">
        <v>25</v>
      </c>
      <c r="O647" s="588" t="s">
        <v>25</v>
      </c>
      <c r="P647" s="588" t="s">
        <v>25</v>
      </c>
      <c r="Q647" s="588" t="s">
        <v>25</v>
      </c>
      <c r="R647" s="588" t="s">
        <v>25</v>
      </c>
      <c r="S647" s="588" t="s">
        <v>25</v>
      </c>
      <c r="T647" s="588" t="s">
        <v>25</v>
      </c>
      <c r="U647" s="588" t="s">
        <v>25</v>
      </c>
    </row>
    <row r="648" spans="1:21" x14ac:dyDescent="0.3">
      <c r="A648" s="785"/>
      <c r="B648" s="239" t="s">
        <v>368</v>
      </c>
      <c r="C648" s="125" t="s">
        <v>362</v>
      </c>
      <c r="D648" s="610"/>
      <c r="E648" s="325">
        <v>39456.239999999998</v>
      </c>
      <c r="F648" s="618">
        <f t="shared" si="10"/>
        <v>19728.12</v>
      </c>
      <c r="G648" s="588" t="s">
        <v>25</v>
      </c>
      <c r="H648" s="588" t="s">
        <v>25</v>
      </c>
      <c r="I648" s="588" t="s">
        <v>25</v>
      </c>
      <c r="J648" s="588" t="s">
        <v>25</v>
      </c>
      <c r="K648" s="588" t="s">
        <v>25</v>
      </c>
      <c r="L648" s="588" t="s">
        <v>25</v>
      </c>
      <c r="M648" s="588" t="s">
        <v>25</v>
      </c>
      <c r="N648" s="588" t="s">
        <v>25</v>
      </c>
      <c r="O648" s="588" t="s">
        <v>25</v>
      </c>
      <c r="P648" s="588" t="s">
        <v>25</v>
      </c>
      <c r="Q648" s="588" t="s">
        <v>25</v>
      </c>
      <c r="R648" s="588" t="s">
        <v>25</v>
      </c>
      <c r="S648" s="588" t="s">
        <v>25</v>
      </c>
      <c r="T648" s="588" t="s">
        <v>25</v>
      </c>
      <c r="U648" s="588" t="s">
        <v>25</v>
      </c>
    </row>
    <row r="649" spans="1:21" x14ac:dyDescent="0.3">
      <c r="A649" s="785"/>
      <c r="B649" s="239" t="s">
        <v>369</v>
      </c>
      <c r="C649" s="125" t="s">
        <v>362</v>
      </c>
      <c r="D649" s="125"/>
      <c r="E649" s="325">
        <v>3577.28</v>
      </c>
      <c r="F649" s="618">
        <f t="shared" si="10"/>
        <v>1788.64</v>
      </c>
      <c r="G649" s="588" t="s">
        <v>25</v>
      </c>
      <c r="H649" s="588" t="s">
        <v>25</v>
      </c>
      <c r="I649" s="588" t="s">
        <v>25</v>
      </c>
      <c r="J649" s="588" t="s">
        <v>25</v>
      </c>
      <c r="K649" s="588" t="s">
        <v>25</v>
      </c>
      <c r="L649" s="588" t="s">
        <v>25</v>
      </c>
      <c r="M649" s="588" t="s">
        <v>25</v>
      </c>
      <c r="N649" s="588" t="s">
        <v>25</v>
      </c>
      <c r="O649" s="588" t="s">
        <v>25</v>
      </c>
      <c r="P649" s="588" t="s">
        <v>25</v>
      </c>
      <c r="Q649" s="588" t="s">
        <v>25</v>
      </c>
      <c r="R649" s="588" t="s">
        <v>25</v>
      </c>
      <c r="S649" s="588" t="s">
        <v>25</v>
      </c>
      <c r="T649" s="588" t="s">
        <v>25</v>
      </c>
      <c r="U649" s="588" t="s">
        <v>25</v>
      </c>
    </row>
    <row r="650" spans="1:21" x14ac:dyDescent="0.3">
      <c r="A650" s="785"/>
      <c r="B650" s="239" t="s">
        <v>370</v>
      </c>
      <c r="C650" s="125" t="s">
        <v>362</v>
      </c>
      <c r="D650" s="125"/>
      <c r="E650" s="325">
        <v>7124</v>
      </c>
      <c r="F650" s="618">
        <f t="shared" si="10"/>
        <v>3562</v>
      </c>
      <c r="G650" s="588" t="s">
        <v>25</v>
      </c>
      <c r="H650" s="588" t="s">
        <v>25</v>
      </c>
      <c r="I650" s="588" t="s">
        <v>25</v>
      </c>
      <c r="J650" s="588" t="s">
        <v>25</v>
      </c>
      <c r="K650" s="588" t="s">
        <v>25</v>
      </c>
      <c r="L650" s="588" t="s">
        <v>25</v>
      </c>
      <c r="M650" s="588" t="s">
        <v>25</v>
      </c>
      <c r="N650" s="588" t="s">
        <v>25</v>
      </c>
      <c r="O650" s="588" t="s">
        <v>25</v>
      </c>
      <c r="P650" s="588" t="s">
        <v>25</v>
      </c>
      <c r="Q650" s="588" t="s">
        <v>25</v>
      </c>
      <c r="R650" s="588" t="s">
        <v>25</v>
      </c>
      <c r="S650" s="588" t="s">
        <v>25</v>
      </c>
      <c r="T650" s="588" t="s">
        <v>25</v>
      </c>
      <c r="U650" s="588" t="s">
        <v>25</v>
      </c>
    </row>
    <row r="651" spans="1:21" x14ac:dyDescent="0.3">
      <c r="A651" s="785"/>
      <c r="B651" s="239" t="s">
        <v>371</v>
      </c>
      <c r="C651" s="125" t="s">
        <v>362</v>
      </c>
      <c r="D651" s="610"/>
      <c r="E651" s="325">
        <v>3550</v>
      </c>
      <c r="F651" s="618">
        <f t="shared" si="10"/>
        <v>1775</v>
      </c>
      <c r="G651" s="588" t="s">
        <v>25</v>
      </c>
      <c r="H651" s="588" t="s">
        <v>25</v>
      </c>
      <c r="I651" s="588" t="s">
        <v>25</v>
      </c>
      <c r="J651" s="588" t="s">
        <v>25</v>
      </c>
      <c r="K651" s="588" t="s">
        <v>25</v>
      </c>
      <c r="L651" s="588" t="s">
        <v>25</v>
      </c>
      <c r="M651" s="588" t="s">
        <v>25</v>
      </c>
      <c r="N651" s="588" t="s">
        <v>25</v>
      </c>
      <c r="O651" s="588" t="s">
        <v>25</v>
      </c>
      <c r="P651" s="588" t="s">
        <v>25</v>
      </c>
      <c r="Q651" s="588" t="s">
        <v>25</v>
      </c>
      <c r="R651" s="588" t="s">
        <v>25</v>
      </c>
      <c r="S651" s="588" t="s">
        <v>25</v>
      </c>
      <c r="T651" s="588" t="s">
        <v>25</v>
      </c>
      <c r="U651" s="588" t="s">
        <v>25</v>
      </c>
    </row>
    <row r="652" spans="1:21" ht="30.75" customHeight="1" x14ac:dyDescent="0.3">
      <c r="A652" s="785"/>
      <c r="B652" s="239" t="s">
        <v>372</v>
      </c>
      <c r="C652" s="125" t="s">
        <v>362</v>
      </c>
      <c r="D652" s="125"/>
      <c r="E652" s="325">
        <v>11962.65</v>
      </c>
      <c r="F652" s="618">
        <f t="shared" si="10"/>
        <v>5981.3249999999998</v>
      </c>
      <c r="G652" s="588" t="s">
        <v>25</v>
      </c>
      <c r="H652" s="588" t="s">
        <v>25</v>
      </c>
      <c r="I652" s="588" t="s">
        <v>25</v>
      </c>
      <c r="J652" s="588" t="s">
        <v>25</v>
      </c>
      <c r="K652" s="588" t="s">
        <v>25</v>
      </c>
      <c r="L652" s="588" t="s">
        <v>25</v>
      </c>
      <c r="M652" s="588" t="s">
        <v>25</v>
      </c>
      <c r="N652" s="588" t="s">
        <v>25</v>
      </c>
      <c r="O652" s="588" t="s">
        <v>25</v>
      </c>
      <c r="P652" s="588" t="s">
        <v>25</v>
      </c>
      <c r="Q652" s="588" t="s">
        <v>25</v>
      </c>
      <c r="R652" s="588" t="s">
        <v>25</v>
      </c>
      <c r="S652" s="588" t="s">
        <v>25</v>
      </c>
      <c r="T652" s="588" t="s">
        <v>25</v>
      </c>
      <c r="U652" s="588" t="s">
        <v>25</v>
      </c>
    </row>
    <row r="653" spans="1:21" x14ac:dyDescent="0.3">
      <c r="A653" s="785"/>
      <c r="B653" s="172" t="s">
        <v>82</v>
      </c>
      <c r="C653" s="125" t="s">
        <v>362</v>
      </c>
      <c r="D653" s="125"/>
      <c r="E653" s="325">
        <v>1026.8399999999999</v>
      </c>
      <c r="F653" s="618">
        <f t="shared" si="10"/>
        <v>513.41999999999996</v>
      </c>
      <c r="G653" s="588" t="s">
        <v>25</v>
      </c>
      <c r="H653" s="588" t="s">
        <v>25</v>
      </c>
      <c r="I653" s="588" t="s">
        <v>25</v>
      </c>
      <c r="J653" s="588" t="s">
        <v>25</v>
      </c>
      <c r="K653" s="588" t="s">
        <v>25</v>
      </c>
      <c r="L653" s="588" t="s">
        <v>25</v>
      </c>
      <c r="M653" s="588" t="s">
        <v>25</v>
      </c>
      <c r="N653" s="588" t="s">
        <v>25</v>
      </c>
      <c r="O653" s="588" t="s">
        <v>25</v>
      </c>
      <c r="P653" s="588" t="s">
        <v>25</v>
      </c>
      <c r="Q653" s="588" t="s">
        <v>25</v>
      </c>
      <c r="R653" s="588" t="s">
        <v>25</v>
      </c>
      <c r="S653" s="588" t="s">
        <v>25</v>
      </c>
      <c r="T653" s="588" t="s">
        <v>25</v>
      </c>
      <c r="U653" s="588" t="s">
        <v>25</v>
      </c>
    </row>
    <row r="654" spans="1:21" x14ac:dyDescent="0.3">
      <c r="A654" s="786"/>
      <c r="B654" s="245" t="s">
        <v>373</v>
      </c>
      <c r="C654" s="298" t="s">
        <v>362</v>
      </c>
      <c r="D654" s="298"/>
      <c r="E654" s="326">
        <v>1462.7</v>
      </c>
      <c r="F654" s="618">
        <f t="shared" si="10"/>
        <v>731.35</v>
      </c>
      <c r="G654" s="588" t="s">
        <v>25</v>
      </c>
      <c r="H654" s="588" t="s">
        <v>25</v>
      </c>
      <c r="I654" s="588" t="s">
        <v>25</v>
      </c>
      <c r="J654" s="588" t="s">
        <v>25</v>
      </c>
      <c r="K654" s="588" t="s">
        <v>25</v>
      </c>
      <c r="L654" s="588" t="s">
        <v>25</v>
      </c>
      <c r="M654" s="588" t="s">
        <v>25</v>
      </c>
      <c r="N654" s="588" t="s">
        <v>25</v>
      </c>
      <c r="O654" s="588" t="s">
        <v>25</v>
      </c>
      <c r="P654" s="588" t="s">
        <v>25</v>
      </c>
      <c r="Q654" s="588" t="s">
        <v>25</v>
      </c>
      <c r="R654" s="588" t="s">
        <v>25</v>
      </c>
      <c r="S654" s="588" t="s">
        <v>25</v>
      </c>
      <c r="T654" s="588" t="s">
        <v>25</v>
      </c>
      <c r="U654" s="588" t="s">
        <v>25</v>
      </c>
    </row>
    <row r="655" spans="1:21" ht="15.75" customHeight="1" x14ac:dyDescent="0.3">
      <c r="A655" s="784" t="s">
        <v>374</v>
      </c>
      <c r="B655" s="202" t="s">
        <v>375</v>
      </c>
      <c r="C655" s="300" t="s">
        <v>376</v>
      </c>
      <c r="D655" s="609"/>
      <c r="E655" s="324">
        <v>31900</v>
      </c>
      <c r="F655" s="618">
        <f t="shared" si="10"/>
        <v>15950</v>
      </c>
      <c r="G655" s="588" t="s">
        <v>25</v>
      </c>
      <c r="H655" s="588" t="s">
        <v>25</v>
      </c>
      <c r="I655" s="588" t="s">
        <v>25</v>
      </c>
      <c r="J655" s="588" t="s">
        <v>25</v>
      </c>
      <c r="K655" s="588" t="s">
        <v>25</v>
      </c>
      <c r="L655" s="588" t="s">
        <v>25</v>
      </c>
      <c r="M655" s="588" t="s">
        <v>25</v>
      </c>
      <c r="N655" s="588" t="s">
        <v>25</v>
      </c>
      <c r="O655" s="588" t="s">
        <v>25</v>
      </c>
      <c r="P655" s="588" t="s">
        <v>25</v>
      </c>
      <c r="Q655" s="588" t="s">
        <v>25</v>
      </c>
      <c r="R655" s="588" t="s">
        <v>25</v>
      </c>
      <c r="S655" s="588" t="s">
        <v>25</v>
      </c>
      <c r="T655" s="588" t="s">
        <v>25</v>
      </c>
      <c r="U655" s="588" t="s">
        <v>25</v>
      </c>
    </row>
    <row r="656" spans="1:21" x14ac:dyDescent="0.3">
      <c r="A656" s="785"/>
      <c r="B656" s="239" t="s">
        <v>363</v>
      </c>
      <c r="C656" s="125" t="s">
        <v>376</v>
      </c>
      <c r="D656" s="610"/>
      <c r="E656" s="325">
        <v>20870</v>
      </c>
      <c r="F656" s="618">
        <f t="shared" si="10"/>
        <v>10435</v>
      </c>
      <c r="G656" s="588" t="s">
        <v>25</v>
      </c>
      <c r="H656" s="588" t="s">
        <v>25</v>
      </c>
      <c r="I656" s="588" t="s">
        <v>25</v>
      </c>
      <c r="J656" s="588" t="s">
        <v>25</v>
      </c>
      <c r="K656" s="588" t="s">
        <v>25</v>
      </c>
      <c r="L656" s="588" t="s">
        <v>25</v>
      </c>
      <c r="M656" s="588" t="s">
        <v>25</v>
      </c>
      <c r="N656" s="588" t="s">
        <v>25</v>
      </c>
      <c r="O656" s="588" t="s">
        <v>25</v>
      </c>
      <c r="P656" s="588" t="s">
        <v>25</v>
      </c>
      <c r="Q656" s="588" t="s">
        <v>25</v>
      </c>
      <c r="R656" s="588" t="s">
        <v>25</v>
      </c>
      <c r="S656" s="588" t="s">
        <v>25</v>
      </c>
      <c r="T656" s="588" t="s">
        <v>25</v>
      </c>
      <c r="U656" s="588" t="s">
        <v>25</v>
      </c>
    </row>
    <row r="657" spans="1:21" x14ac:dyDescent="0.3">
      <c r="A657" s="785"/>
      <c r="B657" s="239" t="s">
        <v>365</v>
      </c>
      <c r="C657" s="125" t="s">
        <v>376</v>
      </c>
      <c r="D657" s="610"/>
      <c r="E657" s="325">
        <v>3280</v>
      </c>
      <c r="F657" s="618">
        <f t="shared" si="10"/>
        <v>1640</v>
      </c>
      <c r="G657" s="588" t="s">
        <v>25</v>
      </c>
      <c r="H657" s="588" t="s">
        <v>25</v>
      </c>
      <c r="I657" s="588" t="s">
        <v>25</v>
      </c>
      <c r="J657" s="588" t="s">
        <v>25</v>
      </c>
      <c r="K657" s="588" t="s">
        <v>25</v>
      </c>
      <c r="L657" s="588" t="s">
        <v>25</v>
      </c>
      <c r="M657" s="588" t="s">
        <v>25</v>
      </c>
      <c r="N657" s="588" t="s">
        <v>25</v>
      </c>
      <c r="O657" s="588" t="s">
        <v>25</v>
      </c>
      <c r="P657" s="588" t="s">
        <v>25</v>
      </c>
      <c r="Q657" s="588" t="s">
        <v>25</v>
      </c>
      <c r="R657" s="588" t="s">
        <v>25</v>
      </c>
      <c r="S657" s="588" t="s">
        <v>25</v>
      </c>
      <c r="T657" s="588" t="s">
        <v>25</v>
      </c>
      <c r="U657" s="588" t="s">
        <v>25</v>
      </c>
    </row>
    <row r="658" spans="1:21" x14ac:dyDescent="0.3">
      <c r="A658" s="785"/>
      <c r="B658" s="239" t="s">
        <v>377</v>
      </c>
      <c r="C658" s="125" t="s">
        <v>376</v>
      </c>
      <c r="D658" s="610"/>
      <c r="E658" s="325">
        <v>3750</v>
      </c>
      <c r="F658" s="618">
        <f t="shared" si="10"/>
        <v>1875</v>
      </c>
      <c r="G658" s="588" t="s">
        <v>25</v>
      </c>
      <c r="H658" s="588" t="s">
        <v>25</v>
      </c>
      <c r="I658" s="588" t="s">
        <v>25</v>
      </c>
      <c r="J658" s="588" t="s">
        <v>25</v>
      </c>
      <c r="K658" s="588" t="s">
        <v>25</v>
      </c>
      <c r="L658" s="588" t="s">
        <v>25</v>
      </c>
      <c r="M658" s="588" t="s">
        <v>25</v>
      </c>
      <c r="N658" s="588" t="s">
        <v>25</v>
      </c>
      <c r="O658" s="588" t="s">
        <v>25</v>
      </c>
      <c r="P658" s="588" t="s">
        <v>25</v>
      </c>
      <c r="Q658" s="588" t="s">
        <v>25</v>
      </c>
      <c r="R658" s="588" t="s">
        <v>25</v>
      </c>
      <c r="S658" s="588" t="s">
        <v>25</v>
      </c>
      <c r="T658" s="588" t="s">
        <v>25</v>
      </c>
      <c r="U658" s="588" t="s">
        <v>25</v>
      </c>
    </row>
    <row r="659" spans="1:21" x14ac:dyDescent="0.3">
      <c r="A659" s="785"/>
      <c r="B659" s="239" t="s">
        <v>367</v>
      </c>
      <c r="C659" s="125" t="s">
        <v>376</v>
      </c>
      <c r="D659" s="125"/>
      <c r="E659" s="325">
        <v>6494.88</v>
      </c>
      <c r="F659" s="618">
        <f t="shared" si="10"/>
        <v>3247.44</v>
      </c>
      <c r="G659" s="588" t="s">
        <v>25</v>
      </c>
      <c r="H659" s="588" t="s">
        <v>25</v>
      </c>
      <c r="I659" s="588" t="s">
        <v>25</v>
      </c>
      <c r="J659" s="588" t="s">
        <v>25</v>
      </c>
      <c r="K659" s="588" t="s">
        <v>25</v>
      </c>
      <c r="L659" s="588" t="s">
        <v>25</v>
      </c>
      <c r="M659" s="588" t="s">
        <v>25</v>
      </c>
      <c r="N659" s="588" t="s">
        <v>25</v>
      </c>
      <c r="O659" s="588" t="s">
        <v>25</v>
      </c>
      <c r="P659" s="588" t="s">
        <v>25</v>
      </c>
      <c r="Q659" s="588" t="s">
        <v>25</v>
      </c>
      <c r="R659" s="588" t="s">
        <v>25</v>
      </c>
      <c r="S659" s="588" t="s">
        <v>25</v>
      </c>
      <c r="T659" s="588" t="s">
        <v>25</v>
      </c>
      <c r="U659" s="588" t="s">
        <v>25</v>
      </c>
    </row>
    <row r="660" spans="1:21" x14ac:dyDescent="0.3">
      <c r="A660" s="785"/>
      <c r="B660" s="239" t="s">
        <v>368</v>
      </c>
      <c r="C660" s="125" t="s">
        <v>376</v>
      </c>
      <c r="D660" s="610"/>
      <c r="E660" s="325">
        <v>12648.43</v>
      </c>
      <c r="F660" s="618">
        <f t="shared" si="10"/>
        <v>6324.2150000000001</v>
      </c>
      <c r="G660" s="588" t="s">
        <v>25</v>
      </c>
      <c r="H660" s="588" t="s">
        <v>25</v>
      </c>
      <c r="I660" s="588" t="s">
        <v>25</v>
      </c>
      <c r="J660" s="588" t="s">
        <v>25</v>
      </c>
      <c r="K660" s="588" t="s">
        <v>25</v>
      </c>
      <c r="L660" s="588" t="s">
        <v>25</v>
      </c>
      <c r="M660" s="588" t="s">
        <v>25</v>
      </c>
      <c r="N660" s="588" t="s">
        <v>25</v>
      </c>
      <c r="O660" s="588" t="s">
        <v>25</v>
      </c>
      <c r="P660" s="588" t="s">
        <v>25</v>
      </c>
      <c r="Q660" s="588" t="s">
        <v>25</v>
      </c>
      <c r="R660" s="588" t="s">
        <v>25</v>
      </c>
      <c r="S660" s="588" t="s">
        <v>25</v>
      </c>
      <c r="T660" s="588" t="s">
        <v>25</v>
      </c>
      <c r="U660" s="588" t="s">
        <v>25</v>
      </c>
    </row>
    <row r="661" spans="1:21" x14ac:dyDescent="0.3">
      <c r="A661" s="785"/>
      <c r="B661" s="239" t="s">
        <v>369</v>
      </c>
      <c r="C661" s="125" t="s">
        <v>376</v>
      </c>
      <c r="D661" s="125"/>
      <c r="E661" s="325">
        <v>11043.77</v>
      </c>
      <c r="F661" s="618">
        <f t="shared" si="10"/>
        <v>5521.8850000000002</v>
      </c>
      <c r="G661" s="588" t="s">
        <v>25</v>
      </c>
      <c r="H661" s="588" t="s">
        <v>25</v>
      </c>
      <c r="I661" s="588" t="s">
        <v>25</v>
      </c>
      <c r="J661" s="588" t="s">
        <v>25</v>
      </c>
      <c r="K661" s="588" t="s">
        <v>25</v>
      </c>
      <c r="L661" s="588" t="s">
        <v>25</v>
      </c>
      <c r="M661" s="588" t="s">
        <v>25</v>
      </c>
      <c r="N661" s="588" t="s">
        <v>25</v>
      </c>
      <c r="O661" s="588" t="s">
        <v>25</v>
      </c>
      <c r="P661" s="588" t="s">
        <v>25</v>
      </c>
      <c r="Q661" s="588" t="s">
        <v>25</v>
      </c>
      <c r="R661" s="588" t="s">
        <v>25</v>
      </c>
      <c r="S661" s="588" t="s">
        <v>25</v>
      </c>
      <c r="T661" s="588" t="s">
        <v>25</v>
      </c>
      <c r="U661" s="588" t="s">
        <v>25</v>
      </c>
    </row>
    <row r="662" spans="1:21" x14ac:dyDescent="0.3">
      <c r="A662" s="785"/>
      <c r="B662" s="239" t="s">
        <v>370</v>
      </c>
      <c r="C662" s="125" t="s">
        <v>376</v>
      </c>
      <c r="D662" s="125"/>
      <c r="E662" s="325">
        <v>16933</v>
      </c>
      <c r="F662" s="618">
        <f t="shared" si="10"/>
        <v>8466.5</v>
      </c>
      <c r="G662" s="588" t="s">
        <v>25</v>
      </c>
      <c r="H662" s="588" t="s">
        <v>25</v>
      </c>
      <c r="I662" s="588" t="s">
        <v>25</v>
      </c>
      <c r="J662" s="588" t="s">
        <v>25</v>
      </c>
      <c r="K662" s="588" t="s">
        <v>25</v>
      </c>
      <c r="L662" s="588" t="s">
        <v>25</v>
      </c>
      <c r="M662" s="588" t="s">
        <v>25</v>
      </c>
      <c r="N662" s="588" t="s">
        <v>25</v>
      </c>
      <c r="O662" s="588" t="s">
        <v>25</v>
      </c>
      <c r="P662" s="588" t="s">
        <v>25</v>
      </c>
      <c r="Q662" s="588" t="s">
        <v>25</v>
      </c>
      <c r="R662" s="588" t="s">
        <v>25</v>
      </c>
      <c r="S662" s="588" t="s">
        <v>25</v>
      </c>
      <c r="T662" s="588" t="s">
        <v>25</v>
      </c>
      <c r="U662" s="588" t="s">
        <v>25</v>
      </c>
    </row>
    <row r="663" spans="1:21" x14ac:dyDescent="0.3">
      <c r="A663" s="785"/>
      <c r="B663" s="239" t="s">
        <v>371</v>
      </c>
      <c r="C663" s="125" t="s">
        <v>376</v>
      </c>
      <c r="D663" s="610"/>
      <c r="E663" s="325">
        <v>3543</v>
      </c>
      <c r="F663" s="618">
        <f t="shared" si="10"/>
        <v>1771.5</v>
      </c>
      <c r="G663" s="588" t="s">
        <v>25</v>
      </c>
      <c r="H663" s="588" t="s">
        <v>25</v>
      </c>
      <c r="I663" s="588" t="s">
        <v>25</v>
      </c>
      <c r="J663" s="588" t="s">
        <v>25</v>
      </c>
      <c r="K663" s="588" t="s">
        <v>25</v>
      </c>
      <c r="L663" s="588" t="s">
        <v>25</v>
      </c>
      <c r="M663" s="588" t="s">
        <v>25</v>
      </c>
      <c r="N663" s="588" t="s">
        <v>25</v>
      </c>
      <c r="O663" s="588" t="s">
        <v>25</v>
      </c>
      <c r="P663" s="588" t="s">
        <v>25</v>
      </c>
      <c r="Q663" s="588" t="s">
        <v>25</v>
      </c>
      <c r="R663" s="588" t="s">
        <v>25</v>
      </c>
      <c r="S663" s="588" t="s">
        <v>25</v>
      </c>
      <c r="T663" s="588" t="s">
        <v>25</v>
      </c>
      <c r="U663" s="588" t="s">
        <v>25</v>
      </c>
    </row>
    <row r="664" spans="1:21" x14ac:dyDescent="0.3">
      <c r="A664" s="785"/>
      <c r="B664" s="239" t="s">
        <v>372</v>
      </c>
      <c r="C664" s="125" t="s">
        <v>376</v>
      </c>
      <c r="D664" s="125"/>
      <c r="E664" s="325">
        <v>2901.81</v>
      </c>
      <c r="F664" s="618">
        <f t="shared" si="10"/>
        <v>1450.905</v>
      </c>
      <c r="G664" s="588" t="s">
        <v>25</v>
      </c>
      <c r="H664" s="588" t="s">
        <v>25</v>
      </c>
      <c r="I664" s="588" t="s">
        <v>25</v>
      </c>
      <c r="J664" s="588" t="s">
        <v>25</v>
      </c>
      <c r="K664" s="588" t="s">
        <v>25</v>
      </c>
      <c r="L664" s="588" t="s">
        <v>25</v>
      </c>
      <c r="M664" s="588" t="s">
        <v>25</v>
      </c>
      <c r="N664" s="588" t="s">
        <v>25</v>
      </c>
      <c r="O664" s="588" t="s">
        <v>25</v>
      </c>
      <c r="P664" s="588" t="s">
        <v>25</v>
      </c>
      <c r="Q664" s="588" t="s">
        <v>25</v>
      </c>
      <c r="R664" s="588" t="s">
        <v>25</v>
      </c>
      <c r="S664" s="588" t="s">
        <v>25</v>
      </c>
      <c r="T664" s="588" t="s">
        <v>25</v>
      </c>
      <c r="U664" s="588" t="s">
        <v>25</v>
      </c>
    </row>
    <row r="665" spans="1:21" x14ac:dyDescent="0.3">
      <c r="A665" s="785"/>
      <c r="B665" s="172" t="s">
        <v>82</v>
      </c>
      <c r="C665" s="125" t="s">
        <v>376</v>
      </c>
      <c r="D665" s="125"/>
      <c r="E665" s="325">
        <v>890.2</v>
      </c>
      <c r="F665" s="618">
        <f t="shared" si="10"/>
        <v>445.1</v>
      </c>
      <c r="G665" s="588" t="s">
        <v>25</v>
      </c>
      <c r="H665" s="588" t="s">
        <v>25</v>
      </c>
      <c r="I665" s="588" t="s">
        <v>25</v>
      </c>
      <c r="J665" s="588" t="s">
        <v>25</v>
      </c>
      <c r="K665" s="588" t="s">
        <v>25</v>
      </c>
      <c r="L665" s="588" t="s">
        <v>25</v>
      </c>
      <c r="M665" s="588" t="s">
        <v>25</v>
      </c>
      <c r="N665" s="588" t="s">
        <v>25</v>
      </c>
      <c r="O665" s="588" t="s">
        <v>25</v>
      </c>
      <c r="P665" s="588" t="s">
        <v>25</v>
      </c>
      <c r="Q665" s="588" t="s">
        <v>25</v>
      </c>
      <c r="R665" s="588" t="s">
        <v>25</v>
      </c>
      <c r="S665" s="588" t="s">
        <v>25</v>
      </c>
      <c r="T665" s="588" t="s">
        <v>25</v>
      </c>
      <c r="U665" s="588" t="s">
        <v>25</v>
      </c>
    </row>
    <row r="666" spans="1:21" x14ac:dyDescent="0.3">
      <c r="A666" s="786"/>
      <c r="B666" s="245" t="s">
        <v>373</v>
      </c>
      <c r="C666" s="298" t="s">
        <v>376</v>
      </c>
      <c r="D666" s="298"/>
      <c r="E666" s="326">
        <v>3317.95</v>
      </c>
      <c r="F666" s="618">
        <f t="shared" si="10"/>
        <v>1658.9749999999999</v>
      </c>
      <c r="G666" s="588" t="s">
        <v>25</v>
      </c>
      <c r="H666" s="588" t="s">
        <v>25</v>
      </c>
      <c r="I666" s="588" t="s">
        <v>25</v>
      </c>
      <c r="J666" s="588" t="s">
        <v>25</v>
      </c>
      <c r="K666" s="588" t="s">
        <v>25</v>
      </c>
      <c r="L666" s="588" t="s">
        <v>25</v>
      </c>
      <c r="M666" s="588" t="s">
        <v>25</v>
      </c>
      <c r="N666" s="588" t="s">
        <v>25</v>
      </c>
      <c r="O666" s="588" t="s">
        <v>25</v>
      </c>
      <c r="P666" s="588" t="s">
        <v>25</v>
      </c>
      <c r="Q666" s="588" t="s">
        <v>25</v>
      </c>
      <c r="R666" s="588" t="s">
        <v>25</v>
      </c>
      <c r="S666" s="588" t="s">
        <v>25</v>
      </c>
      <c r="T666" s="588" t="s">
        <v>25</v>
      </c>
      <c r="U666" s="588" t="s">
        <v>25</v>
      </c>
    </row>
    <row r="667" spans="1:21" ht="15.75" customHeight="1" x14ac:dyDescent="0.3">
      <c r="A667" s="784" t="s">
        <v>378</v>
      </c>
      <c r="B667" s="202" t="s">
        <v>379</v>
      </c>
      <c r="C667" s="327" t="s">
        <v>380</v>
      </c>
      <c r="D667" s="609"/>
      <c r="E667" s="324">
        <v>21789</v>
      </c>
      <c r="F667" s="618">
        <f t="shared" si="10"/>
        <v>10894.5</v>
      </c>
      <c r="G667" s="588" t="s">
        <v>25</v>
      </c>
      <c r="H667" s="588" t="s">
        <v>25</v>
      </c>
      <c r="I667" s="588" t="s">
        <v>25</v>
      </c>
      <c r="J667" s="588" t="s">
        <v>25</v>
      </c>
      <c r="K667" s="588" t="s">
        <v>25</v>
      </c>
      <c r="L667" s="588" t="s">
        <v>25</v>
      </c>
      <c r="M667" s="588" t="s">
        <v>25</v>
      </c>
      <c r="N667" s="588" t="s">
        <v>25</v>
      </c>
      <c r="O667" s="588" t="s">
        <v>25</v>
      </c>
      <c r="P667" s="588" t="s">
        <v>25</v>
      </c>
      <c r="Q667" s="588" t="s">
        <v>25</v>
      </c>
      <c r="R667" s="588" t="s">
        <v>25</v>
      </c>
      <c r="S667" s="588" t="s">
        <v>25</v>
      </c>
      <c r="T667" s="588" t="s">
        <v>25</v>
      </c>
      <c r="U667" s="588" t="s">
        <v>25</v>
      </c>
    </row>
    <row r="668" spans="1:21" ht="30.75" customHeight="1" x14ac:dyDescent="0.3">
      <c r="A668" s="785"/>
      <c r="B668" s="239" t="s">
        <v>363</v>
      </c>
      <c r="C668" s="328" t="s">
        <v>380</v>
      </c>
      <c r="D668" s="610"/>
      <c r="E668" s="325">
        <v>29075.5</v>
      </c>
      <c r="F668" s="618">
        <f t="shared" si="10"/>
        <v>14537.75</v>
      </c>
      <c r="G668" s="588" t="s">
        <v>25</v>
      </c>
      <c r="H668" s="588" t="s">
        <v>25</v>
      </c>
      <c r="I668" s="588" t="s">
        <v>25</v>
      </c>
      <c r="J668" s="588" t="s">
        <v>25</v>
      </c>
      <c r="K668" s="588" t="s">
        <v>25</v>
      </c>
      <c r="L668" s="588" t="s">
        <v>25</v>
      </c>
      <c r="M668" s="588" t="s">
        <v>25</v>
      </c>
      <c r="N668" s="588" t="s">
        <v>25</v>
      </c>
      <c r="O668" s="588" t="s">
        <v>25</v>
      </c>
      <c r="P668" s="588" t="s">
        <v>25</v>
      </c>
      <c r="Q668" s="588" t="s">
        <v>25</v>
      </c>
      <c r="R668" s="588" t="s">
        <v>25</v>
      </c>
      <c r="S668" s="588" t="s">
        <v>25</v>
      </c>
      <c r="T668" s="588" t="s">
        <v>25</v>
      </c>
      <c r="U668" s="588" t="s">
        <v>25</v>
      </c>
    </row>
    <row r="669" spans="1:21" x14ac:dyDescent="0.3">
      <c r="A669" s="785"/>
      <c r="B669" s="239" t="s">
        <v>365</v>
      </c>
      <c r="C669" s="328" t="s">
        <v>380</v>
      </c>
      <c r="D669" s="610"/>
      <c r="E669" s="325">
        <v>4930</v>
      </c>
      <c r="F669" s="618">
        <f t="shared" si="10"/>
        <v>2465</v>
      </c>
      <c r="G669" s="588" t="s">
        <v>25</v>
      </c>
      <c r="H669" s="588" t="s">
        <v>25</v>
      </c>
      <c r="I669" s="588" t="s">
        <v>25</v>
      </c>
      <c r="J669" s="588" t="s">
        <v>25</v>
      </c>
      <c r="K669" s="588" t="s">
        <v>25</v>
      </c>
      <c r="L669" s="588" t="s">
        <v>25</v>
      </c>
      <c r="M669" s="588" t="s">
        <v>25</v>
      </c>
      <c r="N669" s="588" t="s">
        <v>25</v>
      </c>
      <c r="O669" s="588" t="s">
        <v>25</v>
      </c>
      <c r="P669" s="588" t="s">
        <v>25</v>
      </c>
      <c r="Q669" s="588" t="s">
        <v>25</v>
      </c>
      <c r="R669" s="588" t="s">
        <v>25</v>
      </c>
      <c r="S669" s="588" t="s">
        <v>25</v>
      </c>
      <c r="T669" s="588" t="s">
        <v>25</v>
      </c>
      <c r="U669" s="588" t="s">
        <v>25</v>
      </c>
    </row>
    <row r="670" spans="1:21" x14ac:dyDescent="0.3">
      <c r="A670" s="785"/>
      <c r="B670" s="239" t="s">
        <v>377</v>
      </c>
      <c r="C670" s="328" t="s">
        <v>380</v>
      </c>
      <c r="D670" s="610"/>
      <c r="E670" s="325">
        <v>4140</v>
      </c>
      <c r="F670" s="618">
        <f t="shared" si="10"/>
        <v>2070</v>
      </c>
      <c r="G670" s="588" t="s">
        <v>25</v>
      </c>
      <c r="H670" s="588" t="s">
        <v>25</v>
      </c>
      <c r="I670" s="588" t="s">
        <v>25</v>
      </c>
      <c r="J670" s="588" t="s">
        <v>25</v>
      </c>
      <c r="K670" s="588" t="s">
        <v>25</v>
      </c>
      <c r="L670" s="588" t="s">
        <v>25</v>
      </c>
      <c r="M670" s="588" t="s">
        <v>25</v>
      </c>
      <c r="N670" s="588" t="s">
        <v>25</v>
      </c>
      <c r="O670" s="588" t="s">
        <v>25</v>
      </c>
      <c r="P670" s="588" t="s">
        <v>25</v>
      </c>
      <c r="Q670" s="588" t="s">
        <v>25</v>
      </c>
      <c r="R670" s="588" t="s">
        <v>25</v>
      </c>
      <c r="S670" s="588" t="s">
        <v>25</v>
      </c>
      <c r="T670" s="588" t="s">
        <v>25</v>
      </c>
      <c r="U670" s="588" t="s">
        <v>25</v>
      </c>
    </row>
    <row r="671" spans="1:21" x14ac:dyDescent="0.3">
      <c r="A671" s="785"/>
      <c r="B671" s="239" t="s">
        <v>367</v>
      </c>
      <c r="C671" s="328" t="s">
        <v>380</v>
      </c>
      <c r="D671" s="328"/>
      <c r="E671" s="325">
        <v>2152.2600000000002</v>
      </c>
      <c r="F671" s="618">
        <f t="shared" si="10"/>
        <v>1076.1300000000001</v>
      </c>
      <c r="G671" s="588" t="s">
        <v>25</v>
      </c>
      <c r="H671" s="588" t="s">
        <v>25</v>
      </c>
      <c r="I671" s="588" t="s">
        <v>25</v>
      </c>
      <c r="J671" s="588" t="s">
        <v>25</v>
      </c>
      <c r="K671" s="588" t="s">
        <v>25</v>
      </c>
      <c r="L671" s="588" t="s">
        <v>25</v>
      </c>
      <c r="M671" s="588" t="s">
        <v>25</v>
      </c>
      <c r="N671" s="588" t="s">
        <v>25</v>
      </c>
      <c r="O671" s="588" t="s">
        <v>25</v>
      </c>
      <c r="P671" s="588" t="s">
        <v>25</v>
      </c>
      <c r="Q671" s="588" t="s">
        <v>25</v>
      </c>
      <c r="R671" s="588" t="s">
        <v>25</v>
      </c>
      <c r="S671" s="588" t="s">
        <v>25</v>
      </c>
      <c r="T671" s="588" t="s">
        <v>25</v>
      </c>
      <c r="U671" s="588" t="s">
        <v>25</v>
      </c>
    </row>
    <row r="672" spans="1:21" x14ac:dyDescent="0.3">
      <c r="A672" s="785"/>
      <c r="B672" s="239" t="s">
        <v>368</v>
      </c>
      <c r="C672" s="328" t="s">
        <v>380</v>
      </c>
      <c r="D672" s="610"/>
      <c r="E672" s="325">
        <v>19779.900000000001</v>
      </c>
      <c r="F672" s="618">
        <f t="shared" si="10"/>
        <v>9889.9500000000007</v>
      </c>
      <c r="G672" s="588" t="s">
        <v>25</v>
      </c>
      <c r="H672" s="588" t="s">
        <v>25</v>
      </c>
      <c r="I672" s="588" t="s">
        <v>25</v>
      </c>
      <c r="J672" s="588" t="s">
        <v>25</v>
      </c>
      <c r="K672" s="588" t="s">
        <v>25</v>
      </c>
      <c r="L672" s="588" t="s">
        <v>25</v>
      </c>
      <c r="M672" s="588" t="s">
        <v>25</v>
      </c>
      <c r="N672" s="588" t="s">
        <v>25</v>
      </c>
      <c r="O672" s="588" t="s">
        <v>25</v>
      </c>
      <c r="P672" s="588" t="s">
        <v>25</v>
      </c>
      <c r="Q672" s="588" t="s">
        <v>25</v>
      </c>
      <c r="R672" s="588" t="s">
        <v>25</v>
      </c>
      <c r="S672" s="588" t="s">
        <v>25</v>
      </c>
      <c r="T672" s="588" t="s">
        <v>25</v>
      </c>
      <c r="U672" s="588" t="s">
        <v>25</v>
      </c>
    </row>
    <row r="673" spans="1:21" x14ac:dyDescent="0.3">
      <c r="A673" s="785"/>
      <c r="B673" s="239" t="s">
        <v>369</v>
      </c>
      <c r="C673" s="328" t="s">
        <v>380</v>
      </c>
      <c r="D673" s="328"/>
      <c r="E673" s="325">
        <v>1604</v>
      </c>
      <c r="F673" s="618">
        <f t="shared" si="10"/>
        <v>802</v>
      </c>
      <c r="G673" s="588" t="s">
        <v>25</v>
      </c>
      <c r="H673" s="588" t="s">
        <v>25</v>
      </c>
      <c r="I673" s="588" t="s">
        <v>25</v>
      </c>
      <c r="J673" s="588" t="s">
        <v>25</v>
      </c>
      <c r="K673" s="588" t="s">
        <v>25</v>
      </c>
      <c r="L673" s="588" t="s">
        <v>25</v>
      </c>
      <c r="M673" s="588" t="s">
        <v>25</v>
      </c>
      <c r="N673" s="588" t="s">
        <v>25</v>
      </c>
      <c r="O673" s="588" t="s">
        <v>25</v>
      </c>
      <c r="P673" s="588" t="s">
        <v>25</v>
      </c>
      <c r="Q673" s="588" t="s">
        <v>25</v>
      </c>
      <c r="R673" s="588" t="s">
        <v>25</v>
      </c>
      <c r="S673" s="588" t="s">
        <v>25</v>
      </c>
      <c r="T673" s="588" t="s">
        <v>25</v>
      </c>
      <c r="U673" s="588" t="s">
        <v>25</v>
      </c>
    </row>
    <row r="674" spans="1:21" x14ac:dyDescent="0.3">
      <c r="A674" s="785"/>
      <c r="B674" s="239" t="s">
        <v>370</v>
      </c>
      <c r="C674" s="328" t="s">
        <v>380</v>
      </c>
      <c r="D674" s="328"/>
      <c r="E674" s="325">
        <v>2604</v>
      </c>
      <c r="F674" s="618">
        <f t="shared" si="10"/>
        <v>1302</v>
      </c>
      <c r="G674" s="588" t="s">
        <v>25</v>
      </c>
      <c r="H674" s="588" t="s">
        <v>25</v>
      </c>
      <c r="I674" s="588" t="s">
        <v>25</v>
      </c>
      <c r="J674" s="588" t="s">
        <v>25</v>
      </c>
      <c r="K674" s="588" t="s">
        <v>25</v>
      </c>
      <c r="L674" s="588" t="s">
        <v>25</v>
      </c>
      <c r="M674" s="588" t="s">
        <v>25</v>
      </c>
      <c r="N674" s="588" t="s">
        <v>25</v>
      </c>
      <c r="O674" s="588" t="s">
        <v>25</v>
      </c>
      <c r="P674" s="588" t="s">
        <v>25</v>
      </c>
      <c r="Q674" s="588" t="s">
        <v>25</v>
      </c>
      <c r="R674" s="588" t="s">
        <v>25</v>
      </c>
      <c r="S674" s="588" t="s">
        <v>25</v>
      </c>
      <c r="T674" s="588" t="s">
        <v>25</v>
      </c>
      <c r="U674" s="588" t="s">
        <v>25</v>
      </c>
    </row>
    <row r="675" spans="1:21" x14ac:dyDescent="0.3">
      <c r="A675" s="785"/>
      <c r="B675" s="239" t="s">
        <v>371</v>
      </c>
      <c r="C675" s="328" t="s">
        <v>380</v>
      </c>
      <c r="D675" s="328"/>
      <c r="E675" s="325">
        <v>3496.23</v>
      </c>
      <c r="F675" s="618">
        <f t="shared" si="10"/>
        <v>1748.115</v>
      </c>
      <c r="G675" s="588" t="s">
        <v>25</v>
      </c>
      <c r="H675" s="588" t="s">
        <v>25</v>
      </c>
      <c r="I675" s="588" t="s">
        <v>25</v>
      </c>
      <c r="J675" s="588" t="s">
        <v>25</v>
      </c>
      <c r="K675" s="588" t="s">
        <v>25</v>
      </c>
      <c r="L675" s="588" t="s">
        <v>25</v>
      </c>
      <c r="M675" s="588" t="s">
        <v>25</v>
      </c>
      <c r="N675" s="588" t="s">
        <v>25</v>
      </c>
      <c r="O675" s="588" t="s">
        <v>25</v>
      </c>
      <c r="P675" s="588" t="s">
        <v>25</v>
      </c>
      <c r="Q675" s="588" t="s">
        <v>25</v>
      </c>
      <c r="R675" s="588" t="s">
        <v>25</v>
      </c>
      <c r="S675" s="588" t="s">
        <v>25</v>
      </c>
      <c r="T675" s="588" t="s">
        <v>25</v>
      </c>
      <c r="U675" s="588" t="s">
        <v>25</v>
      </c>
    </row>
    <row r="676" spans="1:21" ht="30.75" customHeight="1" x14ac:dyDescent="0.3">
      <c r="A676" s="785"/>
      <c r="B676" s="239" t="s">
        <v>372</v>
      </c>
      <c r="C676" s="328" t="s">
        <v>380</v>
      </c>
      <c r="D676" s="328"/>
      <c r="E676" s="325">
        <v>20021.689999999999</v>
      </c>
      <c r="F676" s="618">
        <f t="shared" si="10"/>
        <v>10010.844999999999</v>
      </c>
      <c r="G676" s="588" t="s">
        <v>25</v>
      </c>
      <c r="H676" s="588" t="s">
        <v>25</v>
      </c>
      <c r="I676" s="588" t="s">
        <v>25</v>
      </c>
      <c r="J676" s="588" t="s">
        <v>25</v>
      </c>
      <c r="K676" s="588" t="s">
        <v>25</v>
      </c>
      <c r="L676" s="588" t="s">
        <v>25</v>
      </c>
      <c r="M676" s="588" t="s">
        <v>25</v>
      </c>
      <c r="N676" s="588" t="s">
        <v>25</v>
      </c>
      <c r="O676" s="588" t="s">
        <v>25</v>
      </c>
      <c r="P676" s="588" t="s">
        <v>25</v>
      </c>
      <c r="Q676" s="588" t="s">
        <v>25</v>
      </c>
      <c r="R676" s="588" t="s">
        <v>25</v>
      </c>
      <c r="S676" s="588" t="s">
        <v>25</v>
      </c>
      <c r="T676" s="588" t="s">
        <v>25</v>
      </c>
      <c r="U676" s="588" t="s">
        <v>25</v>
      </c>
    </row>
    <row r="677" spans="1:21" x14ac:dyDescent="0.3">
      <c r="A677" s="785"/>
      <c r="B677" s="172" t="s">
        <v>82</v>
      </c>
      <c r="C677" s="328" t="s">
        <v>380</v>
      </c>
      <c r="D677" s="328"/>
      <c r="E677" s="325">
        <v>1182.06</v>
      </c>
      <c r="F677" s="618">
        <f t="shared" si="10"/>
        <v>591.03</v>
      </c>
      <c r="G677" s="588" t="s">
        <v>25</v>
      </c>
      <c r="H677" s="588" t="s">
        <v>25</v>
      </c>
      <c r="I677" s="588" t="s">
        <v>25</v>
      </c>
      <c r="J677" s="588" t="s">
        <v>25</v>
      </c>
      <c r="K677" s="588" t="s">
        <v>25</v>
      </c>
      <c r="L677" s="588" t="s">
        <v>25</v>
      </c>
      <c r="M677" s="588" t="s">
        <v>25</v>
      </c>
      <c r="N677" s="588" t="s">
        <v>25</v>
      </c>
      <c r="O677" s="588" t="s">
        <v>25</v>
      </c>
      <c r="P677" s="588" t="s">
        <v>25</v>
      </c>
      <c r="Q677" s="588" t="s">
        <v>25</v>
      </c>
      <c r="R677" s="588" t="s">
        <v>25</v>
      </c>
      <c r="S677" s="588" t="s">
        <v>25</v>
      </c>
      <c r="T677" s="588" t="s">
        <v>25</v>
      </c>
      <c r="U677" s="588" t="s">
        <v>25</v>
      </c>
    </row>
    <row r="678" spans="1:21" ht="30.75" customHeight="1" x14ac:dyDescent="0.3">
      <c r="A678" s="786"/>
      <c r="B678" s="245" t="s">
        <v>373</v>
      </c>
      <c r="C678" s="328" t="s">
        <v>380</v>
      </c>
      <c r="D678" s="333"/>
      <c r="E678" s="326">
        <v>2839.23</v>
      </c>
      <c r="F678" s="618">
        <f t="shared" si="10"/>
        <v>1419.615</v>
      </c>
      <c r="G678" s="588" t="s">
        <v>25</v>
      </c>
      <c r="H678" s="588" t="s">
        <v>25</v>
      </c>
      <c r="I678" s="588" t="s">
        <v>25</v>
      </c>
      <c r="J678" s="588" t="s">
        <v>25</v>
      </c>
      <c r="K678" s="588" t="s">
        <v>25</v>
      </c>
      <c r="L678" s="588" t="s">
        <v>25</v>
      </c>
      <c r="M678" s="588" t="s">
        <v>25</v>
      </c>
      <c r="N678" s="588" t="s">
        <v>25</v>
      </c>
      <c r="O678" s="588" t="s">
        <v>25</v>
      </c>
      <c r="P678" s="588" t="s">
        <v>25</v>
      </c>
      <c r="Q678" s="588" t="s">
        <v>25</v>
      </c>
      <c r="R678" s="588" t="s">
        <v>25</v>
      </c>
      <c r="S678" s="588" t="s">
        <v>25</v>
      </c>
      <c r="T678" s="588" t="s">
        <v>25</v>
      </c>
      <c r="U678" s="588" t="s">
        <v>25</v>
      </c>
    </row>
    <row r="679" spans="1:21" ht="30" customHeight="1" x14ac:dyDescent="0.3">
      <c r="A679" s="772" t="s">
        <v>381</v>
      </c>
      <c r="B679" s="202" t="s">
        <v>382</v>
      </c>
      <c r="C679" s="327" t="s">
        <v>383</v>
      </c>
      <c r="D679" s="609"/>
      <c r="E679" s="324">
        <v>6363</v>
      </c>
      <c r="F679" s="618">
        <f t="shared" si="10"/>
        <v>3181.5</v>
      </c>
      <c r="G679" s="588" t="s">
        <v>25</v>
      </c>
      <c r="H679" s="588" t="s">
        <v>25</v>
      </c>
      <c r="I679" s="588" t="s">
        <v>25</v>
      </c>
      <c r="J679" s="588" t="s">
        <v>25</v>
      </c>
      <c r="K679" s="588" t="s">
        <v>25</v>
      </c>
      <c r="L679" s="588" t="s">
        <v>25</v>
      </c>
      <c r="M679" s="588" t="s">
        <v>25</v>
      </c>
      <c r="N679" s="588" t="s">
        <v>25</v>
      </c>
      <c r="O679" s="588" t="s">
        <v>25</v>
      </c>
      <c r="P679" s="588" t="s">
        <v>25</v>
      </c>
      <c r="Q679" s="588" t="s">
        <v>25</v>
      </c>
      <c r="R679" s="588" t="s">
        <v>25</v>
      </c>
      <c r="S679" s="588" t="s">
        <v>25</v>
      </c>
      <c r="T679" s="588" t="s">
        <v>25</v>
      </c>
      <c r="U679" s="588" t="s">
        <v>25</v>
      </c>
    </row>
    <row r="680" spans="1:21" x14ac:dyDescent="0.3">
      <c r="A680" s="773"/>
      <c r="B680" s="239" t="s">
        <v>363</v>
      </c>
      <c r="C680" s="327" t="s">
        <v>383</v>
      </c>
      <c r="D680" s="610"/>
      <c r="E680" s="325">
        <v>20961</v>
      </c>
      <c r="F680" s="618">
        <f t="shared" si="10"/>
        <v>10480.5</v>
      </c>
      <c r="G680" s="588" t="s">
        <v>25</v>
      </c>
      <c r="H680" s="588" t="s">
        <v>25</v>
      </c>
      <c r="I680" s="588" t="s">
        <v>25</v>
      </c>
      <c r="J680" s="588" t="s">
        <v>25</v>
      </c>
      <c r="K680" s="588" t="s">
        <v>25</v>
      </c>
      <c r="L680" s="588" t="s">
        <v>25</v>
      </c>
      <c r="M680" s="588" t="s">
        <v>25</v>
      </c>
      <c r="N680" s="588" t="s">
        <v>25</v>
      </c>
      <c r="O680" s="588" t="s">
        <v>25</v>
      </c>
      <c r="P680" s="588" t="s">
        <v>25</v>
      </c>
      <c r="Q680" s="588" t="s">
        <v>25</v>
      </c>
      <c r="R680" s="588" t="s">
        <v>25</v>
      </c>
      <c r="S680" s="588" t="s">
        <v>25</v>
      </c>
      <c r="T680" s="588" t="s">
        <v>25</v>
      </c>
      <c r="U680" s="588" t="s">
        <v>25</v>
      </c>
    </row>
    <row r="681" spans="1:21" x14ac:dyDescent="0.3">
      <c r="A681" s="773"/>
      <c r="B681" s="239" t="s">
        <v>365</v>
      </c>
      <c r="C681" s="327" t="s">
        <v>383</v>
      </c>
      <c r="D681" s="610"/>
      <c r="E681" s="325">
        <v>3670</v>
      </c>
      <c r="F681" s="618">
        <f t="shared" si="10"/>
        <v>1835</v>
      </c>
      <c r="G681" s="588" t="s">
        <v>25</v>
      </c>
      <c r="H681" s="588" t="s">
        <v>25</v>
      </c>
      <c r="I681" s="588" t="s">
        <v>25</v>
      </c>
      <c r="J681" s="588" t="s">
        <v>25</v>
      </c>
      <c r="K681" s="588" t="s">
        <v>25</v>
      </c>
      <c r="L681" s="588" t="s">
        <v>25</v>
      </c>
      <c r="M681" s="588" t="s">
        <v>25</v>
      </c>
      <c r="N681" s="588" t="s">
        <v>25</v>
      </c>
      <c r="O681" s="588" t="s">
        <v>25</v>
      </c>
      <c r="P681" s="588" t="s">
        <v>25</v>
      </c>
      <c r="Q681" s="588" t="s">
        <v>25</v>
      </c>
      <c r="R681" s="588" t="s">
        <v>25</v>
      </c>
      <c r="S681" s="588" t="s">
        <v>25</v>
      </c>
      <c r="T681" s="588" t="s">
        <v>25</v>
      </c>
      <c r="U681" s="588" t="s">
        <v>25</v>
      </c>
    </row>
    <row r="682" spans="1:21" x14ac:dyDescent="0.3">
      <c r="A682" s="773"/>
      <c r="B682" s="239" t="s">
        <v>377</v>
      </c>
      <c r="C682" s="327" t="s">
        <v>383</v>
      </c>
      <c r="D682" s="610"/>
      <c r="E682" s="325">
        <v>1875</v>
      </c>
      <c r="F682" s="618">
        <f t="shared" si="10"/>
        <v>937.5</v>
      </c>
      <c r="G682" s="588" t="s">
        <v>25</v>
      </c>
      <c r="H682" s="588" t="s">
        <v>25</v>
      </c>
      <c r="I682" s="588" t="s">
        <v>25</v>
      </c>
      <c r="J682" s="588" t="s">
        <v>25</v>
      </c>
      <c r="K682" s="588" t="s">
        <v>25</v>
      </c>
      <c r="L682" s="588" t="s">
        <v>25</v>
      </c>
      <c r="M682" s="588" t="s">
        <v>25</v>
      </c>
      <c r="N682" s="588" t="s">
        <v>25</v>
      </c>
      <c r="O682" s="588" t="s">
        <v>25</v>
      </c>
      <c r="P682" s="588" t="s">
        <v>25</v>
      </c>
      <c r="Q682" s="588" t="s">
        <v>25</v>
      </c>
      <c r="R682" s="588" t="s">
        <v>25</v>
      </c>
      <c r="S682" s="588" t="s">
        <v>25</v>
      </c>
      <c r="T682" s="588" t="s">
        <v>25</v>
      </c>
      <c r="U682" s="588" t="s">
        <v>25</v>
      </c>
    </row>
    <row r="683" spans="1:21" x14ac:dyDescent="0.3">
      <c r="A683" s="773"/>
      <c r="B683" s="239" t="s">
        <v>367</v>
      </c>
      <c r="C683" s="327" t="s">
        <v>383</v>
      </c>
      <c r="D683" s="327"/>
      <c r="E683" s="325">
        <v>1673.15</v>
      </c>
      <c r="F683" s="618">
        <f t="shared" si="10"/>
        <v>836.57500000000005</v>
      </c>
      <c r="G683" s="588" t="s">
        <v>25</v>
      </c>
      <c r="H683" s="588" t="s">
        <v>25</v>
      </c>
      <c r="I683" s="588" t="s">
        <v>25</v>
      </c>
      <c r="J683" s="588" t="s">
        <v>25</v>
      </c>
      <c r="K683" s="588" t="s">
        <v>25</v>
      </c>
      <c r="L683" s="588" t="s">
        <v>25</v>
      </c>
      <c r="M683" s="588" t="s">
        <v>25</v>
      </c>
      <c r="N683" s="588" t="s">
        <v>25</v>
      </c>
      <c r="O683" s="588" t="s">
        <v>25</v>
      </c>
      <c r="P683" s="588" t="s">
        <v>25</v>
      </c>
      <c r="Q683" s="588" t="s">
        <v>25</v>
      </c>
      <c r="R683" s="588" t="s">
        <v>25</v>
      </c>
      <c r="S683" s="588" t="s">
        <v>25</v>
      </c>
      <c r="T683" s="588" t="s">
        <v>25</v>
      </c>
      <c r="U683" s="588" t="s">
        <v>25</v>
      </c>
    </row>
    <row r="684" spans="1:21" x14ac:dyDescent="0.3">
      <c r="A684" s="773"/>
      <c r="B684" s="239" t="s">
        <v>368</v>
      </c>
      <c r="C684" s="327" t="s">
        <v>383</v>
      </c>
      <c r="D684" s="327"/>
      <c r="E684" s="325">
        <v>6370.88</v>
      </c>
      <c r="F684" s="618">
        <f t="shared" si="10"/>
        <v>3185.44</v>
      </c>
      <c r="G684" s="588" t="s">
        <v>25</v>
      </c>
      <c r="H684" s="588" t="s">
        <v>25</v>
      </c>
      <c r="I684" s="588" t="s">
        <v>25</v>
      </c>
      <c r="J684" s="588" t="s">
        <v>25</v>
      </c>
      <c r="K684" s="588" t="s">
        <v>25</v>
      </c>
      <c r="L684" s="588" t="s">
        <v>25</v>
      </c>
      <c r="M684" s="588" t="s">
        <v>25</v>
      </c>
      <c r="N684" s="588" t="s">
        <v>25</v>
      </c>
      <c r="O684" s="588" t="s">
        <v>25</v>
      </c>
      <c r="P684" s="588" t="s">
        <v>25</v>
      </c>
      <c r="Q684" s="588" t="s">
        <v>25</v>
      </c>
      <c r="R684" s="588" t="s">
        <v>25</v>
      </c>
      <c r="S684" s="588" t="s">
        <v>25</v>
      </c>
      <c r="T684" s="588" t="s">
        <v>25</v>
      </c>
      <c r="U684" s="588" t="s">
        <v>25</v>
      </c>
    </row>
    <row r="685" spans="1:21" x14ac:dyDescent="0.3">
      <c r="A685" s="773"/>
      <c r="B685" s="239" t="s">
        <v>369</v>
      </c>
      <c r="C685" s="327" t="s">
        <v>383</v>
      </c>
      <c r="D685" s="327"/>
      <c r="E685" s="325">
        <v>2863</v>
      </c>
      <c r="F685" s="618">
        <f t="shared" si="10"/>
        <v>1431.5</v>
      </c>
      <c r="G685" s="588" t="s">
        <v>25</v>
      </c>
      <c r="H685" s="588" t="s">
        <v>25</v>
      </c>
      <c r="I685" s="588" t="s">
        <v>25</v>
      </c>
      <c r="J685" s="588" t="s">
        <v>25</v>
      </c>
      <c r="K685" s="588" t="s">
        <v>25</v>
      </c>
      <c r="L685" s="588" t="s">
        <v>25</v>
      </c>
      <c r="M685" s="588" t="s">
        <v>25</v>
      </c>
      <c r="N685" s="588" t="s">
        <v>25</v>
      </c>
      <c r="O685" s="588" t="s">
        <v>25</v>
      </c>
      <c r="P685" s="588" t="s">
        <v>25</v>
      </c>
      <c r="Q685" s="588" t="s">
        <v>25</v>
      </c>
      <c r="R685" s="588" t="s">
        <v>25</v>
      </c>
      <c r="S685" s="588" t="s">
        <v>25</v>
      </c>
      <c r="T685" s="588" t="s">
        <v>25</v>
      </c>
      <c r="U685" s="588" t="s">
        <v>25</v>
      </c>
    </row>
    <row r="686" spans="1:21" x14ac:dyDescent="0.3">
      <c r="A686" s="773"/>
      <c r="B686" s="239" t="s">
        <v>371</v>
      </c>
      <c r="C686" s="327" t="s">
        <v>383</v>
      </c>
      <c r="D686" s="610"/>
      <c r="E686" s="325">
        <v>671.5</v>
      </c>
      <c r="F686" s="618">
        <f t="shared" si="10"/>
        <v>335.75</v>
      </c>
      <c r="G686" s="588" t="s">
        <v>25</v>
      </c>
      <c r="H686" s="588" t="s">
        <v>25</v>
      </c>
      <c r="I686" s="588" t="s">
        <v>25</v>
      </c>
      <c r="J686" s="588" t="s">
        <v>25</v>
      </c>
      <c r="K686" s="588" t="s">
        <v>25</v>
      </c>
      <c r="L686" s="588" t="s">
        <v>25</v>
      </c>
      <c r="M686" s="588" t="s">
        <v>25</v>
      </c>
      <c r="N686" s="588" t="s">
        <v>25</v>
      </c>
      <c r="O686" s="588" t="s">
        <v>25</v>
      </c>
      <c r="P686" s="588" t="s">
        <v>25</v>
      </c>
      <c r="Q686" s="588" t="s">
        <v>25</v>
      </c>
      <c r="R686" s="588" t="s">
        <v>25</v>
      </c>
      <c r="S686" s="588" t="s">
        <v>25</v>
      </c>
      <c r="T686" s="588" t="s">
        <v>25</v>
      </c>
      <c r="U686" s="588" t="s">
        <v>25</v>
      </c>
    </row>
    <row r="687" spans="1:21" x14ac:dyDescent="0.3">
      <c r="A687" s="773"/>
      <c r="B687" s="239" t="s">
        <v>372</v>
      </c>
      <c r="C687" s="327" t="s">
        <v>383</v>
      </c>
      <c r="D687" s="327"/>
      <c r="E687" s="325">
        <v>3515.35</v>
      </c>
      <c r="F687" s="618">
        <f t="shared" si="10"/>
        <v>1757.675</v>
      </c>
      <c r="G687" s="588" t="s">
        <v>25</v>
      </c>
      <c r="H687" s="588" t="s">
        <v>25</v>
      </c>
      <c r="I687" s="588" t="s">
        <v>25</v>
      </c>
      <c r="J687" s="588" t="s">
        <v>25</v>
      </c>
      <c r="K687" s="588" t="s">
        <v>25</v>
      </c>
      <c r="L687" s="588" t="s">
        <v>25</v>
      </c>
      <c r="M687" s="588" t="s">
        <v>25</v>
      </c>
      <c r="N687" s="588" t="s">
        <v>25</v>
      </c>
      <c r="O687" s="588" t="s">
        <v>25</v>
      </c>
      <c r="P687" s="588" t="s">
        <v>25</v>
      </c>
      <c r="Q687" s="588" t="s">
        <v>25</v>
      </c>
      <c r="R687" s="588" t="s">
        <v>25</v>
      </c>
      <c r="S687" s="588" t="s">
        <v>25</v>
      </c>
      <c r="T687" s="588" t="s">
        <v>25</v>
      </c>
      <c r="U687" s="588" t="s">
        <v>25</v>
      </c>
    </row>
    <row r="688" spans="1:21" x14ac:dyDescent="0.3">
      <c r="A688" s="773"/>
      <c r="B688" s="172" t="s">
        <v>82</v>
      </c>
      <c r="C688" s="327" t="s">
        <v>383</v>
      </c>
      <c r="D688" s="327"/>
      <c r="E688" s="325">
        <v>866.22</v>
      </c>
      <c r="F688" s="618">
        <f t="shared" si="10"/>
        <v>433.11</v>
      </c>
      <c r="G688" s="588" t="s">
        <v>25</v>
      </c>
      <c r="H688" s="588" t="s">
        <v>25</v>
      </c>
      <c r="I688" s="588" t="s">
        <v>25</v>
      </c>
      <c r="J688" s="588" t="s">
        <v>25</v>
      </c>
      <c r="K688" s="588" t="s">
        <v>25</v>
      </c>
      <c r="L688" s="588" t="s">
        <v>25</v>
      </c>
      <c r="M688" s="588" t="s">
        <v>25</v>
      </c>
      <c r="N688" s="588" t="s">
        <v>25</v>
      </c>
      <c r="O688" s="588" t="s">
        <v>25</v>
      </c>
      <c r="P688" s="588" t="s">
        <v>25</v>
      </c>
      <c r="Q688" s="588" t="s">
        <v>25</v>
      </c>
      <c r="R688" s="588" t="s">
        <v>25</v>
      </c>
      <c r="S688" s="588" t="s">
        <v>25</v>
      </c>
      <c r="T688" s="588" t="s">
        <v>25</v>
      </c>
      <c r="U688" s="588" t="s">
        <v>25</v>
      </c>
    </row>
    <row r="689" spans="1:21" x14ac:dyDescent="0.3">
      <c r="A689" s="784" t="s">
        <v>384</v>
      </c>
      <c r="B689" s="202" t="s">
        <v>385</v>
      </c>
      <c r="C689" s="300" t="s">
        <v>386</v>
      </c>
      <c r="D689" s="609"/>
      <c r="E689" s="324">
        <v>14526</v>
      </c>
      <c r="F689" s="618">
        <f t="shared" si="10"/>
        <v>7263</v>
      </c>
      <c r="G689" s="588" t="s">
        <v>25</v>
      </c>
      <c r="H689" s="588" t="s">
        <v>25</v>
      </c>
      <c r="I689" s="588" t="s">
        <v>25</v>
      </c>
      <c r="J689" s="588" t="s">
        <v>25</v>
      </c>
      <c r="K689" s="588" t="s">
        <v>25</v>
      </c>
      <c r="L689" s="588" t="s">
        <v>25</v>
      </c>
      <c r="M689" s="588" t="s">
        <v>25</v>
      </c>
      <c r="N689" s="588" t="s">
        <v>25</v>
      </c>
      <c r="O689" s="588" t="s">
        <v>25</v>
      </c>
      <c r="P689" s="588" t="s">
        <v>25</v>
      </c>
      <c r="Q689" s="588" t="s">
        <v>25</v>
      </c>
      <c r="R689" s="588" t="s">
        <v>25</v>
      </c>
      <c r="S689" s="588" t="s">
        <v>25</v>
      </c>
      <c r="T689" s="588" t="s">
        <v>25</v>
      </c>
      <c r="U689" s="588" t="s">
        <v>25</v>
      </c>
    </row>
    <row r="690" spans="1:21" x14ac:dyDescent="0.3">
      <c r="A690" s="785"/>
      <c r="B690" s="239" t="s">
        <v>363</v>
      </c>
      <c r="C690" s="300" t="s">
        <v>386</v>
      </c>
      <c r="D690" s="610"/>
      <c r="E690" s="325">
        <v>20388.5</v>
      </c>
      <c r="F690" s="618">
        <f t="shared" si="10"/>
        <v>10194.25</v>
      </c>
      <c r="G690" s="588" t="s">
        <v>25</v>
      </c>
      <c r="H690" s="588" t="s">
        <v>25</v>
      </c>
      <c r="I690" s="588" t="s">
        <v>25</v>
      </c>
      <c r="J690" s="588" t="s">
        <v>25</v>
      </c>
      <c r="K690" s="588" t="s">
        <v>25</v>
      </c>
      <c r="L690" s="588" t="s">
        <v>25</v>
      </c>
      <c r="M690" s="588" t="s">
        <v>25</v>
      </c>
      <c r="N690" s="588" t="s">
        <v>25</v>
      </c>
      <c r="O690" s="588" t="s">
        <v>25</v>
      </c>
      <c r="P690" s="588" t="s">
        <v>25</v>
      </c>
      <c r="Q690" s="588" t="s">
        <v>25</v>
      </c>
      <c r="R690" s="588" t="s">
        <v>25</v>
      </c>
      <c r="S690" s="588" t="s">
        <v>25</v>
      </c>
      <c r="T690" s="588" t="s">
        <v>25</v>
      </c>
      <c r="U690" s="588" t="s">
        <v>25</v>
      </c>
    </row>
    <row r="691" spans="1:21" x14ac:dyDescent="0.3">
      <c r="A691" s="785"/>
      <c r="B691" s="239" t="s">
        <v>365</v>
      </c>
      <c r="C691" s="300" t="s">
        <v>386</v>
      </c>
      <c r="D691" s="610"/>
      <c r="E691" s="325">
        <v>3565</v>
      </c>
      <c r="F691" s="618">
        <f t="shared" si="10"/>
        <v>1782.5</v>
      </c>
      <c r="G691" s="588" t="s">
        <v>25</v>
      </c>
      <c r="H691" s="588" t="s">
        <v>25</v>
      </c>
      <c r="I691" s="588" t="s">
        <v>25</v>
      </c>
      <c r="J691" s="588" t="s">
        <v>25</v>
      </c>
      <c r="K691" s="588" t="s">
        <v>25</v>
      </c>
      <c r="L691" s="588" t="s">
        <v>25</v>
      </c>
      <c r="M691" s="588" t="s">
        <v>25</v>
      </c>
      <c r="N691" s="588" t="s">
        <v>25</v>
      </c>
      <c r="O691" s="588" t="s">
        <v>25</v>
      </c>
      <c r="P691" s="588" t="s">
        <v>25</v>
      </c>
      <c r="Q691" s="588" t="s">
        <v>25</v>
      </c>
      <c r="R691" s="588" t="s">
        <v>25</v>
      </c>
      <c r="S691" s="588" t="s">
        <v>25</v>
      </c>
      <c r="T691" s="588" t="s">
        <v>25</v>
      </c>
      <c r="U691" s="588" t="s">
        <v>25</v>
      </c>
    </row>
    <row r="692" spans="1:21" x14ac:dyDescent="0.3">
      <c r="A692" s="785"/>
      <c r="B692" s="239" t="s">
        <v>377</v>
      </c>
      <c r="C692" s="300" t="s">
        <v>386</v>
      </c>
      <c r="D692" s="610"/>
      <c r="E692" s="325">
        <v>3750</v>
      </c>
      <c r="F692" s="618">
        <f t="shared" si="10"/>
        <v>1875</v>
      </c>
      <c r="G692" s="588" t="s">
        <v>25</v>
      </c>
      <c r="H692" s="588" t="s">
        <v>25</v>
      </c>
      <c r="I692" s="588" t="s">
        <v>25</v>
      </c>
      <c r="J692" s="588" t="s">
        <v>25</v>
      </c>
      <c r="K692" s="588" t="s">
        <v>25</v>
      </c>
      <c r="L692" s="588" t="s">
        <v>25</v>
      </c>
      <c r="M692" s="588" t="s">
        <v>25</v>
      </c>
      <c r="N692" s="588" t="s">
        <v>25</v>
      </c>
      <c r="O692" s="588" t="s">
        <v>25</v>
      </c>
      <c r="P692" s="588" t="s">
        <v>25</v>
      </c>
      <c r="Q692" s="588" t="s">
        <v>25</v>
      </c>
      <c r="R692" s="588" t="s">
        <v>25</v>
      </c>
      <c r="S692" s="588" t="s">
        <v>25</v>
      </c>
      <c r="T692" s="588" t="s">
        <v>25</v>
      </c>
      <c r="U692" s="588" t="s">
        <v>25</v>
      </c>
    </row>
    <row r="693" spans="1:21" x14ac:dyDescent="0.3">
      <c r="A693" s="785"/>
      <c r="B693" s="239" t="s">
        <v>367</v>
      </c>
      <c r="C693" s="300" t="s">
        <v>386</v>
      </c>
      <c r="D693" s="126"/>
      <c r="E693" s="325">
        <v>2717.14</v>
      </c>
      <c r="F693" s="618">
        <f t="shared" si="10"/>
        <v>1358.57</v>
      </c>
      <c r="G693" s="588" t="s">
        <v>25</v>
      </c>
      <c r="H693" s="588" t="s">
        <v>25</v>
      </c>
      <c r="I693" s="588" t="s">
        <v>25</v>
      </c>
      <c r="J693" s="588" t="s">
        <v>25</v>
      </c>
      <c r="K693" s="588" t="s">
        <v>25</v>
      </c>
      <c r="L693" s="588" t="s">
        <v>25</v>
      </c>
      <c r="M693" s="588" t="s">
        <v>25</v>
      </c>
      <c r="N693" s="588" t="s">
        <v>25</v>
      </c>
      <c r="O693" s="588" t="s">
        <v>25</v>
      </c>
      <c r="P693" s="588" t="s">
        <v>25</v>
      </c>
      <c r="Q693" s="588" t="s">
        <v>25</v>
      </c>
      <c r="R693" s="588" t="s">
        <v>25</v>
      </c>
      <c r="S693" s="588" t="s">
        <v>25</v>
      </c>
      <c r="T693" s="588" t="s">
        <v>25</v>
      </c>
      <c r="U693" s="588" t="s">
        <v>25</v>
      </c>
    </row>
    <row r="694" spans="1:21" x14ac:dyDescent="0.3">
      <c r="A694" s="785"/>
      <c r="B694" s="239" t="s">
        <v>368</v>
      </c>
      <c r="C694" s="300" t="s">
        <v>386</v>
      </c>
      <c r="D694" s="610"/>
      <c r="E694" s="325">
        <v>8843.68</v>
      </c>
      <c r="F694" s="618">
        <f t="shared" si="10"/>
        <v>4421.84</v>
      </c>
      <c r="G694" s="588" t="s">
        <v>25</v>
      </c>
      <c r="H694" s="588" t="s">
        <v>25</v>
      </c>
      <c r="I694" s="588" t="s">
        <v>25</v>
      </c>
      <c r="J694" s="588" t="s">
        <v>25</v>
      </c>
      <c r="K694" s="588" t="s">
        <v>25</v>
      </c>
      <c r="L694" s="588" t="s">
        <v>25</v>
      </c>
      <c r="M694" s="588" t="s">
        <v>25</v>
      </c>
      <c r="N694" s="588" t="s">
        <v>25</v>
      </c>
      <c r="O694" s="588" t="s">
        <v>25</v>
      </c>
      <c r="P694" s="588" t="s">
        <v>25</v>
      </c>
      <c r="Q694" s="588" t="s">
        <v>25</v>
      </c>
      <c r="R694" s="588" t="s">
        <v>25</v>
      </c>
      <c r="S694" s="588" t="s">
        <v>25</v>
      </c>
      <c r="T694" s="588" t="s">
        <v>25</v>
      </c>
      <c r="U694" s="588" t="s">
        <v>25</v>
      </c>
    </row>
    <row r="695" spans="1:21" x14ac:dyDescent="0.3">
      <c r="A695" s="785"/>
      <c r="B695" s="239" t="s">
        <v>369</v>
      </c>
      <c r="C695" s="300" t="s">
        <v>386</v>
      </c>
      <c r="D695" s="126"/>
      <c r="E695" s="325">
        <v>3710.5</v>
      </c>
      <c r="F695" s="618">
        <f t="shared" si="10"/>
        <v>1855.25</v>
      </c>
      <c r="G695" s="588" t="s">
        <v>25</v>
      </c>
      <c r="H695" s="588" t="s">
        <v>25</v>
      </c>
      <c r="I695" s="588" t="s">
        <v>25</v>
      </c>
      <c r="J695" s="588" t="s">
        <v>25</v>
      </c>
      <c r="K695" s="588" t="s">
        <v>25</v>
      </c>
      <c r="L695" s="588" t="s">
        <v>25</v>
      </c>
      <c r="M695" s="588" t="s">
        <v>25</v>
      </c>
      <c r="N695" s="588" t="s">
        <v>25</v>
      </c>
      <c r="O695" s="588" t="s">
        <v>25</v>
      </c>
      <c r="P695" s="588" t="s">
        <v>25</v>
      </c>
      <c r="Q695" s="588" t="s">
        <v>25</v>
      </c>
      <c r="R695" s="588" t="s">
        <v>25</v>
      </c>
      <c r="S695" s="588" t="s">
        <v>25</v>
      </c>
      <c r="T695" s="588" t="s">
        <v>25</v>
      </c>
      <c r="U695" s="588" t="s">
        <v>25</v>
      </c>
    </row>
    <row r="696" spans="1:21" x14ac:dyDescent="0.3">
      <c r="A696" s="785"/>
      <c r="B696" s="239" t="s">
        <v>370</v>
      </c>
      <c r="C696" s="300" t="s">
        <v>386</v>
      </c>
      <c r="D696" s="126"/>
      <c r="E696" s="325">
        <v>20016.5</v>
      </c>
      <c r="F696" s="618">
        <f t="shared" si="10"/>
        <v>10008.25</v>
      </c>
      <c r="G696" s="588" t="s">
        <v>25</v>
      </c>
      <c r="H696" s="588" t="s">
        <v>25</v>
      </c>
      <c r="I696" s="588" t="s">
        <v>25</v>
      </c>
      <c r="J696" s="588" t="s">
        <v>25</v>
      </c>
      <c r="K696" s="588" t="s">
        <v>25</v>
      </c>
      <c r="L696" s="588" t="s">
        <v>25</v>
      </c>
      <c r="M696" s="588" t="s">
        <v>25</v>
      </c>
      <c r="N696" s="588" t="s">
        <v>25</v>
      </c>
      <c r="O696" s="588" t="s">
        <v>25</v>
      </c>
      <c r="P696" s="588" t="s">
        <v>25</v>
      </c>
      <c r="Q696" s="588" t="s">
        <v>25</v>
      </c>
      <c r="R696" s="588" t="s">
        <v>25</v>
      </c>
      <c r="S696" s="588" t="s">
        <v>25</v>
      </c>
      <c r="T696" s="588" t="s">
        <v>25</v>
      </c>
      <c r="U696" s="588" t="s">
        <v>25</v>
      </c>
    </row>
    <row r="697" spans="1:21" x14ac:dyDescent="0.3">
      <c r="A697" s="785"/>
      <c r="B697" s="239" t="s">
        <v>371</v>
      </c>
      <c r="C697" s="300" t="s">
        <v>386</v>
      </c>
      <c r="D697" s="610"/>
      <c r="E697" s="325">
        <v>2825</v>
      </c>
      <c r="F697" s="618">
        <f t="shared" si="10"/>
        <v>1412.5</v>
      </c>
      <c r="G697" s="588" t="s">
        <v>25</v>
      </c>
      <c r="H697" s="588" t="s">
        <v>25</v>
      </c>
      <c r="I697" s="588" t="s">
        <v>25</v>
      </c>
      <c r="J697" s="588" t="s">
        <v>25</v>
      </c>
      <c r="K697" s="588" t="s">
        <v>25</v>
      </c>
      <c r="L697" s="588" t="s">
        <v>25</v>
      </c>
      <c r="M697" s="588" t="s">
        <v>25</v>
      </c>
      <c r="N697" s="588" t="s">
        <v>25</v>
      </c>
      <c r="O697" s="588" t="s">
        <v>25</v>
      </c>
      <c r="P697" s="588" t="s">
        <v>25</v>
      </c>
      <c r="Q697" s="588" t="s">
        <v>25</v>
      </c>
      <c r="R697" s="588" t="s">
        <v>25</v>
      </c>
      <c r="S697" s="588" t="s">
        <v>25</v>
      </c>
      <c r="T697" s="588" t="s">
        <v>25</v>
      </c>
      <c r="U697" s="588" t="s">
        <v>25</v>
      </c>
    </row>
    <row r="698" spans="1:21" x14ac:dyDescent="0.3">
      <c r="A698" s="785"/>
      <c r="B698" s="239" t="s">
        <v>372</v>
      </c>
      <c r="C698" s="300" t="s">
        <v>386</v>
      </c>
      <c r="D698" s="126"/>
      <c r="E698" s="325">
        <v>10199.82</v>
      </c>
      <c r="F698" s="618">
        <f t="shared" si="10"/>
        <v>5099.91</v>
      </c>
      <c r="G698" s="588" t="s">
        <v>25</v>
      </c>
      <c r="H698" s="588" t="s">
        <v>25</v>
      </c>
      <c r="I698" s="588" t="s">
        <v>25</v>
      </c>
      <c r="J698" s="588" t="s">
        <v>25</v>
      </c>
      <c r="K698" s="588" t="s">
        <v>25</v>
      </c>
      <c r="L698" s="588" t="s">
        <v>25</v>
      </c>
      <c r="M698" s="588" t="s">
        <v>25</v>
      </c>
      <c r="N698" s="588" t="s">
        <v>25</v>
      </c>
      <c r="O698" s="588" t="s">
        <v>25</v>
      </c>
      <c r="P698" s="588" t="s">
        <v>25</v>
      </c>
      <c r="Q698" s="588" t="s">
        <v>25</v>
      </c>
      <c r="R698" s="588" t="s">
        <v>25</v>
      </c>
      <c r="S698" s="588" t="s">
        <v>25</v>
      </c>
      <c r="T698" s="588" t="s">
        <v>25</v>
      </c>
      <c r="U698" s="588" t="s">
        <v>25</v>
      </c>
    </row>
    <row r="699" spans="1:21" x14ac:dyDescent="0.3">
      <c r="A699" s="785"/>
      <c r="B699" s="172" t="s">
        <v>82</v>
      </c>
      <c r="C699" s="300" t="s">
        <v>386</v>
      </c>
      <c r="D699" s="126"/>
      <c r="E699" s="325">
        <v>776.48</v>
      </c>
      <c r="F699" s="618">
        <f t="shared" si="10"/>
        <v>388.24</v>
      </c>
      <c r="G699" s="588" t="s">
        <v>25</v>
      </c>
      <c r="H699" s="588" t="s">
        <v>25</v>
      </c>
      <c r="I699" s="588" t="s">
        <v>25</v>
      </c>
      <c r="J699" s="588" t="s">
        <v>25</v>
      </c>
      <c r="K699" s="588" t="s">
        <v>25</v>
      </c>
      <c r="L699" s="588" t="s">
        <v>25</v>
      </c>
      <c r="M699" s="588" t="s">
        <v>25</v>
      </c>
      <c r="N699" s="588" t="s">
        <v>25</v>
      </c>
      <c r="O699" s="588" t="s">
        <v>25</v>
      </c>
      <c r="P699" s="588" t="s">
        <v>25</v>
      </c>
      <c r="Q699" s="588" t="s">
        <v>25</v>
      </c>
      <c r="R699" s="588" t="s">
        <v>25</v>
      </c>
      <c r="S699" s="588" t="s">
        <v>25</v>
      </c>
      <c r="T699" s="588" t="s">
        <v>25</v>
      </c>
      <c r="U699" s="588" t="s">
        <v>25</v>
      </c>
    </row>
    <row r="700" spans="1:21" x14ac:dyDescent="0.3">
      <c r="A700" s="787"/>
      <c r="B700" s="682" t="s">
        <v>373</v>
      </c>
      <c r="C700" s="683" t="s">
        <v>386</v>
      </c>
      <c r="D700" s="684"/>
      <c r="E700" s="685">
        <v>4359.99</v>
      </c>
      <c r="F700" s="686">
        <f t="shared" si="10"/>
        <v>2179.9949999999999</v>
      </c>
      <c r="G700" s="588" t="s">
        <v>25</v>
      </c>
      <c r="H700" s="588" t="s">
        <v>25</v>
      </c>
      <c r="I700" s="588" t="s">
        <v>25</v>
      </c>
      <c r="J700" s="588" t="s">
        <v>25</v>
      </c>
      <c r="K700" s="588" t="s">
        <v>25</v>
      </c>
      <c r="L700" s="588" t="s">
        <v>25</v>
      </c>
      <c r="M700" s="588" t="s">
        <v>25</v>
      </c>
      <c r="N700" s="588" t="s">
        <v>25</v>
      </c>
      <c r="O700" s="588" t="s">
        <v>25</v>
      </c>
      <c r="P700" s="588" t="s">
        <v>25</v>
      </c>
      <c r="Q700" s="588" t="s">
        <v>25</v>
      </c>
      <c r="R700" s="588" t="s">
        <v>25</v>
      </c>
      <c r="S700" s="588" t="s">
        <v>25</v>
      </c>
      <c r="T700" s="588" t="s">
        <v>25</v>
      </c>
      <c r="U700" s="588" t="s">
        <v>25</v>
      </c>
    </row>
    <row r="701" spans="1:21" x14ac:dyDescent="0.3">
      <c r="A701" s="613"/>
      <c r="Q701" s="426"/>
      <c r="T701" s="461"/>
      <c r="U701" s="461"/>
    </row>
    <row r="702" spans="1:21" x14ac:dyDescent="0.3">
      <c r="T702" s="461"/>
      <c r="U702" s="461"/>
    </row>
    <row r="703" spans="1:21" x14ac:dyDescent="0.3">
      <c r="T703" s="461"/>
      <c r="U703" s="461"/>
    </row>
    <row r="704" spans="1:21" x14ac:dyDescent="0.3">
      <c r="T704" s="461"/>
      <c r="U704" s="461"/>
    </row>
    <row r="705" spans="20:21" x14ac:dyDescent="0.3">
      <c r="T705" s="461"/>
      <c r="U705" s="461"/>
    </row>
    <row r="706" spans="20:21" x14ac:dyDescent="0.3">
      <c r="T706" s="461"/>
      <c r="U706" s="461"/>
    </row>
    <row r="707" spans="20:21" x14ac:dyDescent="0.3">
      <c r="T707" s="461"/>
      <c r="U707" s="461"/>
    </row>
    <row r="708" spans="20:21" x14ac:dyDescent="0.3">
      <c r="T708" s="461"/>
      <c r="U708" s="461"/>
    </row>
    <row r="709" spans="20:21" x14ac:dyDescent="0.3">
      <c r="T709" s="461"/>
      <c r="U709" s="461"/>
    </row>
    <row r="710" spans="20:21" x14ac:dyDescent="0.3">
      <c r="T710" s="461"/>
      <c r="U710" s="461"/>
    </row>
    <row r="711" spans="20:21" x14ac:dyDescent="0.3">
      <c r="T711" s="461"/>
      <c r="U711" s="461"/>
    </row>
    <row r="712" spans="20:21" x14ac:dyDescent="0.3">
      <c r="T712" s="461"/>
      <c r="U712" s="461"/>
    </row>
    <row r="713" spans="20:21" x14ac:dyDescent="0.3">
      <c r="T713" s="461"/>
      <c r="U713" s="461"/>
    </row>
    <row r="714" spans="20:21" x14ac:dyDescent="0.3">
      <c r="T714" s="461"/>
      <c r="U714" s="461"/>
    </row>
    <row r="715" spans="20:21" x14ac:dyDescent="0.3">
      <c r="T715" s="461"/>
      <c r="U715" s="461"/>
    </row>
    <row r="716" spans="20:21" x14ac:dyDescent="0.3">
      <c r="T716" s="461"/>
      <c r="U716" s="461"/>
    </row>
    <row r="717" spans="20:21" x14ac:dyDescent="0.3">
      <c r="T717" s="461"/>
      <c r="U717" s="461"/>
    </row>
    <row r="718" spans="20:21" x14ac:dyDescent="0.3">
      <c r="T718" s="461"/>
      <c r="U718" s="461"/>
    </row>
    <row r="719" spans="20:21" x14ac:dyDescent="0.3">
      <c r="T719" s="461"/>
      <c r="U719" s="461"/>
    </row>
    <row r="720" spans="20:21" x14ac:dyDescent="0.3">
      <c r="T720" s="461"/>
      <c r="U720" s="461"/>
    </row>
    <row r="721" spans="20:21" x14ac:dyDescent="0.3">
      <c r="T721" s="461"/>
      <c r="U721" s="461"/>
    </row>
    <row r="722" spans="20:21" x14ac:dyDescent="0.3">
      <c r="T722" s="461"/>
      <c r="U722" s="461"/>
    </row>
  </sheetData>
  <autoFilter ref="A1:U700" xr:uid="{A6FF5DE4-A0CA-45FA-98B2-BCFCD5A902A6}"/>
  <mergeCells count="268">
    <mergeCell ref="A679:A688"/>
    <mergeCell ref="A689:A700"/>
    <mergeCell ref="A2:A3"/>
    <mergeCell ref="A4:A5"/>
    <mergeCell ref="A6:A8"/>
    <mergeCell ref="A9:A12"/>
    <mergeCell ref="A13:A15"/>
    <mergeCell ref="A16:A18"/>
    <mergeCell ref="A19:A21"/>
    <mergeCell ref="A42:A43"/>
    <mergeCell ref="A44:A45"/>
    <mergeCell ref="A46:A48"/>
    <mergeCell ref="A51:A52"/>
    <mergeCell ref="A57:A59"/>
    <mergeCell ref="A60:A62"/>
    <mergeCell ref="A22:A24"/>
    <mergeCell ref="A25:A27"/>
    <mergeCell ref="A28:A30"/>
    <mergeCell ref="A31:A32"/>
    <mergeCell ref="A34:A35"/>
    <mergeCell ref="A36:A37"/>
    <mergeCell ref="A69:A70"/>
    <mergeCell ref="A157:A160"/>
    <mergeCell ref="A161:A165"/>
    <mergeCell ref="A66:A68"/>
    <mergeCell ref="A83:A85"/>
    <mergeCell ref="A88:A89"/>
    <mergeCell ref="A643:A654"/>
    <mergeCell ref="A655:A666"/>
    <mergeCell ref="A667:A678"/>
    <mergeCell ref="A179:A183"/>
    <mergeCell ref="A194:A199"/>
    <mergeCell ref="A262:A264"/>
    <mergeCell ref="A265:A267"/>
    <mergeCell ref="A236:A237"/>
    <mergeCell ref="A238:A239"/>
    <mergeCell ref="A278:A279"/>
    <mergeCell ref="A280:A281"/>
    <mergeCell ref="A284:A285"/>
    <mergeCell ref="A286:A287"/>
    <mergeCell ref="A288:A289"/>
    <mergeCell ref="A290:A291"/>
    <mergeCell ref="A268:A269"/>
    <mergeCell ref="A270:A271"/>
    <mergeCell ref="A272:A273"/>
    <mergeCell ref="A274:A275"/>
    <mergeCell ref="A276:A277"/>
    <mergeCell ref="A208:A211"/>
    <mergeCell ref="A38:A39"/>
    <mergeCell ref="A40:A41"/>
    <mergeCell ref="A49:A50"/>
    <mergeCell ref="A53:A54"/>
    <mergeCell ref="A55:A56"/>
    <mergeCell ref="A169:A171"/>
    <mergeCell ref="A166:A168"/>
    <mergeCell ref="A104:A105"/>
    <mergeCell ref="A106:A107"/>
    <mergeCell ref="A100:A101"/>
    <mergeCell ref="A102:A103"/>
    <mergeCell ref="A92:A93"/>
    <mergeCell ref="A94:A99"/>
    <mergeCell ref="A63:A65"/>
    <mergeCell ref="A71:A73"/>
    <mergeCell ref="A74:A76"/>
    <mergeCell ref="A77:A79"/>
    <mergeCell ref="A80:A82"/>
    <mergeCell ref="A86:A87"/>
    <mergeCell ref="A90:A91"/>
    <mergeCell ref="A131:A133"/>
    <mergeCell ref="A134:A136"/>
    <mergeCell ref="A143:A145"/>
    <mergeCell ref="A149:A151"/>
    <mergeCell ref="A234:A235"/>
    <mergeCell ref="A184:A188"/>
    <mergeCell ref="A189:A190"/>
    <mergeCell ref="A191:A193"/>
    <mergeCell ref="A206:A207"/>
    <mergeCell ref="A200:A205"/>
    <mergeCell ref="A215:A216"/>
    <mergeCell ref="A212:A214"/>
    <mergeCell ref="A217:A220"/>
    <mergeCell ref="A497:A498"/>
    <mergeCell ref="A484:A485"/>
    <mergeCell ref="A412:A413"/>
    <mergeCell ref="A430:A431"/>
    <mergeCell ref="A314:A315"/>
    <mergeCell ref="A292:A293"/>
    <mergeCell ref="A294:A295"/>
    <mergeCell ref="A302:A303"/>
    <mergeCell ref="A304:A305"/>
    <mergeCell ref="A306:A307"/>
    <mergeCell ref="A308:A309"/>
    <mergeCell ref="A404:A405"/>
    <mergeCell ref="A410:A411"/>
    <mergeCell ref="A368:A369"/>
    <mergeCell ref="A374:A375"/>
    <mergeCell ref="A376:A377"/>
    <mergeCell ref="A382:A383"/>
    <mergeCell ref="A384:A385"/>
    <mergeCell ref="A372:A373"/>
    <mergeCell ref="A370:A371"/>
    <mergeCell ref="A380:A381"/>
    <mergeCell ref="A378:A379"/>
    <mergeCell ref="A394:A395"/>
    <mergeCell ref="A392:A393"/>
    <mergeCell ref="A583:A584"/>
    <mergeCell ref="A581:A582"/>
    <mergeCell ref="A579:A580"/>
    <mergeCell ref="A557:A558"/>
    <mergeCell ref="A555:A556"/>
    <mergeCell ref="A561:A562"/>
    <mergeCell ref="A565:A566"/>
    <mergeCell ref="A563:A564"/>
    <mergeCell ref="A545:A546"/>
    <mergeCell ref="A549:A550"/>
    <mergeCell ref="A547:A548"/>
    <mergeCell ref="A559:A560"/>
    <mergeCell ref="A386:A387"/>
    <mergeCell ref="A366:A367"/>
    <mergeCell ref="A362:A363"/>
    <mergeCell ref="A440:A441"/>
    <mergeCell ref="A569:A570"/>
    <mergeCell ref="A567:A568"/>
    <mergeCell ref="A575:A576"/>
    <mergeCell ref="A573:A574"/>
    <mergeCell ref="A571:A572"/>
    <mergeCell ref="A543:A544"/>
    <mergeCell ref="A530:A531"/>
    <mergeCell ref="A514:A515"/>
    <mergeCell ref="A516:A517"/>
    <mergeCell ref="A518:A519"/>
    <mergeCell ref="A532:A533"/>
    <mergeCell ref="A500:A501"/>
    <mergeCell ref="A504:A505"/>
    <mergeCell ref="A502:A503"/>
    <mergeCell ref="A510:A511"/>
    <mergeCell ref="A508:A509"/>
    <mergeCell ref="A506:A507"/>
    <mergeCell ref="A522:A523"/>
    <mergeCell ref="A512:A513"/>
    <mergeCell ref="A520:A521"/>
    <mergeCell ref="A402:A403"/>
    <mergeCell ref="A400:A401"/>
    <mergeCell ref="A408:A409"/>
    <mergeCell ref="A479:A480"/>
    <mergeCell ref="A448:A449"/>
    <mergeCell ref="A446:A447"/>
    <mergeCell ref="A444:A445"/>
    <mergeCell ref="A438:A439"/>
    <mergeCell ref="A388:A389"/>
    <mergeCell ref="A494:A495"/>
    <mergeCell ref="A481:A482"/>
    <mergeCell ref="A486:A487"/>
    <mergeCell ref="A488:A489"/>
    <mergeCell ref="A492:A493"/>
    <mergeCell ref="A466:A467"/>
    <mergeCell ref="A474:A475"/>
    <mergeCell ref="A454:A455"/>
    <mergeCell ref="A477:A478"/>
    <mergeCell ref="A172:A173"/>
    <mergeCell ref="A174:A176"/>
    <mergeCell ref="A177:A178"/>
    <mergeCell ref="A324:A325"/>
    <mergeCell ref="A330:A331"/>
    <mergeCell ref="A244:A246"/>
    <mergeCell ref="A247:A249"/>
    <mergeCell ref="A250:A251"/>
    <mergeCell ref="A256:A258"/>
    <mergeCell ref="A252:A253"/>
    <mergeCell ref="A254:A255"/>
    <mergeCell ref="A282:A283"/>
    <mergeCell ref="A300:A301"/>
    <mergeCell ref="A298:A299"/>
    <mergeCell ref="A296:A297"/>
    <mergeCell ref="A259:A261"/>
    <mergeCell ref="A328:A329"/>
    <mergeCell ref="A326:A327"/>
    <mergeCell ref="A230:A231"/>
    <mergeCell ref="A232:A233"/>
    <mergeCell ref="A242:A243"/>
    <mergeCell ref="A240:A241"/>
    <mergeCell ref="A221:A224"/>
    <mergeCell ref="A225:A227"/>
    <mergeCell ref="A152:A154"/>
    <mergeCell ref="A155:A156"/>
    <mergeCell ref="A108:A109"/>
    <mergeCell ref="A122:A126"/>
    <mergeCell ref="A127:A128"/>
    <mergeCell ref="A129:A130"/>
    <mergeCell ref="A110:A115"/>
    <mergeCell ref="A116:A121"/>
    <mergeCell ref="A137:A139"/>
    <mergeCell ref="A140:A142"/>
    <mergeCell ref="A146:A148"/>
    <mergeCell ref="A334:A335"/>
    <mergeCell ref="A332:A333"/>
    <mergeCell ref="A312:A313"/>
    <mergeCell ref="A310:A311"/>
    <mergeCell ref="A318:A319"/>
    <mergeCell ref="A316:A317"/>
    <mergeCell ref="A322:A323"/>
    <mergeCell ref="A320:A321"/>
    <mergeCell ref="A625:A626"/>
    <mergeCell ref="A442:A443"/>
    <mergeCell ref="A336:A337"/>
    <mergeCell ref="A338:A339"/>
    <mergeCell ref="A342:A343"/>
    <mergeCell ref="A344:A345"/>
    <mergeCell ref="A350:A351"/>
    <mergeCell ref="A360:A361"/>
    <mergeCell ref="A358:A359"/>
    <mergeCell ref="A356:A357"/>
    <mergeCell ref="A354:A355"/>
    <mergeCell ref="A348:A349"/>
    <mergeCell ref="A346:A347"/>
    <mergeCell ref="A340:A341"/>
    <mergeCell ref="A352:A353"/>
    <mergeCell ref="A364:A365"/>
    <mergeCell ref="A627:A628"/>
    <mergeCell ref="A629:A630"/>
    <mergeCell ref="A460:A461"/>
    <mergeCell ref="A462:A463"/>
    <mergeCell ref="A464:A465"/>
    <mergeCell ref="A534:A535"/>
    <mergeCell ref="A536:A537"/>
    <mergeCell ref="A538:A539"/>
    <mergeCell ref="A540:A541"/>
    <mergeCell ref="A621:A622"/>
    <mergeCell ref="A585:A586"/>
    <mergeCell ref="A593:A594"/>
    <mergeCell ref="A605:A606"/>
    <mergeCell ref="A603:A604"/>
    <mergeCell ref="A601:A602"/>
    <mergeCell ref="A615:A616"/>
    <mergeCell ref="A613:A614"/>
    <mergeCell ref="A611:A612"/>
    <mergeCell ref="A609:A610"/>
    <mergeCell ref="A607:A608"/>
    <mergeCell ref="A553:A554"/>
    <mergeCell ref="A551:A552"/>
    <mergeCell ref="A490:A491"/>
    <mergeCell ref="A577:A578"/>
    <mergeCell ref="C603:E603"/>
    <mergeCell ref="C605:E605"/>
    <mergeCell ref="C585:E585"/>
    <mergeCell ref="C587:E587"/>
    <mergeCell ref="C589:E589"/>
    <mergeCell ref="C591:E591"/>
    <mergeCell ref="C593:E593"/>
    <mergeCell ref="C595:E595"/>
    <mergeCell ref="A623:A624"/>
    <mergeCell ref="A619:A620"/>
    <mergeCell ref="A617:A618"/>
    <mergeCell ref="A599:A600"/>
    <mergeCell ref="A591:A592"/>
    <mergeCell ref="A589:A590"/>
    <mergeCell ref="A587:A588"/>
    <mergeCell ref="A597:A598"/>
    <mergeCell ref="A595:A596"/>
    <mergeCell ref="C573:E573"/>
    <mergeCell ref="C575:E575"/>
    <mergeCell ref="C577:E577"/>
    <mergeCell ref="C579:E579"/>
    <mergeCell ref="C581:E581"/>
    <mergeCell ref="C583:E583"/>
    <mergeCell ref="C597:E597"/>
    <mergeCell ref="C599:E599"/>
    <mergeCell ref="C601:E60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M716"/>
  <sheetViews>
    <sheetView topLeftCell="B163" zoomScale="70" zoomScaleNormal="70" workbookViewId="0">
      <selection activeCell="D192" sqref="D192"/>
    </sheetView>
  </sheetViews>
  <sheetFormatPr defaultColWidth="8.77734375" defaultRowHeight="14.4" x14ac:dyDescent="0.3"/>
  <cols>
    <col min="1" max="1" width="64" style="24" customWidth="1"/>
    <col min="2" max="2" width="32" style="1" customWidth="1"/>
    <col min="3" max="3" width="42.33203125" style="44" customWidth="1"/>
    <col min="4" max="4" width="18.44140625" style="44" customWidth="1"/>
    <col min="5" max="5" width="19.77734375" style="424" customWidth="1"/>
    <col min="6" max="6" width="26.77734375" style="721" hidden="1" customWidth="1"/>
    <col min="7" max="9" width="26.21875" style="424" hidden="1" customWidth="1"/>
    <col min="10" max="11" width="34.77734375" style="420" hidden="1" customWidth="1"/>
    <col min="12" max="13" width="34.77734375" style="1" customWidth="1"/>
    <col min="14" max="16384" width="8.77734375" style="1"/>
  </cols>
  <sheetData>
    <row r="1" spans="1:13" ht="28.95" customHeight="1" x14ac:dyDescent="0.3">
      <c r="A1" s="3" t="s">
        <v>0</v>
      </c>
      <c r="B1" s="2" t="s">
        <v>1</v>
      </c>
      <c r="C1" s="43" t="s">
        <v>2</v>
      </c>
      <c r="D1" s="43" t="s">
        <v>3</v>
      </c>
      <c r="E1" s="633" t="s">
        <v>4</v>
      </c>
      <c r="F1" s="719" t="s">
        <v>5</v>
      </c>
      <c r="G1" s="465" t="s">
        <v>8</v>
      </c>
      <c r="H1" s="465" t="s">
        <v>15</v>
      </c>
      <c r="I1" s="465" t="s">
        <v>17</v>
      </c>
      <c r="J1" s="430" t="s">
        <v>18</v>
      </c>
      <c r="K1" s="430" t="s">
        <v>387</v>
      </c>
      <c r="L1" s="430" t="s">
        <v>21</v>
      </c>
      <c r="M1" s="430" t="s">
        <v>22</v>
      </c>
    </row>
    <row r="2" spans="1:13" x14ac:dyDescent="0.3">
      <c r="A2" s="802" t="s">
        <v>394</v>
      </c>
      <c r="B2" s="614" t="s">
        <v>24</v>
      </c>
      <c r="C2" s="615">
        <v>11721</v>
      </c>
      <c r="D2" s="616">
        <v>960</v>
      </c>
      <c r="E2" s="634">
        <v>166.29</v>
      </c>
      <c r="F2" s="628">
        <f>E2*0.5</f>
        <v>83.144999999999996</v>
      </c>
      <c r="G2" s="589" t="s">
        <v>25</v>
      </c>
      <c r="H2" s="589" t="s">
        <v>25</v>
      </c>
      <c r="I2" s="589">
        <f t="shared" ref="I2:I33" si="0">0.75*E2</f>
        <v>124.7175</v>
      </c>
      <c r="J2" s="603" t="s">
        <v>25</v>
      </c>
      <c r="K2" s="603" t="s">
        <v>25</v>
      </c>
      <c r="L2" s="425">
        <f t="shared" ref="L2:L33" si="1">MIN(G2:K2)</f>
        <v>124.7175</v>
      </c>
      <c r="M2" s="427">
        <f t="shared" ref="M2:M33" si="2">MAX(G2:K2)</f>
        <v>124.7175</v>
      </c>
    </row>
    <row r="3" spans="1:13" x14ac:dyDescent="0.3">
      <c r="A3" s="774"/>
      <c r="B3" s="243" t="s">
        <v>388</v>
      </c>
      <c r="C3" s="114">
        <v>11721</v>
      </c>
      <c r="D3" s="337">
        <v>510</v>
      </c>
      <c r="E3" s="635">
        <v>759</v>
      </c>
      <c r="F3" s="629">
        <f t="shared" ref="F3:F66" si="3">E3*0.5</f>
        <v>379.5</v>
      </c>
      <c r="G3" s="589" t="s">
        <v>25</v>
      </c>
      <c r="H3" s="589" t="s">
        <v>25</v>
      </c>
      <c r="I3" s="589">
        <f t="shared" si="0"/>
        <v>569.25</v>
      </c>
      <c r="J3" s="420">
        <f>0.5*E3</f>
        <v>379.5</v>
      </c>
      <c r="K3" s="420">
        <f>0.75*E3</f>
        <v>569.25</v>
      </c>
      <c r="L3" s="427">
        <f t="shared" si="1"/>
        <v>379.5</v>
      </c>
      <c r="M3" s="427">
        <f t="shared" si="2"/>
        <v>569.25</v>
      </c>
    </row>
    <row r="4" spans="1:13" x14ac:dyDescent="0.3">
      <c r="A4" s="772" t="s">
        <v>73</v>
      </c>
      <c r="B4" s="227" t="s">
        <v>59</v>
      </c>
      <c r="C4" s="4">
        <v>29125</v>
      </c>
      <c r="D4" s="336">
        <v>960</v>
      </c>
      <c r="E4" s="636">
        <v>241.8</v>
      </c>
      <c r="F4" s="629">
        <f t="shared" si="3"/>
        <v>120.9</v>
      </c>
      <c r="G4" s="603" t="s">
        <v>25</v>
      </c>
      <c r="H4" s="603" t="s">
        <v>25</v>
      </c>
      <c r="I4" s="595">
        <f t="shared" si="0"/>
        <v>181.35000000000002</v>
      </c>
      <c r="J4" s="603" t="s">
        <v>25</v>
      </c>
      <c r="K4" s="603" t="s">
        <v>25</v>
      </c>
      <c r="L4" s="427">
        <f t="shared" si="1"/>
        <v>181.35000000000002</v>
      </c>
      <c r="M4" s="427">
        <f t="shared" si="2"/>
        <v>181.35000000000002</v>
      </c>
    </row>
    <row r="5" spans="1:13" x14ac:dyDescent="0.3">
      <c r="A5" s="774"/>
      <c r="B5" s="135" t="s">
        <v>26</v>
      </c>
      <c r="C5" s="22">
        <v>29125</v>
      </c>
      <c r="D5" s="343">
        <v>430</v>
      </c>
      <c r="E5" s="637">
        <v>375</v>
      </c>
      <c r="F5" s="629">
        <f t="shared" si="3"/>
        <v>187.5</v>
      </c>
      <c r="G5" s="603" t="s">
        <v>25</v>
      </c>
      <c r="H5" s="603" t="s">
        <v>25</v>
      </c>
      <c r="I5" s="595">
        <f t="shared" si="0"/>
        <v>281.25</v>
      </c>
      <c r="J5" s="420">
        <f>0.5*E5</f>
        <v>187.5</v>
      </c>
      <c r="K5" s="420">
        <f>0.75*E5</f>
        <v>281.25</v>
      </c>
      <c r="L5" s="427">
        <f t="shared" si="1"/>
        <v>187.5</v>
      </c>
      <c r="M5" s="427">
        <f t="shared" si="2"/>
        <v>281.25</v>
      </c>
    </row>
    <row r="6" spans="1:13" x14ac:dyDescent="0.3">
      <c r="A6" s="772" t="s">
        <v>74</v>
      </c>
      <c r="B6" s="227" t="s">
        <v>59</v>
      </c>
      <c r="C6" s="4">
        <v>29130</v>
      </c>
      <c r="D6" s="336">
        <v>960</v>
      </c>
      <c r="E6" s="636">
        <v>147.24</v>
      </c>
      <c r="F6" s="629">
        <f t="shared" si="3"/>
        <v>73.62</v>
      </c>
      <c r="G6" s="603" t="s">
        <v>25</v>
      </c>
      <c r="H6" s="603" t="s">
        <v>25</v>
      </c>
      <c r="I6" s="595">
        <f t="shared" si="0"/>
        <v>110.43</v>
      </c>
      <c r="J6" s="603" t="s">
        <v>25</v>
      </c>
      <c r="K6" s="603" t="s">
        <v>25</v>
      </c>
      <c r="L6" s="427">
        <f t="shared" si="1"/>
        <v>110.43</v>
      </c>
      <c r="M6" s="427">
        <f t="shared" si="2"/>
        <v>110.43</v>
      </c>
    </row>
    <row r="7" spans="1:13" x14ac:dyDescent="0.3">
      <c r="A7" s="774"/>
      <c r="B7" s="238" t="s">
        <v>26</v>
      </c>
      <c r="C7" s="5">
        <v>29130</v>
      </c>
      <c r="D7" s="345">
        <v>430</v>
      </c>
      <c r="E7" s="638">
        <v>286</v>
      </c>
      <c r="F7" s="629">
        <f t="shared" si="3"/>
        <v>143</v>
      </c>
      <c r="G7" s="603" t="s">
        <v>25</v>
      </c>
      <c r="H7" s="603" t="s">
        <v>25</v>
      </c>
      <c r="I7" s="595">
        <f t="shared" si="0"/>
        <v>214.5</v>
      </c>
      <c r="J7" s="420">
        <f>0.5*E7</f>
        <v>143</v>
      </c>
      <c r="K7" s="420">
        <f>0.75*E7</f>
        <v>214.5</v>
      </c>
      <c r="L7" s="427">
        <f t="shared" si="1"/>
        <v>143</v>
      </c>
      <c r="M7" s="427">
        <f t="shared" si="2"/>
        <v>214.5</v>
      </c>
    </row>
    <row r="8" spans="1:13" ht="14.55" customHeight="1" x14ac:dyDescent="0.3">
      <c r="A8" s="772" t="s">
        <v>120</v>
      </c>
      <c r="B8" s="222" t="s">
        <v>24</v>
      </c>
      <c r="C8" s="113">
        <v>51798</v>
      </c>
      <c r="D8" s="336">
        <v>960</v>
      </c>
      <c r="E8" s="639">
        <v>62</v>
      </c>
      <c r="F8" s="629">
        <f t="shared" si="3"/>
        <v>31</v>
      </c>
      <c r="G8" s="589" t="s">
        <v>25</v>
      </c>
      <c r="H8" s="589" t="s">
        <v>25</v>
      </c>
      <c r="I8" s="589">
        <f t="shared" si="0"/>
        <v>46.5</v>
      </c>
      <c r="J8" s="603" t="s">
        <v>25</v>
      </c>
      <c r="K8" s="603" t="s">
        <v>25</v>
      </c>
      <c r="L8" s="427">
        <f t="shared" si="1"/>
        <v>46.5</v>
      </c>
      <c r="M8" s="427">
        <f t="shared" si="2"/>
        <v>46.5</v>
      </c>
    </row>
    <row r="9" spans="1:13" x14ac:dyDescent="0.3">
      <c r="A9" s="774"/>
      <c r="B9" s="253" t="s">
        <v>388</v>
      </c>
      <c r="C9" s="114">
        <v>51798</v>
      </c>
      <c r="D9" s="337">
        <v>510</v>
      </c>
      <c r="E9" s="635">
        <v>341</v>
      </c>
      <c r="F9" s="629">
        <f t="shared" si="3"/>
        <v>170.5</v>
      </c>
      <c r="G9" s="589" t="s">
        <v>25</v>
      </c>
      <c r="H9" s="589" t="s">
        <v>25</v>
      </c>
      <c r="I9" s="589">
        <f t="shared" si="0"/>
        <v>255.75</v>
      </c>
      <c r="J9" s="420">
        <f>0.5*E9</f>
        <v>170.5</v>
      </c>
      <c r="K9" s="420">
        <f>0.75*E9</f>
        <v>255.75</v>
      </c>
      <c r="L9" s="427">
        <f t="shared" si="1"/>
        <v>170.5</v>
      </c>
      <c r="M9" s="427">
        <f t="shared" si="2"/>
        <v>255.75</v>
      </c>
    </row>
    <row r="10" spans="1:13" x14ac:dyDescent="0.3">
      <c r="A10" s="769" t="s">
        <v>163</v>
      </c>
      <c r="B10" s="213" t="s">
        <v>59</v>
      </c>
      <c r="C10" s="113">
        <v>71045</v>
      </c>
      <c r="D10" s="336">
        <v>972</v>
      </c>
      <c r="E10" s="636">
        <v>131</v>
      </c>
      <c r="F10" s="629">
        <f t="shared" si="3"/>
        <v>65.5</v>
      </c>
      <c r="G10" s="603" t="s">
        <v>25</v>
      </c>
      <c r="H10" s="603" t="s">
        <v>25</v>
      </c>
      <c r="I10" s="595">
        <f t="shared" si="0"/>
        <v>98.25</v>
      </c>
      <c r="J10" s="603" t="s">
        <v>25</v>
      </c>
      <c r="K10" s="603" t="s">
        <v>25</v>
      </c>
      <c r="L10" s="427">
        <f t="shared" si="1"/>
        <v>98.25</v>
      </c>
      <c r="M10" s="427">
        <f t="shared" si="2"/>
        <v>98.25</v>
      </c>
    </row>
    <row r="11" spans="1:13" x14ac:dyDescent="0.3">
      <c r="A11" s="771"/>
      <c r="B11" s="214" t="s">
        <v>26</v>
      </c>
      <c r="C11" s="114">
        <v>71045</v>
      </c>
      <c r="D11" s="337">
        <v>324</v>
      </c>
      <c r="E11" s="638">
        <v>460</v>
      </c>
      <c r="F11" s="629">
        <f t="shared" si="3"/>
        <v>230</v>
      </c>
      <c r="G11" s="603" t="s">
        <v>25</v>
      </c>
      <c r="H11" s="603" t="s">
        <v>25</v>
      </c>
      <c r="I11" s="595">
        <f t="shared" si="0"/>
        <v>345</v>
      </c>
      <c r="J11" s="420">
        <f>0.5*E11</f>
        <v>230</v>
      </c>
      <c r="K11" s="420">
        <f>0.75*E11</f>
        <v>345</v>
      </c>
      <c r="L11" s="427">
        <f t="shared" si="1"/>
        <v>230</v>
      </c>
      <c r="M11" s="427">
        <f t="shared" si="2"/>
        <v>345</v>
      </c>
    </row>
    <row r="12" spans="1:13" x14ac:dyDescent="0.3">
      <c r="A12" s="769" t="s">
        <v>164</v>
      </c>
      <c r="B12" s="213" t="s">
        <v>59</v>
      </c>
      <c r="C12" s="113">
        <v>71046</v>
      </c>
      <c r="D12" s="336">
        <v>972</v>
      </c>
      <c r="E12" s="636">
        <v>141</v>
      </c>
      <c r="F12" s="629">
        <f t="shared" si="3"/>
        <v>70.5</v>
      </c>
      <c r="G12" s="603" t="s">
        <v>25</v>
      </c>
      <c r="H12" s="603" t="s">
        <v>25</v>
      </c>
      <c r="I12" s="595">
        <f t="shared" si="0"/>
        <v>105.75</v>
      </c>
      <c r="J12" s="603" t="s">
        <v>25</v>
      </c>
      <c r="K12" s="603" t="s">
        <v>25</v>
      </c>
      <c r="L12" s="427">
        <f t="shared" si="1"/>
        <v>105.75</v>
      </c>
      <c r="M12" s="427">
        <f t="shared" si="2"/>
        <v>105.75</v>
      </c>
    </row>
    <row r="13" spans="1:13" x14ac:dyDescent="0.3">
      <c r="A13" s="771"/>
      <c r="B13" s="214" t="s">
        <v>26</v>
      </c>
      <c r="C13" s="114">
        <v>71046</v>
      </c>
      <c r="D13" s="337">
        <v>324</v>
      </c>
      <c r="E13" s="638">
        <v>500</v>
      </c>
      <c r="F13" s="629">
        <f t="shared" si="3"/>
        <v>250</v>
      </c>
      <c r="G13" s="603" t="s">
        <v>25</v>
      </c>
      <c r="H13" s="603" t="s">
        <v>25</v>
      </c>
      <c r="I13" s="595">
        <f t="shared" si="0"/>
        <v>375</v>
      </c>
      <c r="J13" s="420">
        <f>0.5*E13</f>
        <v>250</v>
      </c>
      <c r="K13" s="420">
        <f>0.75*E13</f>
        <v>375</v>
      </c>
      <c r="L13" s="427">
        <f t="shared" si="1"/>
        <v>250</v>
      </c>
      <c r="M13" s="427">
        <f t="shared" si="2"/>
        <v>375</v>
      </c>
    </row>
    <row r="14" spans="1:13" x14ac:dyDescent="0.3">
      <c r="A14" s="769" t="s">
        <v>190</v>
      </c>
      <c r="B14" s="213" t="s">
        <v>59</v>
      </c>
      <c r="C14" s="113">
        <v>72170</v>
      </c>
      <c r="D14" s="336">
        <v>972</v>
      </c>
      <c r="E14" s="636">
        <v>209</v>
      </c>
      <c r="F14" s="629">
        <f t="shared" si="3"/>
        <v>104.5</v>
      </c>
      <c r="G14" s="603" t="s">
        <v>25</v>
      </c>
      <c r="H14" s="603" t="s">
        <v>25</v>
      </c>
      <c r="I14" s="595">
        <f t="shared" si="0"/>
        <v>156.75</v>
      </c>
      <c r="J14" s="603" t="s">
        <v>25</v>
      </c>
      <c r="K14" s="603" t="s">
        <v>25</v>
      </c>
      <c r="L14" s="427">
        <f t="shared" si="1"/>
        <v>156.75</v>
      </c>
      <c r="M14" s="427">
        <f t="shared" si="2"/>
        <v>156.75</v>
      </c>
    </row>
    <row r="15" spans="1:13" x14ac:dyDescent="0.3">
      <c r="A15" s="771"/>
      <c r="B15" s="214" t="s">
        <v>26</v>
      </c>
      <c r="C15" s="114">
        <v>72170</v>
      </c>
      <c r="D15" s="337">
        <v>320</v>
      </c>
      <c r="E15" s="638">
        <v>424</v>
      </c>
      <c r="F15" s="629">
        <f t="shared" si="3"/>
        <v>212</v>
      </c>
      <c r="G15" s="603" t="s">
        <v>25</v>
      </c>
      <c r="H15" s="603" t="s">
        <v>25</v>
      </c>
      <c r="I15" s="595">
        <f t="shared" si="0"/>
        <v>318</v>
      </c>
      <c r="J15" s="420">
        <f>0.5*E15</f>
        <v>212</v>
      </c>
      <c r="K15" s="420">
        <f>0.75*E15</f>
        <v>318</v>
      </c>
      <c r="L15" s="427">
        <f t="shared" si="1"/>
        <v>212</v>
      </c>
      <c r="M15" s="427">
        <f t="shared" si="2"/>
        <v>318</v>
      </c>
    </row>
    <row r="16" spans="1:13" x14ac:dyDescent="0.3">
      <c r="A16" s="769" t="s">
        <v>199</v>
      </c>
      <c r="B16" s="213" t="s">
        <v>59</v>
      </c>
      <c r="C16" s="113">
        <v>73030</v>
      </c>
      <c r="D16" s="336">
        <v>972</v>
      </c>
      <c r="E16" s="636">
        <v>143</v>
      </c>
      <c r="F16" s="629">
        <f t="shared" si="3"/>
        <v>71.5</v>
      </c>
      <c r="G16" s="603" t="s">
        <v>25</v>
      </c>
      <c r="H16" s="603" t="s">
        <v>25</v>
      </c>
      <c r="I16" s="595">
        <f t="shared" si="0"/>
        <v>107.25</v>
      </c>
      <c r="J16" s="603" t="s">
        <v>25</v>
      </c>
      <c r="K16" s="603" t="s">
        <v>25</v>
      </c>
      <c r="L16" s="427">
        <f t="shared" si="1"/>
        <v>107.25</v>
      </c>
      <c r="M16" s="427">
        <f t="shared" si="2"/>
        <v>107.25</v>
      </c>
    </row>
    <row r="17" spans="1:13" x14ac:dyDescent="0.3">
      <c r="A17" s="771"/>
      <c r="B17" s="214" t="s">
        <v>26</v>
      </c>
      <c r="C17" s="114">
        <v>73030</v>
      </c>
      <c r="D17" s="337">
        <v>320</v>
      </c>
      <c r="E17" s="638">
        <v>518</v>
      </c>
      <c r="F17" s="629">
        <f t="shared" si="3"/>
        <v>259</v>
      </c>
      <c r="G17" s="603" t="s">
        <v>25</v>
      </c>
      <c r="H17" s="603" t="s">
        <v>25</v>
      </c>
      <c r="I17" s="595">
        <f t="shared" si="0"/>
        <v>388.5</v>
      </c>
      <c r="J17" s="420">
        <f>0.5*E17</f>
        <v>259</v>
      </c>
      <c r="K17" s="420">
        <f>0.75*E17</f>
        <v>388.5</v>
      </c>
      <c r="L17" s="427">
        <f t="shared" si="1"/>
        <v>259</v>
      </c>
      <c r="M17" s="427">
        <f t="shared" si="2"/>
        <v>388.5</v>
      </c>
    </row>
    <row r="18" spans="1:13" x14ac:dyDescent="0.3">
      <c r="A18" s="769" t="s">
        <v>513</v>
      </c>
      <c r="B18" s="213" t="s">
        <v>59</v>
      </c>
      <c r="C18" s="113">
        <v>73090</v>
      </c>
      <c r="D18" s="336">
        <v>972</v>
      </c>
      <c r="E18" s="636">
        <v>137</v>
      </c>
      <c r="F18" s="629">
        <f t="shared" si="3"/>
        <v>68.5</v>
      </c>
      <c r="G18" s="603" t="s">
        <v>25</v>
      </c>
      <c r="H18" s="603" t="s">
        <v>25</v>
      </c>
      <c r="I18" s="595">
        <f t="shared" si="0"/>
        <v>102.75</v>
      </c>
      <c r="J18" s="603" t="s">
        <v>25</v>
      </c>
      <c r="K18" s="603" t="s">
        <v>25</v>
      </c>
      <c r="L18" s="427">
        <f t="shared" si="1"/>
        <v>102.75</v>
      </c>
      <c r="M18" s="427">
        <f t="shared" si="2"/>
        <v>102.75</v>
      </c>
    </row>
    <row r="19" spans="1:13" x14ac:dyDescent="0.3">
      <c r="A19" s="771"/>
      <c r="B19" s="214" t="s">
        <v>26</v>
      </c>
      <c r="C19" s="114">
        <v>73090</v>
      </c>
      <c r="D19" s="337">
        <v>320</v>
      </c>
      <c r="E19" s="638">
        <v>500</v>
      </c>
      <c r="F19" s="629">
        <f t="shared" si="3"/>
        <v>250</v>
      </c>
      <c r="G19" s="603" t="s">
        <v>25</v>
      </c>
      <c r="H19" s="603" t="s">
        <v>25</v>
      </c>
      <c r="I19" s="595">
        <f t="shared" si="0"/>
        <v>375</v>
      </c>
      <c r="J19" s="420">
        <f>0.5*E19</f>
        <v>250</v>
      </c>
      <c r="K19" s="420">
        <f>0.75*E19</f>
        <v>375</v>
      </c>
      <c r="L19" s="427">
        <f t="shared" si="1"/>
        <v>250</v>
      </c>
      <c r="M19" s="427">
        <f t="shared" si="2"/>
        <v>375</v>
      </c>
    </row>
    <row r="20" spans="1:13" x14ac:dyDescent="0.3">
      <c r="A20" s="769" t="s">
        <v>443</v>
      </c>
      <c r="B20" s="213" t="s">
        <v>59</v>
      </c>
      <c r="C20" s="113">
        <v>73120</v>
      </c>
      <c r="D20" s="336">
        <v>972</v>
      </c>
      <c r="E20" s="636">
        <v>198</v>
      </c>
      <c r="F20" s="629">
        <f t="shared" si="3"/>
        <v>99</v>
      </c>
      <c r="G20" s="603" t="s">
        <v>25</v>
      </c>
      <c r="H20" s="603" t="s">
        <v>25</v>
      </c>
      <c r="I20" s="595">
        <f t="shared" si="0"/>
        <v>148.5</v>
      </c>
      <c r="J20" s="603" t="s">
        <v>25</v>
      </c>
      <c r="K20" s="603" t="s">
        <v>25</v>
      </c>
      <c r="L20" s="427">
        <f t="shared" si="1"/>
        <v>148.5</v>
      </c>
      <c r="M20" s="427">
        <f t="shared" si="2"/>
        <v>148.5</v>
      </c>
    </row>
    <row r="21" spans="1:13" x14ac:dyDescent="0.3">
      <c r="A21" s="771"/>
      <c r="B21" s="214" t="s">
        <v>26</v>
      </c>
      <c r="C21" s="114">
        <v>73120</v>
      </c>
      <c r="D21" s="337">
        <v>320</v>
      </c>
      <c r="E21" s="638">
        <v>445</v>
      </c>
      <c r="F21" s="629">
        <f t="shared" si="3"/>
        <v>222.5</v>
      </c>
      <c r="G21" s="603" t="s">
        <v>25</v>
      </c>
      <c r="H21" s="603" t="s">
        <v>25</v>
      </c>
      <c r="I21" s="595">
        <f t="shared" si="0"/>
        <v>333.75</v>
      </c>
      <c r="J21" s="420">
        <f>0.5*E21</f>
        <v>222.5</v>
      </c>
      <c r="K21" s="420">
        <f>0.75*E21</f>
        <v>333.75</v>
      </c>
      <c r="L21" s="427">
        <f t="shared" si="1"/>
        <v>222.5</v>
      </c>
      <c r="M21" s="427">
        <f t="shared" si="2"/>
        <v>333.75</v>
      </c>
    </row>
    <row r="22" spans="1:13" x14ac:dyDescent="0.3">
      <c r="A22" s="769" t="s">
        <v>206</v>
      </c>
      <c r="B22" s="213" t="s">
        <v>59</v>
      </c>
      <c r="C22" s="113">
        <v>73130</v>
      </c>
      <c r="D22" s="336">
        <v>972</v>
      </c>
      <c r="E22" s="636">
        <v>147</v>
      </c>
      <c r="F22" s="629">
        <f t="shared" si="3"/>
        <v>73.5</v>
      </c>
      <c r="G22" s="603" t="s">
        <v>25</v>
      </c>
      <c r="H22" s="603" t="s">
        <v>25</v>
      </c>
      <c r="I22" s="595">
        <f t="shared" si="0"/>
        <v>110.25</v>
      </c>
      <c r="J22" s="603" t="s">
        <v>25</v>
      </c>
      <c r="K22" s="603" t="s">
        <v>25</v>
      </c>
      <c r="L22" s="427">
        <f t="shared" si="1"/>
        <v>110.25</v>
      </c>
      <c r="M22" s="427">
        <f t="shared" si="2"/>
        <v>110.25</v>
      </c>
    </row>
    <row r="23" spans="1:13" x14ac:dyDescent="0.3">
      <c r="A23" s="771"/>
      <c r="B23" s="214" t="s">
        <v>26</v>
      </c>
      <c r="C23" s="114">
        <v>73130</v>
      </c>
      <c r="D23" s="337">
        <v>320</v>
      </c>
      <c r="E23" s="638">
        <v>551</v>
      </c>
      <c r="F23" s="629">
        <f t="shared" si="3"/>
        <v>275.5</v>
      </c>
      <c r="G23" s="603" t="s">
        <v>25</v>
      </c>
      <c r="H23" s="603" t="s">
        <v>25</v>
      </c>
      <c r="I23" s="595">
        <f t="shared" si="0"/>
        <v>413.25</v>
      </c>
      <c r="J23" s="420">
        <f>0.5*E23</f>
        <v>275.5</v>
      </c>
      <c r="K23" s="420">
        <f>0.75*E23</f>
        <v>413.25</v>
      </c>
      <c r="L23" s="427">
        <f t="shared" si="1"/>
        <v>275.5</v>
      </c>
      <c r="M23" s="427">
        <f t="shared" si="2"/>
        <v>413.25</v>
      </c>
    </row>
    <row r="24" spans="1:13" x14ac:dyDescent="0.3">
      <c r="A24" s="772" t="s">
        <v>212</v>
      </c>
      <c r="B24" s="213" t="s">
        <v>59</v>
      </c>
      <c r="C24" s="113">
        <v>73502</v>
      </c>
      <c r="D24" s="336">
        <v>972</v>
      </c>
      <c r="E24" s="636">
        <v>165.45</v>
      </c>
      <c r="F24" s="629">
        <f t="shared" si="3"/>
        <v>82.724999999999994</v>
      </c>
      <c r="G24" s="603" t="s">
        <v>25</v>
      </c>
      <c r="H24" s="603" t="s">
        <v>25</v>
      </c>
      <c r="I24" s="595">
        <f t="shared" si="0"/>
        <v>124.08749999999999</v>
      </c>
      <c r="J24" s="603" t="s">
        <v>25</v>
      </c>
      <c r="K24" s="603" t="s">
        <v>25</v>
      </c>
      <c r="L24" s="427">
        <f t="shared" si="1"/>
        <v>124.08749999999999</v>
      </c>
      <c r="M24" s="427">
        <f t="shared" si="2"/>
        <v>124.08749999999999</v>
      </c>
    </row>
    <row r="25" spans="1:13" x14ac:dyDescent="0.3">
      <c r="A25" s="774"/>
      <c r="B25" s="214" t="s">
        <v>26</v>
      </c>
      <c r="C25" s="114">
        <v>73502</v>
      </c>
      <c r="D25" s="337">
        <v>320</v>
      </c>
      <c r="E25" s="638">
        <v>756</v>
      </c>
      <c r="F25" s="629">
        <f t="shared" si="3"/>
        <v>378</v>
      </c>
      <c r="G25" s="603" t="s">
        <v>25</v>
      </c>
      <c r="H25" s="603" t="s">
        <v>25</v>
      </c>
      <c r="I25" s="595">
        <f t="shared" si="0"/>
        <v>567</v>
      </c>
      <c r="J25" s="420">
        <f>0.5*E25</f>
        <v>378</v>
      </c>
      <c r="K25" s="420">
        <f>0.75*E25</f>
        <v>567</v>
      </c>
      <c r="L25" s="427">
        <f t="shared" si="1"/>
        <v>378</v>
      </c>
      <c r="M25" s="427">
        <f t="shared" si="2"/>
        <v>567</v>
      </c>
    </row>
    <row r="26" spans="1:13" x14ac:dyDescent="0.3">
      <c r="A26" s="772" t="s">
        <v>216</v>
      </c>
      <c r="B26" s="213" t="s">
        <v>59</v>
      </c>
      <c r="C26" s="113">
        <v>73560</v>
      </c>
      <c r="D26" s="336">
        <v>972</v>
      </c>
      <c r="E26" s="636">
        <v>148</v>
      </c>
      <c r="F26" s="629">
        <f t="shared" si="3"/>
        <v>74</v>
      </c>
      <c r="G26" s="603" t="s">
        <v>25</v>
      </c>
      <c r="H26" s="603" t="s">
        <v>25</v>
      </c>
      <c r="I26" s="595">
        <f t="shared" si="0"/>
        <v>111</v>
      </c>
      <c r="J26" s="603" t="s">
        <v>25</v>
      </c>
      <c r="K26" s="603" t="s">
        <v>25</v>
      </c>
      <c r="L26" s="427">
        <f t="shared" si="1"/>
        <v>111</v>
      </c>
      <c r="M26" s="427">
        <f t="shared" si="2"/>
        <v>111</v>
      </c>
    </row>
    <row r="27" spans="1:13" x14ac:dyDescent="0.3">
      <c r="A27" s="774"/>
      <c r="B27" s="214" t="s">
        <v>26</v>
      </c>
      <c r="C27" s="114">
        <v>73560</v>
      </c>
      <c r="D27" s="337">
        <v>320</v>
      </c>
      <c r="E27" s="638">
        <v>465</v>
      </c>
      <c r="F27" s="629">
        <f t="shared" si="3"/>
        <v>232.5</v>
      </c>
      <c r="G27" s="603" t="s">
        <v>25</v>
      </c>
      <c r="H27" s="603" t="s">
        <v>25</v>
      </c>
      <c r="I27" s="595">
        <f t="shared" si="0"/>
        <v>348.75</v>
      </c>
      <c r="J27" s="420">
        <f>0.5*E27</f>
        <v>232.5</v>
      </c>
      <c r="K27" s="420">
        <f>0.75*E27</f>
        <v>348.75</v>
      </c>
      <c r="L27" s="427">
        <f t="shared" si="1"/>
        <v>232.5</v>
      </c>
      <c r="M27" s="427">
        <f t="shared" si="2"/>
        <v>348.75</v>
      </c>
    </row>
    <row r="28" spans="1:13" x14ac:dyDescent="0.3">
      <c r="A28" s="772" t="s">
        <v>217</v>
      </c>
      <c r="B28" s="213" t="s">
        <v>59</v>
      </c>
      <c r="C28" s="113">
        <v>73562</v>
      </c>
      <c r="D28" s="336">
        <v>972</v>
      </c>
      <c r="E28" s="636">
        <v>156</v>
      </c>
      <c r="F28" s="629">
        <f t="shared" si="3"/>
        <v>78</v>
      </c>
      <c r="G28" s="603" t="s">
        <v>25</v>
      </c>
      <c r="H28" s="603" t="s">
        <v>25</v>
      </c>
      <c r="I28" s="595">
        <f t="shared" si="0"/>
        <v>117</v>
      </c>
      <c r="J28" s="603" t="s">
        <v>25</v>
      </c>
      <c r="K28" s="603" t="s">
        <v>25</v>
      </c>
      <c r="L28" s="427">
        <f t="shared" si="1"/>
        <v>117</v>
      </c>
      <c r="M28" s="427">
        <f t="shared" si="2"/>
        <v>117</v>
      </c>
    </row>
    <row r="29" spans="1:13" x14ac:dyDescent="0.3">
      <c r="A29" s="774"/>
      <c r="B29" s="214" t="s">
        <v>26</v>
      </c>
      <c r="C29" s="114">
        <v>73562</v>
      </c>
      <c r="D29" s="337">
        <v>320</v>
      </c>
      <c r="E29" s="638">
        <v>569</v>
      </c>
      <c r="F29" s="629">
        <f t="shared" si="3"/>
        <v>284.5</v>
      </c>
      <c r="G29" s="603" t="s">
        <v>25</v>
      </c>
      <c r="H29" s="603" t="s">
        <v>25</v>
      </c>
      <c r="I29" s="595">
        <f t="shared" si="0"/>
        <v>426.75</v>
      </c>
      <c r="J29" s="420">
        <f>0.5*E29</f>
        <v>284.5</v>
      </c>
      <c r="K29" s="420">
        <f>0.75*E29</f>
        <v>426.75</v>
      </c>
      <c r="L29" s="427">
        <f t="shared" si="1"/>
        <v>284.5</v>
      </c>
      <c r="M29" s="427">
        <f t="shared" si="2"/>
        <v>426.75</v>
      </c>
    </row>
    <row r="30" spans="1:13" x14ac:dyDescent="0.3">
      <c r="A30" s="772" t="s">
        <v>220</v>
      </c>
      <c r="B30" s="213" t="s">
        <v>59</v>
      </c>
      <c r="C30" s="113">
        <v>73600</v>
      </c>
      <c r="D30" s="336">
        <v>972</v>
      </c>
      <c r="E30" s="636">
        <v>146</v>
      </c>
      <c r="F30" s="629">
        <f t="shared" si="3"/>
        <v>73</v>
      </c>
      <c r="G30" s="603" t="s">
        <v>25</v>
      </c>
      <c r="H30" s="603" t="s">
        <v>25</v>
      </c>
      <c r="I30" s="595">
        <f t="shared" si="0"/>
        <v>109.5</v>
      </c>
      <c r="J30" s="603" t="s">
        <v>25</v>
      </c>
      <c r="K30" s="603" t="s">
        <v>25</v>
      </c>
      <c r="L30" s="427">
        <f t="shared" si="1"/>
        <v>109.5</v>
      </c>
      <c r="M30" s="427">
        <f t="shared" si="2"/>
        <v>109.5</v>
      </c>
    </row>
    <row r="31" spans="1:13" x14ac:dyDescent="0.3">
      <c r="A31" s="774"/>
      <c r="B31" s="214" t="s">
        <v>26</v>
      </c>
      <c r="C31" s="114">
        <v>73600</v>
      </c>
      <c r="D31" s="337">
        <v>320</v>
      </c>
      <c r="E31" s="638">
        <v>449</v>
      </c>
      <c r="F31" s="629">
        <f t="shared" si="3"/>
        <v>224.5</v>
      </c>
      <c r="G31" s="603" t="s">
        <v>25</v>
      </c>
      <c r="H31" s="603" t="s">
        <v>25</v>
      </c>
      <c r="I31" s="595">
        <f t="shared" si="0"/>
        <v>336.75</v>
      </c>
      <c r="J31" s="420">
        <f>0.5*E31</f>
        <v>224.5</v>
      </c>
      <c r="K31" s="420">
        <f>0.75*E31</f>
        <v>336.75</v>
      </c>
      <c r="L31" s="427">
        <f t="shared" si="1"/>
        <v>224.5</v>
      </c>
      <c r="M31" s="427">
        <f t="shared" si="2"/>
        <v>336.75</v>
      </c>
    </row>
    <row r="32" spans="1:13" x14ac:dyDescent="0.3">
      <c r="A32" s="772" t="s">
        <v>221</v>
      </c>
      <c r="B32" s="213" t="s">
        <v>59</v>
      </c>
      <c r="C32" s="113">
        <v>73610</v>
      </c>
      <c r="D32" s="336">
        <v>972</v>
      </c>
      <c r="E32" s="636">
        <v>148</v>
      </c>
      <c r="F32" s="629">
        <f t="shared" si="3"/>
        <v>74</v>
      </c>
      <c r="G32" s="603" t="s">
        <v>25</v>
      </c>
      <c r="H32" s="603" t="s">
        <v>25</v>
      </c>
      <c r="I32" s="595">
        <f t="shared" si="0"/>
        <v>111</v>
      </c>
      <c r="J32" s="603" t="s">
        <v>25</v>
      </c>
      <c r="K32" s="603" t="s">
        <v>25</v>
      </c>
      <c r="L32" s="427">
        <f t="shared" si="1"/>
        <v>111</v>
      </c>
      <c r="M32" s="427">
        <f t="shared" si="2"/>
        <v>111</v>
      </c>
    </row>
    <row r="33" spans="1:13" x14ac:dyDescent="0.3">
      <c r="A33" s="774"/>
      <c r="B33" s="214" t="s">
        <v>26</v>
      </c>
      <c r="C33" s="114">
        <v>73610</v>
      </c>
      <c r="D33" s="337">
        <v>320</v>
      </c>
      <c r="E33" s="638">
        <v>539</v>
      </c>
      <c r="F33" s="629">
        <f t="shared" si="3"/>
        <v>269.5</v>
      </c>
      <c r="G33" s="603" t="s">
        <v>25</v>
      </c>
      <c r="H33" s="603" t="s">
        <v>25</v>
      </c>
      <c r="I33" s="595">
        <f t="shared" si="0"/>
        <v>404.25</v>
      </c>
      <c r="J33" s="420">
        <f>0.5*E33</f>
        <v>269.5</v>
      </c>
      <c r="K33" s="420">
        <f>0.75*E33</f>
        <v>404.25</v>
      </c>
      <c r="L33" s="427">
        <f t="shared" si="1"/>
        <v>269.5</v>
      </c>
      <c r="M33" s="427">
        <f t="shared" si="2"/>
        <v>404.25</v>
      </c>
    </row>
    <row r="34" spans="1:13" x14ac:dyDescent="0.3">
      <c r="A34" s="772" t="s">
        <v>232</v>
      </c>
      <c r="B34" s="213" t="s">
        <v>59</v>
      </c>
      <c r="C34" s="113">
        <v>74018</v>
      </c>
      <c r="D34" s="336">
        <v>972</v>
      </c>
      <c r="E34" s="636">
        <v>155</v>
      </c>
      <c r="F34" s="629">
        <f t="shared" si="3"/>
        <v>77.5</v>
      </c>
      <c r="G34" s="603" t="s">
        <v>25</v>
      </c>
      <c r="H34" s="603" t="s">
        <v>25</v>
      </c>
      <c r="I34" s="595">
        <f t="shared" ref="I34:I65" si="4">0.75*E34</f>
        <v>116.25</v>
      </c>
      <c r="J34" s="603" t="s">
        <v>25</v>
      </c>
      <c r="K34" s="603" t="s">
        <v>25</v>
      </c>
      <c r="L34" s="427">
        <f t="shared" ref="L34:L65" si="5">MIN(G34:K34)</f>
        <v>116.25</v>
      </c>
      <c r="M34" s="427">
        <f t="shared" ref="M34:M65" si="6">MAX(G34:K34)</f>
        <v>116.25</v>
      </c>
    </row>
    <row r="35" spans="1:13" x14ac:dyDescent="0.3">
      <c r="A35" s="774"/>
      <c r="B35" s="214" t="s">
        <v>26</v>
      </c>
      <c r="C35" s="114">
        <v>74018</v>
      </c>
      <c r="D35" s="337">
        <v>320</v>
      </c>
      <c r="E35" s="638">
        <v>520</v>
      </c>
      <c r="F35" s="629">
        <f t="shared" si="3"/>
        <v>260</v>
      </c>
      <c r="G35" s="603" t="s">
        <v>25</v>
      </c>
      <c r="H35" s="603" t="s">
        <v>25</v>
      </c>
      <c r="I35" s="595">
        <f t="shared" si="4"/>
        <v>390</v>
      </c>
      <c r="J35" s="420">
        <f t="shared" ref="J35:J66" si="7">0.5*E35</f>
        <v>260</v>
      </c>
      <c r="K35" s="420">
        <f t="shared" ref="K35:K66" si="8">0.75*E35</f>
        <v>390</v>
      </c>
      <c r="L35" s="427">
        <f t="shared" si="5"/>
        <v>260</v>
      </c>
      <c r="M35" s="427">
        <f t="shared" si="6"/>
        <v>390</v>
      </c>
    </row>
    <row r="36" spans="1:13" x14ac:dyDescent="0.3">
      <c r="A36" s="772" t="s">
        <v>256</v>
      </c>
      <c r="B36" s="254" t="s">
        <v>451</v>
      </c>
      <c r="C36" s="46">
        <v>80048</v>
      </c>
      <c r="D36" s="395">
        <v>301</v>
      </c>
      <c r="E36" s="639">
        <v>442</v>
      </c>
      <c r="F36" s="629">
        <f t="shared" si="3"/>
        <v>221</v>
      </c>
      <c r="G36" s="589" t="s">
        <v>25</v>
      </c>
      <c r="H36" s="589" t="s">
        <v>25</v>
      </c>
      <c r="I36" s="589">
        <f t="shared" si="4"/>
        <v>331.5</v>
      </c>
      <c r="J36" s="420">
        <f t="shared" si="7"/>
        <v>221</v>
      </c>
      <c r="K36" s="420">
        <f t="shared" si="8"/>
        <v>331.5</v>
      </c>
      <c r="L36" s="427">
        <f t="shared" si="5"/>
        <v>221</v>
      </c>
      <c r="M36" s="427">
        <f t="shared" si="6"/>
        <v>331.5</v>
      </c>
    </row>
    <row r="37" spans="1:13" x14ac:dyDescent="0.3">
      <c r="A37" s="774"/>
      <c r="B37" s="253" t="s">
        <v>258</v>
      </c>
      <c r="C37" s="5">
        <v>36415</v>
      </c>
      <c r="D37" s="394">
        <v>300</v>
      </c>
      <c r="E37" s="640">
        <v>52</v>
      </c>
      <c r="F37" s="629">
        <f t="shared" si="3"/>
        <v>26</v>
      </c>
      <c r="G37" s="589" t="s">
        <v>25</v>
      </c>
      <c r="H37" s="589" t="s">
        <v>25</v>
      </c>
      <c r="I37" s="589">
        <f t="shared" si="4"/>
        <v>39</v>
      </c>
      <c r="J37" s="420">
        <f t="shared" si="7"/>
        <v>26</v>
      </c>
      <c r="K37" s="420">
        <f t="shared" si="8"/>
        <v>39</v>
      </c>
      <c r="L37" s="427">
        <f t="shared" si="5"/>
        <v>26</v>
      </c>
      <c r="M37" s="427">
        <f t="shared" si="6"/>
        <v>39</v>
      </c>
    </row>
    <row r="38" spans="1:13" x14ac:dyDescent="0.3">
      <c r="A38" s="772" t="s">
        <v>259</v>
      </c>
      <c r="B38" s="222" t="s">
        <v>451</v>
      </c>
      <c r="C38" s="4">
        <v>80053</v>
      </c>
      <c r="D38" s="395">
        <v>301</v>
      </c>
      <c r="E38" s="641">
        <v>564</v>
      </c>
      <c r="F38" s="629">
        <f t="shared" si="3"/>
        <v>282</v>
      </c>
      <c r="G38" s="589" t="s">
        <v>25</v>
      </c>
      <c r="H38" s="589" t="s">
        <v>25</v>
      </c>
      <c r="I38" s="589">
        <f t="shared" si="4"/>
        <v>423</v>
      </c>
      <c r="J38" s="420">
        <f t="shared" si="7"/>
        <v>282</v>
      </c>
      <c r="K38" s="420">
        <f t="shared" si="8"/>
        <v>423</v>
      </c>
      <c r="L38" s="427">
        <f t="shared" si="5"/>
        <v>282</v>
      </c>
      <c r="M38" s="427">
        <f t="shared" si="6"/>
        <v>423</v>
      </c>
    </row>
    <row r="39" spans="1:13" x14ac:dyDescent="0.3">
      <c r="A39" s="774"/>
      <c r="B39" s="103" t="s">
        <v>258</v>
      </c>
      <c r="C39" s="10">
        <v>36415</v>
      </c>
      <c r="D39" s="396">
        <v>300</v>
      </c>
      <c r="E39" s="642">
        <v>52</v>
      </c>
      <c r="F39" s="629">
        <f t="shared" si="3"/>
        <v>26</v>
      </c>
      <c r="G39" s="589" t="s">
        <v>25</v>
      </c>
      <c r="H39" s="589" t="s">
        <v>25</v>
      </c>
      <c r="I39" s="589">
        <f t="shared" si="4"/>
        <v>39</v>
      </c>
      <c r="J39" s="420">
        <f t="shared" si="7"/>
        <v>26</v>
      </c>
      <c r="K39" s="420">
        <f t="shared" si="8"/>
        <v>39</v>
      </c>
      <c r="L39" s="427">
        <f t="shared" si="5"/>
        <v>26</v>
      </c>
      <c r="M39" s="427">
        <f t="shared" si="6"/>
        <v>39</v>
      </c>
    </row>
    <row r="40" spans="1:13" x14ac:dyDescent="0.3">
      <c r="A40" s="772" t="s">
        <v>260</v>
      </c>
      <c r="B40" s="222" t="s">
        <v>451</v>
      </c>
      <c r="C40" s="4">
        <v>80061</v>
      </c>
      <c r="D40" s="395">
        <v>301</v>
      </c>
      <c r="E40" s="641">
        <v>306</v>
      </c>
      <c r="F40" s="629">
        <f t="shared" si="3"/>
        <v>153</v>
      </c>
      <c r="G40" s="589" t="s">
        <v>25</v>
      </c>
      <c r="H40" s="589" t="s">
        <v>25</v>
      </c>
      <c r="I40" s="589">
        <f t="shared" si="4"/>
        <v>229.5</v>
      </c>
      <c r="J40" s="420">
        <f t="shared" si="7"/>
        <v>153</v>
      </c>
      <c r="K40" s="420">
        <f t="shared" si="8"/>
        <v>229.5</v>
      </c>
      <c r="L40" s="427">
        <f t="shared" si="5"/>
        <v>153</v>
      </c>
      <c r="M40" s="427">
        <f t="shared" si="6"/>
        <v>229.5</v>
      </c>
    </row>
    <row r="41" spans="1:13" x14ac:dyDescent="0.3">
      <c r="A41" s="774"/>
      <c r="B41" s="103" t="s">
        <v>258</v>
      </c>
      <c r="C41" s="10">
        <v>36415</v>
      </c>
      <c r="D41" s="396">
        <v>300</v>
      </c>
      <c r="E41" s="642">
        <v>52</v>
      </c>
      <c r="F41" s="629">
        <f t="shared" si="3"/>
        <v>26</v>
      </c>
      <c r="G41" s="589" t="s">
        <v>25</v>
      </c>
      <c r="H41" s="589" t="s">
        <v>25</v>
      </c>
      <c r="I41" s="589">
        <f t="shared" si="4"/>
        <v>39</v>
      </c>
      <c r="J41" s="420">
        <f t="shared" si="7"/>
        <v>26</v>
      </c>
      <c r="K41" s="420">
        <f t="shared" si="8"/>
        <v>39</v>
      </c>
      <c r="L41" s="427">
        <f t="shared" si="5"/>
        <v>26</v>
      </c>
      <c r="M41" s="427">
        <f t="shared" si="6"/>
        <v>39</v>
      </c>
    </row>
    <row r="42" spans="1:13" x14ac:dyDescent="0.3">
      <c r="A42" s="772" t="s">
        <v>261</v>
      </c>
      <c r="B42" s="222" t="s">
        <v>451</v>
      </c>
      <c r="C42" s="4">
        <v>80076</v>
      </c>
      <c r="D42" s="395">
        <v>301</v>
      </c>
      <c r="E42" s="641">
        <v>317</v>
      </c>
      <c r="F42" s="629">
        <f t="shared" si="3"/>
        <v>158.5</v>
      </c>
      <c r="G42" s="589" t="s">
        <v>25</v>
      </c>
      <c r="H42" s="589" t="s">
        <v>25</v>
      </c>
      <c r="I42" s="589">
        <f t="shared" si="4"/>
        <v>237.75</v>
      </c>
      <c r="J42" s="420">
        <f t="shared" si="7"/>
        <v>158.5</v>
      </c>
      <c r="K42" s="420">
        <f t="shared" si="8"/>
        <v>237.75</v>
      </c>
      <c r="L42" s="427">
        <f t="shared" si="5"/>
        <v>158.5</v>
      </c>
      <c r="M42" s="427">
        <f t="shared" si="6"/>
        <v>237.75</v>
      </c>
    </row>
    <row r="43" spans="1:13" x14ac:dyDescent="0.3">
      <c r="A43" s="774"/>
      <c r="B43" s="103" t="s">
        <v>258</v>
      </c>
      <c r="C43" s="10">
        <v>36415</v>
      </c>
      <c r="D43" s="396">
        <v>300</v>
      </c>
      <c r="E43" s="642">
        <v>52</v>
      </c>
      <c r="F43" s="629">
        <f t="shared" si="3"/>
        <v>26</v>
      </c>
      <c r="G43" s="589" t="s">
        <v>25</v>
      </c>
      <c r="H43" s="589" t="s">
        <v>25</v>
      </c>
      <c r="I43" s="589">
        <f t="shared" si="4"/>
        <v>39</v>
      </c>
      <c r="J43" s="420">
        <f t="shared" si="7"/>
        <v>26</v>
      </c>
      <c r="K43" s="420">
        <f t="shared" si="8"/>
        <v>39</v>
      </c>
      <c r="L43" s="427">
        <f t="shared" si="5"/>
        <v>26</v>
      </c>
      <c r="M43" s="427">
        <f t="shared" si="6"/>
        <v>39</v>
      </c>
    </row>
    <row r="44" spans="1:13" x14ac:dyDescent="0.3">
      <c r="A44" s="619" t="s">
        <v>262</v>
      </c>
      <c r="B44" s="254" t="s">
        <v>451</v>
      </c>
      <c r="C44" s="9">
        <v>81001</v>
      </c>
      <c r="D44" s="397">
        <v>307</v>
      </c>
      <c r="E44" s="643">
        <v>177</v>
      </c>
      <c r="F44" s="629">
        <f t="shared" si="3"/>
        <v>88.5</v>
      </c>
      <c r="G44" s="589" t="s">
        <v>25</v>
      </c>
      <c r="H44" s="589" t="s">
        <v>25</v>
      </c>
      <c r="I44" s="589">
        <f t="shared" si="4"/>
        <v>132.75</v>
      </c>
      <c r="J44" s="420">
        <f t="shared" si="7"/>
        <v>88.5</v>
      </c>
      <c r="K44" s="420">
        <f t="shared" si="8"/>
        <v>132.75</v>
      </c>
      <c r="L44" s="427">
        <f t="shared" si="5"/>
        <v>88.5</v>
      </c>
      <c r="M44" s="427">
        <f t="shared" si="6"/>
        <v>132.75</v>
      </c>
    </row>
    <row r="45" spans="1:13" x14ac:dyDescent="0.3">
      <c r="A45" s="619" t="s">
        <v>264</v>
      </c>
      <c r="B45" s="255" t="s">
        <v>451</v>
      </c>
      <c r="C45" s="9">
        <v>81003</v>
      </c>
      <c r="D45" s="397">
        <v>307</v>
      </c>
      <c r="E45" s="643">
        <v>119</v>
      </c>
      <c r="F45" s="629">
        <f t="shared" si="3"/>
        <v>59.5</v>
      </c>
      <c r="G45" s="589" t="s">
        <v>25</v>
      </c>
      <c r="H45" s="589" t="s">
        <v>25</v>
      </c>
      <c r="I45" s="589">
        <f t="shared" si="4"/>
        <v>89.25</v>
      </c>
      <c r="J45" s="420">
        <f t="shared" si="7"/>
        <v>59.5</v>
      </c>
      <c r="K45" s="420">
        <f t="shared" si="8"/>
        <v>89.25</v>
      </c>
      <c r="L45" s="427">
        <f t="shared" si="5"/>
        <v>59.5</v>
      </c>
      <c r="M45" s="427">
        <f t="shared" si="6"/>
        <v>89.25</v>
      </c>
    </row>
    <row r="46" spans="1:13" x14ac:dyDescent="0.3">
      <c r="A46" s="619" t="s">
        <v>267</v>
      </c>
      <c r="B46" s="254" t="s">
        <v>451</v>
      </c>
      <c r="C46" s="9">
        <v>82274</v>
      </c>
      <c r="D46" s="397">
        <v>301</v>
      </c>
      <c r="E46" s="643">
        <v>204</v>
      </c>
      <c r="F46" s="629">
        <f t="shared" si="3"/>
        <v>102</v>
      </c>
      <c r="G46" s="589" t="s">
        <v>25</v>
      </c>
      <c r="H46" s="589" t="s">
        <v>25</v>
      </c>
      <c r="I46" s="589">
        <f t="shared" si="4"/>
        <v>153</v>
      </c>
      <c r="J46" s="420">
        <f t="shared" si="7"/>
        <v>102</v>
      </c>
      <c r="K46" s="420">
        <f t="shared" si="8"/>
        <v>153</v>
      </c>
      <c r="L46" s="427">
        <f t="shared" si="5"/>
        <v>102</v>
      </c>
      <c r="M46" s="427">
        <f t="shared" si="6"/>
        <v>153</v>
      </c>
    </row>
    <row r="47" spans="1:13" x14ac:dyDescent="0.3">
      <c r="A47" s="772" t="s">
        <v>453</v>
      </c>
      <c r="B47" s="222" t="s">
        <v>451</v>
      </c>
      <c r="C47" s="4">
        <v>82310</v>
      </c>
      <c r="D47" s="395">
        <v>301</v>
      </c>
      <c r="E47" s="641">
        <v>135</v>
      </c>
      <c r="F47" s="629">
        <f t="shared" si="3"/>
        <v>67.5</v>
      </c>
      <c r="G47" s="589" t="s">
        <v>25</v>
      </c>
      <c r="H47" s="589" t="s">
        <v>25</v>
      </c>
      <c r="I47" s="589">
        <f t="shared" si="4"/>
        <v>101.25</v>
      </c>
      <c r="J47" s="420">
        <f t="shared" si="7"/>
        <v>67.5</v>
      </c>
      <c r="K47" s="420">
        <f t="shared" si="8"/>
        <v>101.25</v>
      </c>
      <c r="L47" s="427">
        <f t="shared" si="5"/>
        <v>67.5</v>
      </c>
      <c r="M47" s="427">
        <f t="shared" si="6"/>
        <v>101.25</v>
      </c>
    </row>
    <row r="48" spans="1:13" x14ac:dyDescent="0.3">
      <c r="A48" s="774"/>
      <c r="B48" s="103" t="s">
        <v>258</v>
      </c>
      <c r="C48" s="10">
        <v>36415</v>
      </c>
      <c r="D48" s="396">
        <v>300</v>
      </c>
      <c r="E48" s="642">
        <v>52</v>
      </c>
      <c r="F48" s="629">
        <f t="shared" si="3"/>
        <v>26</v>
      </c>
      <c r="G48" s="589" t="s">
        <v>25</v>
      </c>
      <c r="H48" s="589" t="s">
        <v>25</v>
      </c>
      <c r="I48" s="589">
        <f t="shared" si="4"/>
        <v>39</v>
      </c>
      <c r="J48" s="420">
        <f t="shared" si="7"/>
        <v>26</v>
      </c>
      <c r="K48" s="420">
        <f t="shared" si="8"/>
        <v>39</v>
      </c>
      <c r="L48" s="427">
        <f t="shared" si="5"/>
        <v>26</v>
      </c>
      <c r="M48" s="427">
        <f t="shared" si="6"/>
        <v>39</v>
      </c>
    </row>
    <row r="49" spans="1:13" x14ac:dyDescent="0.3">
      <c r="A49" s="772" t="s">
        <v>454</v>
      </c>
      <c r="B49" s="222" t="s">
        <v>451</v>
      </c>
      <c r="C49" s="4">
        <v>82565</v>
      </c>
      <c r="D49" s="395">
        <v>301</v>
      </c>
      <c r="E49" s="641">
        <v>131</v>
      </c>
      <c r="F49" s="629">
        <f t="shared" si="3"/>
        <v>65.5</v>
      </c>
      <c r="G49" s="589" t="s">
        <v>25</v>
      </c>
      <c r="H49" s="589" t="s">
        <v>25</v>
      </c>
      <c r="I49" s="589">
        <f t="shared" si="4"/>
        <v>98.25</v>
      </c>
      <c r="J49" s="420">
        <f t="shared" si="7"/>
        <v>65.5</v>
      </c>
      <c r="K49" s="420">
        <f t="shared" si="8"/>
        <v>98.25</v>
      </c>
      <c r="L49" s="427">
        <f t="shared" si="5"/>
        <v>65.5</v>
      </c>
      <c r="M49" s="427">
        <f t="shared" si="6"/>
        <v>98.25</v>
      </c>
    </row>
    <row r="50" spans="1:13" x14ac:dyDescent="0.3">
      <c r="A50" s="774"/>
      <c r="B50" s="103" t="s">
        <v>258</v>
      </c>
      <c r="C50" s="10">
        <v>36415</v>
      </c>
      <c r="D50" s="396">
        <v>300</v>
      </c>
      <c r="E50" s="642">
        <v>52</v>
      </c>
      <c r="F50" s="629">
        <f t="shared" si="3"/>
        <v>26</v>
      </c>
      <c r="G50" s="589" t="s">
        <v>25</v>
      </c>
      <c r="H50" s="589" t="s">
        <v>25</v>
      </c>
      <c r="I50" s="589">
        <f t="shared" si="4"/>
        <v>39</v>
      </c>
      <c r="J50" s="420">
        <f t="shared" si="7"/>
        <v>26</v>
      </c>
      <c r="K50" s="420">
        <f t="shared" si="8"/>
        <v>39</v>
      </c>
      <c r="L50" s="427">
        <f t="shared" si="5"/>
        <v>26</v>
      </c>
      <c r="M50" s="427">
        <f t="shared" si="6"/>
        <v>39</v>
      </c>
    </row>
    <row r="51" spans="1:13" x14ac:dyDescent="0.3">
      <c r="A51" s="620" t="s">
        <v>268</v>
      </c>
      <c r="B51" s="255" t="s">
        <v>451</v>
      </c>
      <c r="C51" s="9">
        <v>82570</v>
      </c>
      <c r="D51" s="397">
        <v>301</v>
      </c>
      <c r="E51" s="643">
        <v>135</v>
      </c>
      <c r="F51" s="629">
        <f t="shared" si="3"/>
        <v>67.5</v>
      </c>
      <c r="G51" s="589" t="s">
        <v>25</v>
      </c>
      <c r="H51" s="589" t="s">
        <v>25</v>
      </c>
      <c r="I51" s="589">
        <f t="shared" si="4"/>
        <v>101.25</v>
      </c>
      <c r="J51" s="420">
        <f t="shared" si="7"/>
        <v>67.5</v>
      </c>
      <c r="K51" s="420">
        <f t="shared" si="8"/>
        <v>101.25</v>
      </c>
      <c r="L51" s="427">
        <f t="shared" si="5"/>
        <v>67.5</v>
      </c>
      <c r="M51" s="427">
        <f t="shared" si="6"/>
        <v>101.25</v>
      </c>
    </row>
    <row r="52" spans="1:13" x14ac:dyDescent="0.3">
      <c r="A52" s="772" t="s">
        <v>269</v>
      </c>
      <c r="B52" s="222" t="s">
        <v>451</v>
      </c>
      <c r="C52" s="4">
        <v>82607</v>
      </c>
      <c r="D52" s="395">
        <v>301</v>
      </c>
      <c r="E52" s="641">
        <v>232</v>
      </c>
      <c r="F52" s="629">
        <f t="shared" si="3"/>
        <v>116</v>
      </c>
      <c r="G52" s="589" t="s">
        <v>25</v>
      </c>
      <c r="H52" s="589" t="s">
        <v>25</v>
      </c>
      <c r="I52" s="589">
        <f t="shared" si="4"/>
        <v>174</v>
      </c>
      <c r="J52" s="420">
        <f t="shared" si="7"/>
        <v>116</v>
      </c>
      <c r="K52" s="420">
        <f t="shared" si="8"/>
        <v>174</v>
      </c>
      <c r="L52" s="427">
        <f t="shared" si="5"/>
        <v>116</v>
      </c>
      <c r="M52" s="427">
        <f t="shared" si="6"/>
        <v>174</v>
      </c>
    </row>
    <row r="53" spans="1:13" x14ac:dyDescent="0.3">
      <c r="A53" s="774"/>
      <c r="B53" s="103" t="s">
        <v>258</v>
      </c>
      <c r="C53" s="5">
        <v>36415</v>
      </c>
      <c r="D53" s="396">
        <v>300</v>
      </c>
      <c r="E53" s="642">
        <v>52</v>
      </c>
      <c r="F53" s="629">
        <f t="shared" si="3"/>
        <v>26</v>
      </c>
      <c r="G53" s="589" t="s">
        <v>25</v>
      </c>
      <c r="H53" s="589" t="s">
        <v>25</v>
      </c>
      <c r="I53" s="589">
        <f t="shared" si="4"/>
        <v>39</v>
      </c>
      <c r="J53" s="420">
        <f t="shared" si="7"/>
        <v>26</v>
      </c>
      <c r="K53" s="420">
        <f t="shared" si="8"/>
        <v>39</v>
      </c>
      <c r="L53" s="427">
        <f t="shared" si="5"/>
        <v>26</v>
      </c>
      <c r="M53" s="427">
        <f t="shared" si="6"/>
        <v>39</v>
      </c>
    </row>
    <row r="54" spans="1:13" x14ac:dyDescent="0.3">
      <c r="A54" s="772" t="s">
        <v>455</v>
      </c>
      <c r="B54" s="222" t="s">
        <v>451</v>
      </c>
      <c r="C54" s="4">
        <v>82728</v>
      </c>
      <c r="D54" s="395">
        <v>301</v>
      </c>
      <c r="E54" s="641">
        <v>19.21</v>
      </c>
      <c r="F54" s="629">
        <f t="shared" si="3"/>
        <v>9.6050000000000004</v>
      </c>
      <c r="G54" s="589" t="s">
        <v>25</v>
      </c>
      <c r="H54" s="589" t="s">
        <v>25</v>
      </c>
      <c r="I54" s="589">
        <f t="shared" si="4"/>
        <v>14.407500000000001</v>
      </c>
      <c r="J54" s="420">
        <f t="shared" si="7"/>
        <v>9.6050000000000004</v>
      </c>
      <c r="K54" s="420">
        <f t="shared" si="8"/>
        <v>14.407500000000001</v>
      </c>
      <c r="L54" s="427">
        <f t="shared" si="5"/>
        <v>9.6050000000000004</v>
      </c>
      <c r="M54" s="427">
        <f t="shared" si="6"/>
        <v>14.407500000000001</v>
      </c>
    </row>
    <row r="55" spans="1:13" x14ac:dyDescent="0.3">
      <c r="A55" s="774"/>
      <c r="B55" s="103" t="s">
        <v>258</v>
      </c>
      <c r="C55" s="10">
        <v>36415</v>
      </c>
      <c r="D55" s="396">
        <v>300</v>
      </c>
      <c r="E55" s="642">
        <v>52</v>
      </c>
      <c r="F55" s="629">
        <f t="shared" si="3"/>
        <v>26</v>
      </c>
      <c r="G55" s="589" t="s">
        <v>25</v>
      </c>
      <c r="H55" s="589" t="s">
        <v>25</v>
      </c>
      <c r="I55" s="589">
        <f t="shared" si="4"/>
        <v>39</v>
      </c>
      <c r="J55" s="420">
        <f t="shared" si="7"/>
        <v>26</v>
      </c>
      <c r="K55" s="420">
        <f t="shared" si="8"/>
        <v>39</v>
      </c>
      <c r="L55" s="427">
        <f t="shared" si="5"/>
        <v>26</v>
      </c>
      <c r="M55" s="427">
        <f t="shared" si="6"/>
        <v>39</v>
      </c>
    </row>
    <row r="56" spans="1:13" x14ac:dyDescent="0.3">
      <c r="A56" s="772" t="s">
        <v>457</v>
      </c>
      <c r="B56" s="222" t="s">
        <v>451</v>
      </c>
      <c r="C56" s="4">
        <v>82947</v>
      </c>
      <c r="D56" s="395">
        <v>301</v>
      </c>
      <c r="E56" s="641">
        <v>134</v>
      </c>
      <c r="F56" s="629">
        <f t="shared" si="3"/>
        <v>67</v>
      </c>
      <c r="G56" s="589" t="s">
        <v>25</v>
      </c>
      <c r="H56" s="589" t="s">
        <v>25</v>
      </c>
      <c r="I56" s="589">
        <f t="shared" si="4"/>
        <v>100.5</v>
      </c>
      <c r="J56" s="420">
        <f t="shared" si="7"/>
        <v>67</v>
      </c>
      <c r="K56" s="420">
        <f t="shared" si="8"/>
        <v>100.5</v>
      </c>
      <c r="L56" s="427">
        <f t="shared" si="5"/>
        <v>67</v>
      </c>
      <c r="M56" s="427">
        <f t="shared" si="6"/>
        <v>100.5</v>
      </c>
    </row>
    <row r="57" spans="1:13" x14ac:dyDescent="0.3">
      <c r="A57" s="774"/>
      <c r="B57" s="103" t="s">
        <v>258</v>
      </c>
      <c r="C57" s="10">
        <v>36415</v>
      </c>
      <c r="D57" s="396">
        <v>300</v>
      </c>
      <c r="E57" s="642">
        <v>52</v>
      </c>
      <c r="F57" s="629">
        <f t="shared" si="3"/>
        <v>26</v>
      </c>
      <c r="G57" s="589" t="s">
        <v>25</v>
      </c>
      <c r="H57" s="589" t="s">
        <v>25</v>
      </c>
      <c r="I57" s="589">
        <f t="shared" si="4"/>
        <v>39</v>
      </c>
      <c r="J57" s="420">
        <f t="shared" si="7"/>
        <v>26</v>
      </c>
      <c r="K57" s="420">
        <f t="shared" si="8"/>
        <v>39</v>
      </c>
      <c r="L57" s="427">
        <f t="shared" si="5"/>
        <v>26</v>
      </c>
      <c r="M57" s="427">
        <f t="shared" si="6"/>
        <v>39</v>
      </c>
    </row>
    <row r="58" spans="1:13" x14ac:dyDescent="0.3">
      <c r="A58" s="621" t="s">
        <v>271</v>
      </c>
      <c r="B58" s="254" t="s">
        <v>451</v>
      </c>
      <c r="C58" s="10">
        <v>82962</v>
      </c>
      <c r="D58" s="396">
        <v>301</v>
      </c>
      <c r="E58" s="642">
        <v>158</v>
      </c>
      <c r="F58" s="629">
        <f t="shared" si="3"/>
        <v>79</v>
      </c>
      <c r="G58" s="589" t="s">
        <v>25</v>
      </c>
      <c r="H58" s="589" t="s">
        <v>25</v>
      </c>
      <c r="I58" s="589">
        <f t="shared" si="4"/>
        <v>118.5</v>
      </c>
      <c r="J58" s="420">
        <f t="shared" si="7"/>
        <v>79</v>
      </c>
      <c r="K58" s="420">
        <f t="shared" si="8"/>
        <v>118.5</v>
      </c>
      <c r="L58" s="427">
        <f t="shared" si="5"/>
        <v>79</v>
      </c>
      <c r="M58" s="427">
        <f t="shared" si="6"/>
        <v>118.5</v>
      </c>
    </row>
    <row r="59" spans="1:13" x14ac:dyDescent="0.3">
      <c r="A59" s="772" t="s">
        <v>272</v>
      </c>
      <c r="B59" s="222" t="s">
        <v>451</v>
      </c>
      <c r="C59" s="4">
        <v>83036</v>
      </c>
      <c r="D59" s="395">
        <v>301</v>
      </c>
      <c r="E59" s="641">
        <v>8.3699999999999992</v>
      </c>
      <c r="F59" s="629">
        <f t="shared" si="3"/>
        <v>4.1849999999999996</v>
      </c>
      <c r="G59" s="589" t="s">
        <v>25</v>
      </c>
      <c r="H59" s="589" t="s">
        <v>25</v>
      </c>
      <c r="I59" s="589">
        <f t="shared" si="4"/>
        <v>6.2774999999999999</v>
      </c>
      <c r="J59" s="420">
        <f t="shared" si="7"/>
        <v>4.1849999999999996</v>
      </c>
      <c r="K59" s="420">
        <f t="shared" si="8"/>
        <v>6.2774999999999999</v>
      </c>
      <c r="L59" s="427">
        <f t="shared" si="5"/>
        <v>4.1849999999999996</v>
      </c>
      <c r="M59" s="427">
        <f t="shared" si="6"/>
        <v>6.2774999999999999</v>
      </c>
    </row>
    <row r="60" spans="1:13" x14ac:dyDescent="0.3">
      <c r="A60" s="774"/>
      <c r="B60" s="103" t="s">
        <v>258</v>
      </c>
      <c r="C60" s="48">
        <v>36415</v>
      </c>
      <c r="D60" s="396">
        <v>300</v>
      </c>
      <c r="E60" s="642">
        <v>52</v>
      </c>
      <c r="F60" s="629">
        <f t="shared" si="3"/>
        <v>26</v>
      </c>
      <c r="G60" s="589" t="s">
        <v>25</v>
      </c>
      <c r="H60" s="589" t="s">
        <v>25</v>
      </c>
      <c r="I60" s="589">
        <f t="shared" si="4"/>
        <v>39</v>
      </c>
      <c r="J60" s="420">
        <f t="shared" si="7"/>
        <v>26</v>
      </c>
      <c r="K60" s="420">
        <f t="shared" si="8"/>
        <v>39</v>
      </c>
      <c r="L60" s="427">
        <f t="shared" si="5"/>
        <v>26</v>
      </c>
      <c r="M60" s="427">
        <f t="shared" si="6"/>
        <v>39</v>
      </c>
    </row>
    <row r="61" spans="1:13" x14ac:dyDescent="0.3">
      <c r="A61" s="772" t="s">
        <v>458</v>
      </c>
      <c r="B61" s="222" t="s">
        <v>451</v>
      </c>
      <c r="C61" s="46">
        <v>83605</v>
      </c>
      <c r="D61" s="395">
        <v>301</v>
      </c>
      <c r="E61" s="641">
        <v>264</v>
      </c>
      <c r="F61" s="629">
        <f t="shared" si="3"/>
        <v>132</v>
      </c>
      <c r="G61" s="589" t="s">
        <v>25</v>
      </c>
      <c r="H61" s="589" t="s">
        <v>25</v>
      </c>
      <c r="I61" s="589">
        <f t="shared" si="4"/>
        <v>198</v>
      </c>
      <c r="J61" s="420">
        <f t="shared" si="7"/>
        <v>132</v>
      </c>
      <c r="K61" s="420">
        <f t="shared" si="8"/>
        <v>198</v>
      </c>
      <c r="L61" s="427">
        <f t="shared" si="5"/>
        <v>132</v>
      </c>
      <c r="M61" s="427">
        <f t="shared" si="6"/>
        <v>198</v>
      </c>
    </row>
    <row r="62" spans="1:13" x14ac:dyDescent="0.3">
      <c r="A62" s="774"/>
      <c r="B62" s="103" t="s">
        <v>258</v>
      </c>
      <c r="C62" s="48">
        <v>36415</v>
      </c>
      <c r="D62" s="396">
        <v>300</v>
      </c>
      <c r="E62" s="642">
        <v>52</v>
      </c>
      <c r="F62" s="629">
        <f t="shared" si="3"/>
        <v>26</v>
      </c>
      <c r="G62" s="589" t="s">
        <v>25</v>
      </c>
      <c r="H62" s="589" t="s">
        <v>25</v>
      </c>
      <c r="I62" s="589">
        <f t="shared" si="4"/>
        <v>39</v>
      </c>
      <c r="J62" s="420">
        <f t="shared" si="7"/>
        <v>26</v>
      </c>
      <c r="K62" s="420">
        <f t="shared" si="8"/>
        <v>39</v>
      </c>
      <c r="L62" s="427">
        <f t="shared" si="5"/>
        <v>26</v>
      </c>
      <c r="M62" s="427">
        <f t="shared" si="6"/>
        <v>39</v>
      </c>
    </row>
    <row r="63" spans="1:13" x14ac:dyDescent="0.3">
      <c r="A63" s="772" t="s">
        <v>273</v>
      </c>
      <c r="B63" s="222" t="s">
        <v>451</v>
      </c>
      <c r="C63" s="46">
        <v>83735</v>
      </c>
      <c r="D63" s="395">
        <v>301</v>
      </c>
      <c r="E63" s="641">
        <v>201</v>
      </c>
      <c r="F63" s="629">
        <f t="shared" si="3"/>
        <v>100.5</v>
      </c>
      <c r="G63" s="589" t="s">
        <v>25</v>
      </c>
      <c r="H63" s="589" t="s">
        <v>25</v>
      </c>
      <c r="I63" s="589">
        <f t="shared" si="4"/>
        <v>150.75</v>
      </c>
      <c r="J63" s="420">
        <f t="shared" si="7"/>
        <v>100.5</v>
      </c>
      <c r="K63" s="420">
        <f t="shared" si="8"/>
        <v>150.75</v>
      </c>
      <c r="L63" s="427">
        <f t="shared" si="5"/>
        <v>100.5</v>
      </c>
      <c r="M63" s="427">
        <f t="shared" si="6"/>
        <v>150.75</v>
      </c>
    </row>
    <row r="64" spans="1:13" x14ac:dyDescent="0.3">
      <c r="A64" s="773"/>
      <c r="B64" s="103" t="s">
        <v>258</v>
      </c>
      <c r="C64" s="48">
        <v>36415</v>
      </c>
      <c r="D64" s="396">
        <v>300</v>
      </c>
      <c r="E64" s="642">
        <v>52</v>
      </c>
      <c r="F64" s="629">
        <f t="shared" si="3"/>
        <v>26</v>
      </c>
      <c r="G64" s="589" t="s">
        <v>25</v>
      </c>
      <c r="H64" s="589" t="s">
        <v>25</v>
      </c>
      <c r="I64" s="589">
        <f t="shared" si="4"/>
        <v>39</v>
      </c>
      <c r="J64" s="420">
        <f t="shared" si="7"/>
        <v>26</v>
      </c>
      <c r="K64" s="420">
        <f t="shared" si="8"/>
        <v>39</v>
      </c>
      <c r="L64" s="427">
        <f t="shared" si="5"/>
        <v>26</v>
      </c>
      <c r="M64" s="427">
        <f t="shared" si="6"/>
        <v>39</v>
      </c>
    </row>
    <row r="65" spans="1:13" x14ac:dyDescent="0.3">
      <c r="A65" s="772" t="s">
        <v>274</v>
      </c>
      <c r="B65" s="222" t="s">
        <v>451</v>
      </c>
      <c r="C65" s="46">
        <v>84100</v>
      </c>
      <c r="D65" s="395">
        <v>301</v>
      </c>
      <c r="E65" s="641">
        <v>135</v>
      </c>
      <c r="F65" s="629">
        <f t="shared" si="3"/>
        <v>67.5</v>
      </c>
      <c r="G65" s="589" t="s">
        <v>25</v>
      </c>
      <c r="H65" s="589" t="s">
        <v>25</v>
      </c>
      <c r="I65" s="589">
        <f t="shared" si="4"/>
        <v>101.25</v>
      </c>
      <c r="J65" s="420">
        <f t="shared" si="7"/>
        <v>67.5</v>
      </c>
      <c r="K65" s="420">
        <f t="shared" si="8"/>
        <v>101.25</v>
      </c>
      <c r="L65" s="427">
        <f t="shared" si="5"/>
        <v>67.5</v>
      </c>
      <c r="M65" s="427">
        <f t="shared" si="6"/>
        <v>101.25</v>
      </c>
    </row>
    <row r="66" spans="1:13" x14ac:dyDescent="0.3">
      <c r="A66" s="774"/>
      <c r="B66" s="103" t="s">
        <v>258</v>
      </c>
      <c r="C66" s="48">
        <v>36415</v>
      </c>
      <c r="D66" s="396">
        <v>300</v>
      </c>
      <c r="E66" s="642">
        <v>52</v>
      </c>
      <c r="F66" s="629">
        <f t="shared" si="3"/>
        <v>26</v>
      </c>
      <c r="G66" s="589" t="s">
        <v>25</v>
      </c>
      <c r="H66" s="589" t="s">
        <v>25</v>
      </c>
      <c r="I66" s="589">
        <f t="shared" ref="I66:I97" si="9">0.75*E66</f>
        <v>39</v>
      </c>
      <c r="J66" s="420">
        <f t="shared" si="7"/>
        <v>26</v>
      </c>
      <c r="K66" s="420">
        <f t="shared" si="8"/>
        <v>39</v>
      </c>
      <c r="L66" s="427">
        <f t="shared" ref="L66:L97" si="10">MIN(G66:K66)</f>
        <v>26</v>
      </c>
      <c r="M66" s="427">
        <f t="shared" ref="M66:M97" si="11">MAX(G66:K66)</f>
        <v>39</v>
      </c>
    </row>
    <row r="67" spans="1:13" x14ac:dyDescent="0.3">
      <c r="A67" s="772" t="s">
        <v>276</v>
      </c>
      <c r="B67" s="254" t="s">
        <v>451</v>
      </c>
      <c r="C67" s="50">
        <v>84153</v>
      </c>
      <c r="D67" s="398">
        <v>301</v>
      </c>
      <c r="E67" s="644">
        <v>349</v>
      </c>
      <c r="F67" s="629">
        <f t="shared" ref="F67:F128" si="12">E67*0.5</f>
        <v>174.5</v>
      </c>
      <c r="G67" s="589" t="s">
        <v>25</v>
      </c>
      <c r="H67" s="589" t="s">
        <v>25</v>
      </c>
      <c r="I67" s="589">
        <f t="shared" si="9"/>
        <v>261.75</v>
      </c>
      <c r="J67" s="420">
        <f t="shared" ref="J67:J94" si="13">0.5*E67</f>
        <v>174.5</v>
      </c>
      <c r="K67" s="420">
        <f t="shared" ref="K67:K94" si="14">0.75*E67</f>
        <v>261.75</v>
      </c>
      <c r="L67" s="427">
        <f t="shared" si="10"/>
        <v>174.5</v>
      </c>
      <c r="M67" s="427">
        <f t="shared" si="11"/>
        <v>261.75</v>
      </c>
    </row>
    <row r="68" spans="1:13" x14ac:dyDescent="0.3">
      <c r="A68" s="774"/>
      <c r="B68" s="253" t="s">
        <v>258</v>
      </c>
      <c r="C68" s="47">
        <v>36415</v>
      </c>
      <c r="D68" s="396">
        <v>300</v>
      </c>
      <c r="E68" s="640">
        <v>52</v>
      </c>
      <c r="F68" s="629">
        <f t="shared" si="12"/>
        <v>26</v>
      </c>
      <c r="G68" s="589" t="s">
        <v>25</v>
      </c>
      <c r="H68" s="589" t="s">
        <v>25</v>
      </c>
      <c r="I68" s="589">
        <f t="shared" si="9"/>
        <v>39</v>
      </c>
      <c r="J68" s="420">
        <f t="shared" si="13"/>
        <v>26</v>
      </c>
      <c r="K68" s="420">
        <f t="shared" si="14"/>
        <v>39</v>
      </c>
      <c r="L68" s="427">
        <f t="shared" si="10"/>
        <v>26</v>
      </c>
      <c r="M68" s="427">
        <f t="shared" si="11"/>
        <v>39</v>
      </c>
    </row>
    <row r="69" spans="1:13" x14ac:dyDescent="0.3">
      <c r="A69" s="621" t="s">
        <v>459</v>
      </c>
      <c r="B69" s="255" t="s">
        <v>451</v>
      </c>
      <c r="C69" s="49">
        <v>84156</v>
      </c>
      <c r="D69" s="397">
        <v>301</v>
      </c>
      <c r="E69" s="643">
        <v>96</v>
      </c>
      <c r="F69" s="629">
        <f t="shared" si="12"/>
        <v>48</v>
      </c>
      <c r="G69" s="589" t="s">
        <v>25</v>
      </c>
      <c r="H69" s="589" t="s">
        <v>25</v>
      </c>
      <c r="I69" s="589">
        <f t="shared" si="9"/>
        <v>72</v>
      </c>
      <c r="J69" s="420">
        <f t="shared" si="13"/>
        <v>48</v>
      </c>
      <c r="K69" s="420">
        <f t="shared" si="14"/>
        <v>72</v>
      </c>
      <c r="L69" s="427">
        <f t="shared" si="10"/>
        <v>48</v>
      </c>
      <c r="M69" s="427">
        <f t="shared" si="11"/>
        <v>72</v>
      </c>
    </row>
    <row r="70" spans="1:13" x14ac:dyDescent="0.3">
      <c r="A70" s="772" t="s">
        <v>278</v>
      </c>
      <c r="B70" s="254" t="s">
        <v>451</v>
      </c>
      <c r="C70" s="51">
        <v>84443</v>
      </c>
      <c r="D70" s="352">
        <v>301</v>
      </c>
      <c r="E70" s="589">
        <v>324</v>
      </c>
      <c r="F70" s="629">
        <f t="shared" si="12"/>
        <v>162</v>
      </c>
      <c r="G70" s="589" t="s">
        <v>25</v>
      </c>
      <c r="H70" s="589" t="s">
        <v>25</v>
      </c>
      <c r="I70" s="589">
        <f t="shared" si="9"/>
        <v>243</v>
      </c>
      <c r="J70" s="420">
        <f t="shared" si="13"/>
        <v>162</v>
      </c>
      <c r="K70" s="420">
        <f t="shared" si="14"/>
        <v>243</v>
      </c>
      <c r="L70" s="427">
        <f t="shared" si="10"/>
        <v>162</v>
      </c>
      <c r="M70" s="427">
        <f t="shared" si="11"/>
        <v>243</v>
      </c>
    </row>
    <row r="71" spans="1:13" x14ac:dyDescent="0.3">
      <c r="A71" s="773"/>
      <c r="B71" s="223" t="s">
        <v>258</v>
      </c>
      <c r="C71" s="52">
        <v>36415</v>
      </c>
      <c r="D71" s="396">
        <v>300</v>
      </c>
      <c r="E71" s="645">
        <v>52</v>
      </c>
      <c r="F71" s="629">
        <f t="shared" si="12"/>
        <v>26</v>
      </c>
      <c r="G71" s="589" t="s">
        <v>25</v>
      </c>
      <c r="H71" s="589" t="s">
        <v>25</v>
      </c>
      <c r="I71" s="589">
        <f t="shared" si="9"/>
        <v>39</v>
      </c>
      <c r="J71" s="420">
        <f t="shared" si="13"/>
        <v>26</v>
      </c>
      <c r="K71" s="420">
        <f t="shared" si="14"/>
        <v>39</v>
      </c>
      <c r="L71" s="427">
        <f t="shared" si="10"/>
        <v>26</v>
      </c>
      <c r="M71" s="427">
        <f t="shared" si="11"/>
        <v>39</v>
      </c>
    </row>
    <row r="72" spans="1:13" x14ac:dyDescent="0.3">
      <c r="A72" s="772" t="s">
        <v>281</v>
      </c>
      <c r="B72" s="254" t="s">
        <v>451</v>
      </c>
      <c r="C72" s="50">
        <v>85025</v>
      </c>
      <c r="D72" s="398">
        <v>305</v>
      </c>
      <c r="E72" s="644">
        <v>253</v>
      </c>
      <c r="F72" s="629">
        <f t="shared" si="12"/>
        <v>126.5</v>
      </c>
      <c r="G72" s="589" t="s">
        <v>25</v>
      </c>
      <c r="H72" s="589" t="s">
        <v>25</v>
      </c>
      <c r="I72" s="589">
        <f t="shared" si="9"/>
        <v>189.75</v>
      </c>
      <c r="J72" s="420">
        <f t="shared" si="13"/>
        <v>126.5</v>
      </c>
      <c r="K72" s="420">
        <f t="shared" si="14"/>
        <v>189.75</v>
      </c>
      <c r="L72" s="427">
        <f t="shared" si="10"/>
        <v>126.5</v>
      </c>
      <c r="M72" s="427">
        <f t="shared" si="11"/>
        <v>189.75</v>
      </c>
    </row>
    <row r="73" spans="1:13" x14ac:dyDescent="0.3">
      <c r="A73" s="773"/>
      <c r="B73" s="253" t="s">
        <v>258</v>
      </c>
      <c r="C73" s="47">
        <v>36415</v>
      </c>
      <c r="D73" s="396">
        <v>300</v>
      </c>
      <c r="E73" s="640">
        <v>52</v>
      </c>
      <c r="F73" s="629">
        <f t="shared" si="12"/>
        <v>26</v>
      </c>
      <c r="G73" s="589" t="s">
        <v>25</v>
      </c>
      <c r="H73" s="589" t="s">
        <v>25</v>
      </c>
      <c r="I73" s="589">
        <f t="shared" si="9"/>
        <v>39</v>
      </c>
      <c r="J73" s="420">
        <f t="shared" si="13"/>
        <v>26</v>
      </c>
      <c r="K73" s="420">
        <f t="shared" si="14"/>
        <v>39</v>
      </c>
      <c r="L73" s="427">
        <f t="shared" si="10"/>
        <v>26</v>
      </c>
      <c r="M73" s="427">
        <f t="shared" si="11"/>
        <v>39</v>
      </c>
    </row>
    <row r="74" spans="1:13" x14ac:dyDescent="0.3">
      <c r="A74" s="772" t="s">
        <v>282</v>
      </c>
      <c r="B74" s="254" t="s">
        <v>451</v>
      </c>
      <c r="C74" s="50">
        <v>85027</v>
      </c>
      <c r="D74" s="398">
        <v>305</v>
      </c>
      <c r="E74" s="644">
        <v>183</v>
      </c>
      <c r="F74" s="629">
        <f t="shared" si="12"/>
        <v>91.5</v>
      </c>
      <c r="G74" s="589" t="s">
        <v>25</v>
      </c>
      <c r="H74" s="589" t="s">
        <v>25</v>
      </c>
      <c r="I74" s="589">
        <f t="shared" si="9"/>
        <v>137.25</v>
      </c>
      <c r="J74" s="420">
        <f t="shared" si="13"/>
        <v>91.5</v>
      </c>
      <c r="K74" s="420">
        <f t="shared" si="14"/>
        <v>137.25</v>
      </c>
      <c r="L74" s="427">
        <f t="shared" si="10"/>
        <v>91.5</v>
      </c>
      <c r="M74" s="427">
        <f t="shared" si="11"/>
        <v>137.25</v>
      </c>
    </row>
    <row r="75" spans="1:13" x14ac:dyDescent="0.3">
      <c r="A75" s="774"/>
      <c r="B75" s="253" t="s">
        <v>258</v>
      </c>
      <c r="C75" s="47">
        <v>36415</v>
      </c>
      <c r="D75" s="396">
        <v>300</v>
      </c>
      <c r="E75" s="640">
        <v>52</v>
      </c>
      <c r="F75" s="629">
        <f t="shared" si="12"/>
        <v>26</v>
      </c>
      <c r="G75" s="589" t="s">
        <v>25</v>
      </c>
      <c r="H75" s="589" t="s">
        <v>25</v>
      </c>
      <c r="I75" s="589">
        <f t="shared" si="9"/>
        <v>39</v>
      </c>
      <c r="J75" s="420">
        <f t="shared" si="13"/>
        <v>26</v>
      </c>
      <c r="K75" s="420">
        <f t="shared" si="14"/>
        <v>39</v>
      </c>
      <c r="L75" s="427">
        <f t="shared" si="10"/>
        <v>26</v>
      </c>
      <c r="M75" s="427">
        <f t="shared" si="11"/>
        <v>39</v>
      </c>
    </row>
    <row r="76" spans="1:13" x14ac:dyDescent="0.3">
      <c r="A76" s="772" t="s">
        <v>283</v>
      </c>
      <c r="B76" s="256" t="s">
        <v>451</v>
      </c>
      <c r="C76" s="51">
        <v>85610</v>
      </c>
      <c r="D76" s="352">
        <v>305</v>
      </c>
      <c r="E76" s="589">
        <v>124</v>
      </c>
      <c r="F76" s="629">
        <f t="shared" si="12"/>
        <v>62</v>
      </c>
      <c r="G76" s="589" t="s">
        <v>25</v>
      </c>
      <c r="H76" s="589" t="s">
        <v>25</v>
      </c>
      <c r="I76" s="589">
        <f t="shared" si="9"/>
        <v>93</v>
      </c>
      <c r="J76" s="420">
        <f t="shared" si="13"/>
        <v>62</v>
      </c>
      <c r="K76" s="420">
        <f t="shared" si="14"/>
        <v>93</v>
      </c>
      <c r="L76" s="427">
        <f t="shared" si="10"/>
        <v>62</v>
      </c>
      <c r="M76" s="427">
        <f t="shared" si="11"/>
        <v>93</v>
      </c>
    </row>
    <row r="77" spans="1:13" x14ac:dyDescent="0.3">
      <c r="A77" s="774"/>
      <c r="B77" s="223" t="s">
        <v>258</v>
      </c>
      <c r="C77" s="52">
        <v>36415</v>
      </c>
      <c r="D77" s="396">
        <v>300</v>
      </c>
      <c r="E77" s="645">
        <v>52</v>
      </c>
      <c r="F77" s="629">
        <f t="shared" si="12"/>
        <v>26</v>
      </c>
      <c r="G77" s="589" t="s">
        <v>25</v>
      </c>
      <c r="H77" s="589" t="s">
        <v>25</v>
      </c>
      <c r="I77" s="589">
        <f t="shared" si="9"/>
        <v>39</v>
      </c>
      <c r="J77" s="420">
        <f t="shared" si="13"/>
        <v>26</v>
      </c>
      <c r="K77" s="420">
        <f t="shared" si="14"/>
        <v>39</v>
      </c>
      <c r="L77" s="427">
        <f t="shared" si="10"/>
        <v>26</v>
      </c>
      <c r="M77" s="427">
        <f t="shared" si="11"/>
        <v>39</v>
      </c>
    </row>
    <row r="78" spans="1:13" x14ac:dyDescent="0.3">
      <c r="A78" s="772" t="s">
        <v>284</v>
      </c>
      <c r="B78" s="254" t="s">
        <v>451</v>
      </c>
      <c r="C78" s="50">
        <v>85730</v>
      </c>
      <c r="D78" s="398">
        <v>305</v>
      </c>
      <c r="E78" s="644">
        <v>166</v>
      </c>
      <c r="F78" s="629">
        <f t="shared" si="12"/>
        <v>83</v>
      </c>
      <c r="G78" s="589" t="s">
        <v>25</v>
      </c>
      <c r="H78" s="589" t="s">
        <v>25</v>
      </c>
      <c r="I78" s="589">
        <f t="shared" si="9"/>
        <v>124.5</v>
      </c>
      <c r="J78" s="420">
        <f t="shared" si="13"/>
        <v>83</v>
      </c>
      <c r="K78" s="420">
        <f t="shared" si="14"/>
        <v>124.5</v>
      </c>
      <c r="L78" s="427">
        <f t="shared" si="10"/>
        <v>83</v>
      </c>
      <c r="M78" s="427">
        <f t="shared" si="11"/>
        <v>124.5</v>
      </c>
    </row>
    <row r="79" spans="1:13" x14ac:dyDescent="0.3">
      <c r="A79" s="773"/>
      <c r="B79" s="253" t="s">
        <v>258</v>
      </c>
      <c r="C79" s="47">
        <v>36415</v>
      </c>
      <c r="D79" s="396">
        <v>300</v>
      </c>
      <c r="E79" s="640">
        <v>52</v>
      </c>
      <c r="F79" s="629">
        <f t="shared" si="12"/>
        <v>26</v>
      </c>
      <c r="G79" s="589" t="s">
        <v>25</v>
      </c>
      <c r="H79" s="589" t="s">
        <v>25</v>
      </c>
      <c r="I79" s="589">
        <f t="shared" si="9"/>
        <v>39</v>
      </c>
      <c r="J79" s="420">
        <f t="shared" si="13"/>
        <v>26</v>
      </c>
      <c r="K79" s="420">
        <f t="shared" si="14"/>
        <v>39</v>
      </c>
      <c r="L79" s="427">
        <f t="shared" si="10"/>
        <v>26</v>
      </c>
      <c r="M79" s="427">
        <f t="shared" si="11"/>
        <v>39</v>
      </c>
    </row>
    <row r="80" spans="1:13" x14ac:dyDescent="0.3">
      <c r="A80" s="773" t="s">
        <v>285</v>
      </c>
      <c r="B80" s="254" t="s">
        <v>451</v>
      </c>
      <c r="C80" s="51">
        <v>86703</v>
      </c>
      <c r="D80" s="352">
        <v>302</v>
      </c>
      <c r="E80" s="589">
        <v>185</v>
      </c>
      <c r="F80" s="629">
        <f t="shared" si="12"/>
        <v>92.5</v>
      </c>
      <c r="G80" s="589" t="s">
        <v>25</v>
      </c>
      <c r="H80" s="589" t="s">
        <v>25</v>
      </c>
      <c r="I80" s="589">
        <f t="shared" si="9"/>
        <v>138.75</v>
      </c>
      <c r="J80" s="420">
        <f t="shared" si="13"/>
        <v>92.5</v>
      </c>
      <c r="K80" s="420">
        <f t="shared" si="14"/>
        <v>138.75</v>
      </c>
      <c r="L80" s="427">
        <f t="shared" si="10"/>
        <v>92.5</v>
      </c>
      <c r="M80" s="427">
        <f t="shared" si="11"/>
        <v>138.75</v>
      </c>
    </row>
    <row r="81" spans="1:13" x14ac:dyDescent="0.3">
      <c r="A81" s="774"/>
      <c r="B81" s="223" t="s">
        <v>258</v>
      </c>
      <c r="C81" s="52">
        <v>36415</v>
      </c>
      <c r="D81" s="396">
        <v>300</v>
      </c>
      <c r="E81" s="645">
        <v>52</v>
      </c>
      <c r="F81" s="629">
        <f t="shared" si="12"/>
        <v>26</v>
      </c>
      <c r="G81" s="589" t="s">
        <v>25</v>
      </c>
      <c r="H81" s="589" t="s">
        <v>25</v>
      </c>
      <c r="I81" s="589">
        <f t="shared" si="9"/>
        <v>39</v>
      </c>
      <c r="J81" s="420">
        <f t="shared" si="13"/>
        <v>26</v>
      </c>
      <c r="K81" s="420">
        <f t="shared" si="14"/>
        <v>39</v>
      </c>
      <c r="L81" s="427">
        <f t="shared" si="10"/>
        <v>26</v>
      </c>
      <c r="M81" s="427">
        <f t="shared" si="11"/>
        <v>39</v>
      </c>
    </row>
    <row r="82" spans="1:13" x14ac:dyDescent="0.3">
      <c r="A82" s="772" t="s">
        <v>286</v>
      </c>
      <c r="B82" s="254" t="s">
        <v>451</v>
      </c>
      <c r="C82" s="50">
        <v>86803</v>
      </c>
      <c r="D82" s="398">
        <v>302</v>
      </c>
      <c r="E82" s="644">
        <v>17</v>
      </c>
      <c r="F82" s="629">
        <f t="shared" si="12"/>
        <v>8.5</v>
      </c>
      <c r="G82" s="589" t="s">
        <v>25</v>
      </c>
      <c r="H82" s="589" t="s">
        <v>25</v>
      </c>
      <c r="I82" s="589">
        <f t="shared" si="9"/>
        <v>12.75</v>
      </c>
      <c r="J82" s="420">
        <f t="shared" si="13"/>
        <v>8.5</v>
      </c>
      <c r="K82" s="420">
        <f t="shared" si="14"/>
        <v>12.75</v>
      </c>
      <c r="L82" s="427">
        <f t="shared" si="10"/>
        <v>8.5</v>
      </c>
      <c r="M82" s="427">
        <f t="shared" si="11"/>
        <v>12.75</v>
      </c>
    </row>
    <row r="83" spans="1:13" x14ac:dyDescent="0.3">
      <c r="A83" s="774"/>
      <c r="B83" s="253" t="s">
        <v>258</v>
      </c>
      <c r="C83" s="47">
        <v>36415</v>
      </c>
      <c r="D83" s="396">
        <v>300</v>
      </c>
      <c r="E83" s="640">
        <v>52</v>
      </c>
      <c r="F83" s="629">
        <f t="shared" si="12"/>
        <v>26</v>
      </c>
      <c r="G83" s="589" t="s">
        <v>25</v>
      </c>
      <c r="H83" s="589" t="s">
        <v>25</v>
      </c>
      <c r="I83" s="589">
        <f t="shared" si="9"/>
        <v>39</v>
      </c>
      <c r="J83" s="420">
        <f t="shared" si="13"/>
        <v>26</v>
      </c>
      <c r="K83" s="420">
        <f t="shared" si="14"/>
        <v>39</v>
      </c>
      <c r="L83" s="427">
        <f t="shared" si="10"/>
        <v>26</v>
      </c>
      <c r="M83" s="427">
        <f t="shared" si="11"/>
        <v>39</v>
      </c>
    </row>
    <row r="84" spans="1:13" x14ac:dyDescent="0.3">
      <c r="A84" s="772" t="s">
        <v>287</v>
      </c>
      <c r="B84" s="254" t="s">
        <v>451</v>
      </c>
      <c r="C84" s="257">
        <v>86850</v>
      </c>
      <c r="D84" s="399">
        <v>302</v>
      </c>
      <c r="E84" s="646">
        <v>265</v>
      </c>
      <c r="F84" s="629">
        <f t="shared" si="12"/>
        <v>132.5</v>
      </c>
      <c r="G84" s="603" t="s">
        <v>25</v>
      </c>
      <c r="H84" s="603" t="s">
        <v>25</v>
      </c>
      <c r="I84" s="591">
        <f t="shared" si="9"/>
        <v>198.75</v>
      </c>
      <c r="J84" s="420">
        <f t="shared" si="13"/>
        <v>132.5</v>
      </c>
      <c r="K84" s="420">
        <f t="shared" si="14"/>
        <v>198.75</v>
      </c>
      <c r="L84" s="427">
        <f t="shared" si="10"/>
        <v>132.5</v>
      </c>
      <c r="M84" s="427">
        <f t="shared" si="11"/>
        <v>198.75</v>
      </c>
    </row>
    <row r="85" spans="1:13" x14ac:dyDescent="0.3">
      <c r="A85" s="774"/>
      <c r="B85" s="223" t="s">
        <v>258</v>
      </c>
      <c r="C85" s="53">
        <v>36415</v>
      </c>
      <c r="D85" s="396">
        <v>300</v>
      </c>
      <c r="E85" s="645">
        <v>52</v>
      </c>
      <c r="F85" s="629">
        <f t="shared" si="12"/>
        <v>26</v>
      </c>
      <c r="G85" s="589" t="s">
        <v>25</v>
      </c>
      <c r="H85" s="589" t="s">
        <v>25</v>
      </c>
      <c r="I85" s="589">
        <f t="shared" si="9"/>
        <v>39</v>
      </c>
      <c r="J85" s="420">
        <f t="shared" si="13"/>
        <v>26</v>
      </c>
      <c r="K85" s="420">
        <f t="shared" si="14"/>
        <v>39</v>
      </c>
      <c r="L85" s="427">
        <f t="shared" si="10"/>
        <v>26</v>
      </c>
      <c r="M85" s="427">
        <f t="shared" si="11"/>
        <v>39</v>
      </c>
    </row>
    <row r="86" spans="1:13" x14ac:dyDescent="0.3">
      <c r="A86" s="772" t="s">
        <v>288</v>
      </c>
      <c r="B86" s="254" t="s">
        <v>451</v>
      </c>
      <c r="C86" s="54">
        <v>86900</v>
      </c>
      <c r="D86" s="400">
        <v>300</v>
      </c>
      <c r="E86" s="644">
        <v>130</v>
      </c>
      <c r="F86" s="629">
        <f t="shared" si="12"/>
        <v>65</v>
      </c>
      <c r="G86" s="589" t="s">
        <v>25</v>
      </c>
      <c r="H86" s="589" t="s">
        <v>25</v>
      </c>
      <c r="I86" s="589">
        <f t="shared" si="9"/>
        <v>97.5</v>
      </c>
      <c r="J86" s="420">
        <f t="shared" si="13"/>
        <v>65</v>
      </c>
      <c r="K86" s="420">
        <f t="shared" si="14"/>
        <v>97.5</v>
      </c>
      <c r="L86" s="427">
        <f t="shared" si="10"/>
        <v>65</v>
      </c>
      <c r="M86" s="427">
        <f t="shared" si="11"/>
        <v>97.5</v>
      </c>
    </row>
    <row r="87" spans="1:13" x14ac:dyDescent="0.3">
      <c r="A87" s="774"/>
      <c r="B87" s="253" t="s">
        <v>258</v>
      </c>
      <c r="C87" s="55">
        <v>36415</v>
      </c>
      <c r="D87" s="396">
        <v>300</v>
      </c>
      <c r="E87" s="640">
        <v>52</v>
      </c>
      <c r="F87" s="629">
        <f t="shared" si="12"/>
        <v>26</v>
      </c>
      <c r="G87" s="589" t="s">
        <v>25</v>
      </c>
      <c r="H87" s="589" t="s">
        <v>25</v>
      </c>
      <c r="I87" s="589">
        <f t="shared" si="9"/>
        <v>39</v>
      </c>
      <c r="J87" s="420">
        <f t="shared" si="13"/>
        <v>26</v>
      </c>
      <c r="K87" s="420">
        <f t="shared" si="14"/>
        <v>39</v>
      </c>
      <c r="L87" s="427">
        <f t="shared" si="10"/>
        <v>26</v>
      </c>
      <c r="M87" s="427">
        <f t="shared" si="11"/>
        <v>39</v>
      </c>
    </row>
    <row r="88" spans="1:13" x14ac:dyDescent="0.3">
      <c r="A88" s="772" t="s">
        <v>289</v>
      </c>
      <c r="B88" s="256" t="s">
        <v>451</v>
      </c>
      <c r="C88" s="51">
        <v>86901</v>
      </c>
      <c r="D88" s="352">
        <v>300</v>
      </c>
      <c r="E88" s="589">
        <v>123</v>
      </c>
      <c r="F88" s="629">
        <f t="shared" si="12"/>
        <v>61.5</v>
      </c>
      <c r="G88" s="589" t="s">
        <v>25</v>
      </c>
      <c r="H88" s="589" t="s">
        <v>25</v>
      </c>
      <c r="I88" s="589">
        <f t="shared" si="9"/>
        <v>92.25</v>
      </c>
      <c r="J88" s="420">
        <f t="shared" si="13"/>
        <v>61.5</v>
      </c>
      <c r="K88" s="420">
        <f t="shared" si="14"/>
        <v>92.25</v>
      </c>
      <c r="L88" s="427">
        <f t="shared" si="10"/>
        <v>61.5</v>
      </c>
      <c r="M88" s="427">
        <f t="shared" si="11"/>
        <v>92.25</v>
      </c>
    </row>
    <row r="89" spans="1:13" x14ac:dyDescent="0.3">
      <c r="A89" s="774"/>
      <c r="B89" s="223" t="s">
        <v>258</v>
      </c>
      <c r="C89" s="52">
        <v>36415</v>
      </c>
      <c r="D89" s="396">
        <v>300</v>
      </c>
      <c r="E89" s="645">
        <v>52</v>
      </c>
      <c r="F89" s="629">
        <f t="shared" si="12"/>
        <v>26</v>
      </c>
      <c r="G89" s="589" t="s">
        <v>25</v>
      </c>
      <c r="H89" s="589" t="s">
        <v>25</v>
      </c>
      <c r="I89" s="589">
        <f t="shared" si="9"/>
        <v>39</v>
      </c>
      <c r="J89" s="420">
        <f t="shared" si="13"/>
        <v>26</v>
      </c>
      <c r="K89" s="420">
        <f t="shared" si="14"/>
        <v>39</v>
      </c>
      <c r="L89" s="427">
        <f t="shared" si="10"/>
        <v>26</v>
      </c>
      <c r="M89" s="427">
        <f t="shared" si="11"/>
        <v>39</v>
      </c>
    </row>
    <row r="90" spans="1:13" x14ac:dyDescent="0.3">
      <c r="A90" s="772" t="s">
        <v>290</v>
      </c>
      <c r="B90" s="254" t="s">
        <v>451</v>
      </c>
      <c r="C90" s="50">
        <v>87040</v>
      </c>
      <c r="D90" s="398">
        <v>306</v>
      </c>
      <c r="E90" s="644">
        <v>539</v>
      </c>
      <c r="F90" s="629">
        <f t="shared" si="12"/>
        <v>269.5</v>
      </c>
      <c r="G90" s="589" t="s">
        <v>25</v>
      </c>
      <c r="H90" s="589" t="s">
        <v>25</v>
      </c>
      <c r="I90" s="589">
        <f t="shared" si="9"/>
        <v>404.25</v>
      </c>
      <c r="J90" s="420">
        <f t="shared" si="13"/>
        <v>269.5</v>
      </c>
      <c r="K90" s="420">
        <f t="shared" si="14"/>
        <v>404.25</v>
      </c>
      <c r="L90" s="427">
        <f t="shared" si="10"/>
        <v>269.5</v>
      </c>
      <c r="M90" s="427">
        <f t="shared" si="11"/>
        <v>404.25</v>
      </c>
    </row>
    <row r="91" spans="1:13" x14ac:dyDescent="0.3">
      <c r="A91" s="774"/>
      <c r="B91" s="253" t="s">
        <v>258</v>
      </c>
      <c r="C91" s="47">
        <v>36415</v>
      </c>
      <c r="D91" s="396">
        <v>300</v>
      </c>
      <c r="E91" s="640">
        <v>52</v>
      </c>
      <c r="F91" s="629">
        <f t="shared" si="12"/>
        <v>26</v>
      </c>
      <c r="G91" s="589" t="s">
        <v>25</v>
      </c>
      <c r="H91" s="589" t="s">
        <v>25</v>
      </c>
      <c r="I91" s="589">
        <f t="shared" si="9"/>
        <v>39</v>
      </c>
      <c r="J91" s="420">
        <f t="shared" si="13"/>
        <v>26</v>
      </c>
      <c r="K91" s="420">
        <f t="shared" si="14"/>
        <v>39</v>
      </c>
      <c r="L91" s="427">
        <f t="shared" si="10"/>
        <v>26</v>
      </c>
      <c r="M91" s="427">
        <f t="shared" si="11"/>
        <v>39</v>
      </c>
    </row>
    <row r="92" spans="1:13" x14ac:dyDescent="0.3">
      <c r="A92" s="623" t="s">
        <v>291</v>
      </c>
      <c r="B92" s="89" t="s">
        <v>451</v>
      </c>
      <c r="C92" s="14">
        <v>87088</v>
      </c>
      <c r="D92" s="344">
        <v>306</v>
      </c>
      <c r="E92" s="647">
        <v>252</v>
      </c>
      <c r="F92" s="629">
        <f t="shared" si="12"/>
        <v>126</v>
      </c>
      <c r="G92" s="589" t="s">
        <v>25</v>
      </c>
      <c r="H92" s="589" t="s">
        <v>25</v>
      </c>
      <c r="I92" s="589">
        <f t="shared" si="9"/>
        <v>189</v>
      </c>
      <c r="J92" s="420">
        <f t="shared" si="13"/>
        <v>126</v>
      </c>
      <c r="K92" s="420">
        <f t="shared" si="14"/>
        <v>189</v>
      </c>
      <c r="L92" s="427">
        <f t="shared" si="10"/>
        <v>126</v>
      </c>
      <c r="M92" s="427">
        <f t="shared" si="11"/>
        <v>189</v>
      </c>
    </row>
    <row r="93" spans="1:13" x14ac:dyDescent="0.3">
      <c r="A93" s="772" t="s">
        <v>532</v>
      </c>
      <c r="B93" s="213" t="s">
        <v>59</v>
      </c>
      <c r="C93" s="258">
        <v>90791</v>
      </c>
      <c r="D93" s="401">
        <v>900</v>
      </c>
      <c r="E93" s="648">
        <v>465.42</v>
      </c>
      <c r="F93" s="629">
        <f t="shared" si="12"/>
        <v>232.71</v>
      </c>
      <c r="G93" s="603" t="s">
        <v>25</v>
      </c>
      <c r="H93" s="603" t="s">
        <v>25</v>
      </c>
      <c r="I93" s="596">
        <f t="shared" si="9"/>
        <v>349.065</v>
      </c>
      <c r="J93" s="420">
        <f t="shared" si="13"/>
        <v>232.71</v>
      </c>
      <c r="K93" s="420">
        <f t="shared" si="14"/>
        <v>349.065</v>
      </c>
      <c r="L93" s="427">
        <f t="shared" si="10"/>
        <v>232.71</v>
      </c>
      <c r="M93" s="427">
        <f t="shared" si="11"/>
        <v>349.065</v>
      </c>
    </row>
    <row r="94" spans="1:13" x14ac:dyDescent="0.3">
      <c r="A94" s="774"/>
      <c r="B94" s="214" t="s">
        <v>26</v>
      </c>
      <c r="C94" s="260">
        <v>90791</v>
      </c>
      <c r="D94" s="402">
        <v>900</v>
      </c>
      <c r="E94" s="649">
        <v>312.60000000000002</v>
      </c>
      <c r="F94" s="629">
        <f t="shared" si="12"/>
        <v>156.30000000000001</v>
      </c>
      <c r="G94" s="603" t="s">
        <v>25</v>
      </c>
      <c r="H94" s="603" t="s">
        <v>25</v>
      </c>
      <c r="I94" s="596">
        <f t="shared" si="9"/>
        <v>234.45000000000002</v>
      </c>
      <c r="J94" s="420">
        <f t="shared" si="13"/>
        <v>156.30000000000001</v>
      </c>
      <c r="K94" s="420">
        <f t="shared" si="14"/>
        <v>234.45000000000002</v>
      </c>
      <c r="L94" s="427">
        <f t="shared" si="10"/>
        <v>156.30000000000001</v>
      </c>
      <c r="M94" s="427">
        <f t="shared" si="11"/>
        <v>234.45000000000002</v>
      </c>
    </row>
    <row r="95" spans="1:13" x14ac:dyDescent="0.3">
      <c r="A95" s="772" t="s">
        <v>460</v>
      </c>
      <c r="B95" s="247" t="s">
        <v>59</v>
      </c>
      <c r="C95" s="26">
        <v>90832</v>
      </c>
      <c r="D95" s="359">
        <v>905</v>
      </c>
      <c r="E95" s="650">
        <v>226.74</v>
      </c>
      <c r="F95" s="629">
        <f t="shared" si="12"/>
        <v>113.37</v>
      </c>
      <c r="G95" s="603" t="s">
        <v>25</v>
      </c>
      <c r="H95" s="603" t="s">
        <v>25</v>
      </c>
      <c r="I95" s="332">
        <f t="shared" si="9"/>
        <v>170.05500000000001</v>
      </c>
      <c r="J95" s="603" t="s">
        <v>25</v>
      </c>
      <c r="K95" s="603" t="s">
        <v>25</v>
      </c>
      <c r="L95" s="427">
        <f t="shared" si="10"/>
        <v>170.05500000000001</v>
      </c>
      <c r="M95" s="427">
        <f t="shared" si="11"/>
        <v>170.05500000000001</v>
      </c>
    </row>
    <row r="96" spans="1:13" x14ac:dyDescent="0.3">
      <c r="A96" s="774"/>
      <c r="B96" s="237" t="s">
        <v>26</v>
      </c>
      <c r="C96" s="25">
        <v>90832</v>
      </c>
      <c r="D96" s="11">
        <v>905</v>
      </c>
      <c r="E96" s="651">
        <v>319</v>
      </c>
      <c r="F96" s="629">
        <f t="shared" si="12"/>
        <v>159.5</v>
      </c>
      <c r="G96" s="603" t="s">
        <v>25</v>
      </c>
      <c r="H96" s="603" t="s">
        <v>25</v>
      </c>
      <c r="I96" s="332">
        <f t="shared" si="9"/>
        <v>239.25</v>
      </c>
      <c r="J96" s="603" t="s">
        <v>25</v>
      </c>
      <c r="K96" s="603" t="s">
        <v>25</v>
      </c>
      <c r="L96" s="427">
        <f t="shared" si="10"/>
        <v>239.25</v>
      </c>
      <c r="M96" s="427">
        <f t="shared" si="11"/>
        <v>239.25</v>
      </c>
    </row>
    <row r="97" spans="1:13" ht="27" customHeight="1" x14ac:dyDescent="0.3">
      <c r="A97" s="772" t="s">
        <v>533</v>
      </c>
      <c r="B97" s="225" t="s">
        <v>59</v>
      </c>
      <c r="C97" s="258">
        <v>90833</v>
      </c>
      <c r="D97" s="336">
        <v>960</v>
      </c>
      <c r="E97" s="648">
        <v>234.84</v>
      </c>
      <c r="F97" s="629">
        <f t="shared" si="12"/>
        <v>117.42</v>
      </c>
      <c r="G97" s="603" t="s">
        <v>25</v>
      </c>
      <c r="H97" s="603" t="s">
        <v>25</v>
      </c>
      <c r="I97" s="596">
        <f t="shared" si="9"/>
        <v>176.13</v>
      </c>
      <c r="J97" s="603" t="s">
        <v>25</v>
      </c>
      <c r="K97" s="603" t="s">
        <v>25</v>
      </c>
      <c r="L97" s="427">
        <f t="shared" si="10"/>
        <v>176.13</v>
      </c>
      <c r="M97" s="427">
        <f t="shared" si="11"/>
        <v>176.13</v>
      </c>
    </row>
    <row r="98" spans="1:13" x14ac:dyDescent="0.3">
      <c r="A98" s="774"/>
      <c r="B98" s="229" t="s">
        <v>26</v>
      </c>
      <c r="C98" s="260">
        <v>90833</v>
      </c>
      <c r="D98" s="402">
        <v>914</v>
      </c>
      <c r="E98" s="649">
        <v>464</v>
      </c>
      <c r="F98" s="629">
        <f t="shared" si="12"/>
        <v>232</v>
      </c>
      <c r="G98" s="603" t="s">
        <v>25</v>
      </c>
      <c r="H98" s="603" t="s">
        <v>25</v>
      </c>
      <c r="I98" s="596">
        <f t="shared" ref="I98:I129" si="15">0.75*E98</f>
        <v>348</v>
      </c>
      <c r="J98" s="420">
        <f>0.5*E98</f>
        <v>232</v>
      </c>
      <c r="K98" s="420">
        <f>0.75*E98</f>
        <v>348</v>
      </c>
      <c r="L98" s="427">
        <f t="shared" ref="L98:L127" si="16">MIN(G98:K98)</f>
        <v>232</v>
      </c>
      <c r="M98" s="427">
        <f t="shared" ref="M98:M127" si="17">MAX(G98:K98)</f>
        <v>348</v>
      </c>
    </row>
    <row r="99" spans="1:13" x14ac:dyDescent="0.3">
      <c r="A99" s="772" t="s">
        <v>461</v>
      </c>
      <c r="B99" s="225" t="s">
        <v>59</v>
      </c>
      <c r="C99" s="4">
        <v>90834</v>
      </c>
      <c r="D99" s="336">
        <v>960</v>
      </c>
      <c r="E99" s="652">
        <v>301.52999999999997</v>
      </c>
      <c r="F99" s="629">
        <f t="shared" si="12"/>
        <v>150.76499999999999</v>
      </c>
      <c r="G99" s="603" t="s">
        <v>25</v>
      </c>
      <c r="H99" s="603" t="s">
        <v>25</v>
      </c>
      <c r="I99" s="332">
        <f t="shared" si="15"/>
        <v>226.14749999999998</v>
      </c>
      <c r="J99" s="603" t="s">
        <v>25</v>
      </c>
      <c r="K99" s="603" t="s">
        <v>25</v>
      </c>
      <c r="L99" s="427">
        <f t="shared" si="16"/>
        <v>226.14749999999998</v>
      </c>
      <c r="M99" s="427">
        <f t="shared" si="17"/>
        <v>226.14749999999998</v>
      </c>
    </row>
    <row r="100" spans="1:13" x14ac:dyDescent="0.3">
      <c r="A100" s="774"/>
      <c r="B100" s="229" t="s">
        <v>26</v>
      </c>
      <c r="C100" s="5">
        <v>90834</v>
      </c>
      <c r="D100" s="345">
        <v>905</v>
      </c>
      <c r="E100" s="653">
        <v>443</v>
      </c>
      <c r="F100" s="629">
        <f t="shared" si="12"/>
        <v>221.5</v>
      </c>
      <c r="G100" s="603" t="s">
        <v>25</v>
      </c>
      <c r="H100" s="603" t="s">
        <v>25</v>
      </c>
      <c r="I100" s="332">
        <f t="shared" si="15"/>
        <v>332.25</v>
      </c>
      <c r="J100" s="603" t="s">
        <v>25</v>
      </c>
      <c r="K100" s="603" t="s">
        <v>25</v>
      </c>
      <c r="L100" s="427">
        <f t="shared" si="16"/>
        <v>332.25</v>
      </c>
      <c r="M100" s="427">
        <f t="shared" si="17"/>
        <v>332.25</v>
      </c>
    </row>
    <row r="101" spans="1:13" ht="43.2" customHeight="1" x14ac:dyDescent="0.3">
      <c r="A101" s="772" t="s">
        <v>534</v>
      </c>
      <c r="B101" s="247" t="s">
        <v>59</v>
      </c>
      <c r="C101" s="104">
        <v>90836</v>
      </c>
      <c r="D101" s="336">
        <v>960</v>
      </c>
      <c r="E101" s="654">
        <v>297.54000000000002</v>
      </c>
      <c r="F101" s="629">
        <f t="shared" si="12"/>
        <v>148.77000000000001</v>
      </c>
      <c r="G101" s="603" t="s">
        <v>25</v>
      </c>
      <c r="H101" s="603" t="s">
        <v>25</v>
      </c>
      <c r="I101" s="596">
        <f t="shared" si="15"/>
        <v>223.15500000000003</v>
      </c>
      <c r="J101" s="603" t="s">
        <v>25</v>
      </c>
      <c r="K101" s="603" t="s">
        <v>25</v>
      </c>
      <c r="L101" s="427">
        <f t="shared" si="16"/>
        <v>223.15500000000003</v>
      </c>
      <c r="M101" s="427">
        <f t="shared" si="17"/>
        <v>223.15500000000003</v>
      </c>
    </row>
    <row r="102" spans="1:13" x14ac:dyDescent="0.3">
      <c r="A102" s="774"/>
      <c r="B102" s="237" t="s">
        <v>26</v>
      </c>
      <c r="C102" s="262">
        <v>90836</v>
      </c>
      <c r="D102" s="262">
        <v>914</v>
      </c>
      <c r="E102" s="655">
        <v>329</v>
      </c>
      <c r="F102" s="629">
        <f t="shared" si="12"/>
        <v>164.5</v>
      </c>
      <c r="G102" s="603" t="s">
        <v>25</v>
      </c>
      <c r="H102" s="603" t="s">
        <v>25</v>
      </c>
      <c r="I102" s="596">
        <f t="shared" si="15"/>
        <v>246.75</v>
      </c>
      <c r="J102" s="420">
        <f>0.5*E102</f>
        <v>164.5</v>
      </c>
      <c r="K102" s="420">
        <f>0.75*E102</f>
        <v>246.75</v>
      </c>
      <c r="L102" s="427">
        <f t="shared" si="16"/>
        <v>164.5</v>
      </c>
      <c r="M102" s="427">
        <f t="shared" si="17"/>
        <v>246.75</v>
      </c>
    </row>
    <row r="103" spans="1:13" x14ac:dyDescent="0.3">
      <c r="A103" s="772" t="s">
        <v>462</v>
      </c>
      <c r="B103" s="225" t="s">
        <v>59</v>
      </c>
      <c r="C103" s="4">
        <v>90837</v>
      </c>
      <c r="D103" s="336">
        <v>960</v>
      </c>
      <c r="E103" s="652">
        <v>452.52</v>
      </c>
      <c r="F103" s="629">
        <f t="shared" si="12"/>
        <v>226.26</v>
      </c>
      <c r="G103" s="603" t="s">
        <v>25</v>
      </c>
      <c r="H103" s="603" t="s">
        <v>25</v>
      </c>
      <c r="I103" s="332">
        <f t="shared" si="15"/>
        <v>339.39</v>
      </c>
      <c r="J103" s="603" t="s">
        <v>25</v>
      </c>
      <c r="K103" s="603" t="s">
        <v>25</v>
      </c>
      <c r="L103" s="427">
        <f t="shared" si="16"/>
        <v>339.39</v>
      </c>
      <c r="M103" s="427">
        <f t="shared" si="17"/>
        <v>339.39</v>
      </c>
    </row>
    <row r="104" spans="1:13" x14ac:dyDescent="0.3">
      <c r="A104" s="774"/>
      <c r="B104" s="229" t="s">
        <v>26</v>
      </c>
      <c r="C104" s="5">
        <v>90837</v>
      </c>
      <c r="D104" s="345">
        <v>905</v>
      </c>
      <c r="E104" s="653">
        <v>423</v>
      </c>
      <c r="F104" s="629">
        <f t="shared" si="12"/>
        <v>211.5</v>
      </c>
      <c r="G104" s="603" t="s">
        <v>25</v>
      </c>
      <c r="H104" s="603" t="s">
        <v>25</v>
      </c>
      <c r="I104" s="332">
        <f t="shared" si="15"/>
        <v>317.25</v>
      </c>
      <c r="J104" s="603" t="s">
        <v>25</v>
      </c>
      <c r="K104" s="603" t="s">
        <v>25</v>
      </c>
      <c r="L104" s="427">
        <f t="shared" si="16"/>
        <v>317.25</v>
      </c>
      <c r="M104" s="427">
        <f t="shared" si="17"/>
        <v>317.25</v>
      </c>
    </row>
    <row r="105" spans="1:13" x14ac:dyDescent="0.3">
      <c r="A105" s="772" t="s">
        <v>535</v>
      </c>
      <c r="B105" s="225" t="s">
        <v>59</v>
      </c>
      <c r="C105" s="258">
        <v>90847</v>
      </c>
      <c r="D105" s="336">
        <v>960</v>
      </c>
      <c r="E105" s="648">
        <v>379.17</v>
      </c>
      <c r="F105" s="629">
        <f t="shared" si="12"/>
        <v>189.58500000000001</v>
      </c>
      <c r="G105" s="603" t="s">
        <v>25</v>
      </c>
      <c r="H105" s="603" t="s">
        <v>25</v>
      </c>
      <c r="I105" s="596">
        <f t="shared" si="15"/>
        <v>284.3775</v>
      </c>
      <c r="J105" s="603" t="s">
        <v>25</v>
      </c>
      <c r="K105" s="603" t="s">
        <v>25</v>
      </c>
      <c r="L105" s="427">
        <f t="shared" si="16"/>
        <v>284.3775</v>
      </c>
      <c r="M105" s="427">
        <f t="shared" si="17"/>
        <v>284.3775</v>
      </c>
    </row>
    <row r="106" spans="1:13" x14ac:dyDescent="0.3">
      <c r="A106" s="774"/>
      <c r="B106" s="229" t="s">
        <v>26</v>
      </c>
      <c r="C106" s="105">
        <v>90847</v>
      </c>
      <c r="D106" s="403">
        <v>916</v>
      </c>
      <c r="E106" s="656">
        <v>624</v>
      </c>
      <c r="F106" s="629">
        <f t="shared" si="12"/>
        <v>312</v>
      </c>
      <c r="G106" s="603" t="s">
        <v>25</v>
      </c>
      <c r="H106" s="603" t="s">
        <v>25</v>
      </c>
      <c r="I106" s="596">
        <f t="shared" si="15"/>
        <v>468</v>
      </c>
      <c r="J106" s="420">
        <f>0.5*E106</f>
        <v>312</v>
      </c>
      <c r="K106" s="420">
        <f>0.75*E106</f>
        <v>468</v>
      </c>
      <c r="L106" s="427">
        <f t="shared" si="16"/>
        <v>312</v>
      </c>
      <c r="M106" s="427">
        <f t="shared" si="17"/>
        <v>468</v>
      </c>
    </row>
    <row r="107" spans="1:13" x14ac:dyDescent="0.3">
      <c r="A107" s="772" t="s">
        <v>463</v>
      </c>
      <c r="B107" s="225" t="s">
        <v>59</v>
      </c>
      <c r="C107" s="4">
        <v>90853</v>
      </c>
      <c r="D107" s="336">
        <v>960</v>
      </c>
      <c r="E107" s="652">
        <v>116</v>
      </c>
      <c r="F107" s="629">
        <f t="shared" si="12"/>
        <v>58</v>
      </c>
      <c r="G107" s="603" t="s">
        <v>25</v>
      </c>
      <c r="H107" s="603" t="s">
        <v>25</v>
      </c>
      <c r="I107" s="332">
        <f t="shared" si="15"/>
        <v>87</v>
      </c>
      <c r="J107" s="603" t="s">
        <v>25</v>
      </c>
      <c r="K107" s="603" t="s">
        <v>25</v>
      </c>
      <c r="L107" s="427">
        <f t="shared" si="16"/>
        <v>87</v>
      </c>
      <c r="M107" s="427">
        <f t="shared" si="17"/>
        <v>87</v>
      </c>
    </row>
    <row r="108" spans="1:13" x14ac:dyDescent="0.3">
      <c r="A108" s="774"/>
      <c r="B108" s="237" t="s">
        <v>26</v>
      </c>
      <c r="C108" s="25">
        <v>90853</v>
      </c>
      <c r="D108" s="11">
        <v>905</v>
      </c>
      <c r="E108" s="651">
        <v>1144</v>
      </c>
      <c r="F108" s="629">
        <f t="shared" si="12"/>
        <v>572</v>
      </c>
      <c r="G108" s="603" t="s">
        <v>25</v>
      </c>
      <c r="H108" s="603" t="s">
        <v>25</v>
      </c>
      <c r="I108" s="332">
        <f t="shared" si="15"/>
        <v>858</v>
      </c>
      <c r="J108" s="603" t="s">
        <v>25</v>
      </c>
      <c r="K108" s="603" t="s">
        <v>25</v>
      </c>
      <c r="L108" s="427">
        <f t="shared" si="16"/>
        <v>858</v>
      </c>
      <c r="M108" s="427">
        <f t="shared" si="17"/>
        <v>858</v>
      </c>
    </row>
    <row r="109" spans="1:13" x14ac:dyDescent="0.3">
      <c r="A109" s="772" t="s">
        <v>299</v>
      </c>
      <c r="B109" s="225" t="s">
        <v>59</v>
      </c>
      <c r="C109" s="258">
        <v>92507</v>
      </c>
      <c r="D109" s="336">
        <v>960</v>
      </c>
      <c r="E109" s="657">
        <v>297.42</v>
      </c>
      <c r="F109" s="629">
        <f t="shared" si="12"/>
        <v>148.71</v>
      </c>
      <c r="G109" s="603" t="s">
        <v>25</v>
      </c>
      <c r="H109" s="603" t="s">
        <v>25</v>
      </c>
      <c r="I109" s="591">
        <f t="shared" si="15"/>
        <v>223.065</v>
      </c>
      <c r="J109" s="603" t="s">
        <v>25</v>
      </c>
      <c r="K109" s="603" t="s">
        <v>25</v>
      </c>
      <c r="L109" s="427">
        <f t="shared" si="16"/>
        <v>223.065</v>
      </c>
      <c r="M109" s="427">
        <f t="shared" si="17"/>
        <v>223.065</v>
      </c>
    </row>
    <row r="110" spans="1:13" x14ac:dyDescent="0.3">
      <c r="A110" s="774"/>
      <c r="B110" s="229" t="s">
        <v>26</v>
      </c>
      <c r="C110" s="105">
        <v>92507</v>
      </c>
      <c r="D110" s="403">
        <v>440</v>
      </c>
      <c r="E110" s="658">
        <v>524</v>
      </c>
      <c r="F110" s="629">
        <f t="shared" si="12"/>
        <v>262</v>
      </c>
      <c r="G110" s="603" t="s">
        <v>25</v>
      </c>
      <c r="H110" s="603" t="s">
        <v>25</v>
      </c>
      <c r="I110" s="591">
        <f t="shared" si="15"/>
        <v>393</v>
      </c>
      <c r="J110" s="420">
        <f>0.5*E110</f>
        <v>262</v>
      </c>
      <c r="K110" s="420">
        <f>0.75*E110</f>
        <v>393</v>
      </c>
      <c r="L110" s="427">
        <f t="shared" si="16"/>
        <v>262</v>
      </c>
      <c r="M110" s="427">
        <f t="shared" si="17"/>
        <v>393</v>
      </c>
    </row>
    <row r="111" spans="1:13" x14ac:dyDescent="0.3">
      <c r="A111" s="772" t="s">
        <v>518</v>
      </c>
      <c r="B111" s="247" t="s">
        <v>59</v>
      </c>
      <c r="C111" s="104">
        <v>92522</v>
      </c>
      <c r="D111" s="336">
        <v>960</v>
      </c>
      <c r="E111" s="659" t="s">
        <v>25</v>
      </c>
      <c r="F111" s="720" t="s">
        <v>25</v>
      </c>
      <c r="G111" s="603" t="s">
        <v>25</v>
      </c>
      <c r="H111" s="603" t="s">
        <v>25</v>
      </c>
      <c r="I111" s="591" t="e">
        <f t="shared" si="15"/>
        <v>#VALUE!</v>
      </c>
      <c r="J111" s="603" t="s">
        <v>25</v>
      </c>
      <c r="K111" s="603" t="s">
        <v>25</v>
      </c>
      <c r="L111" s="427" t="s">
        <v>25</v>
      </c>
      <c r="M111" s="427" t="s">
        <v>25</v>
      </c>
    </row>
    <row r="112" spans="1:13" x14ac:dyDescent="0.3">
      <c r="A112" s="774"/>
      <c r="B112" s="237" t="s">
        <v>26</v>
      </c>
      <c r="C112" s="107">
        <v>92522</v>
      </c>
      <c r="D112" s="404">
        <v>444</v>
      </c>
      <c r="E112" s="660">
        <v>676</v>
      </c>
      <c r="F112" s="629">
        <f t="shared" si="12"/>
        <v>338</v>
      </c>
      <c r="G112" s="603" t="s">
        <v>25</v>
      </c>
      <c r="H112" s="603" t="s">
        <v>25</v>
      </c>
      <c r="I112" s="591">
        <f t="shared" si="15"/>
        <v>507</v>
      </c>
      <c r="J112" s="420">
        <f>0.5*E112</f>
        <v>338</v>
      </c>
      <c r="K112" s="420">
        <f>0.75*E112</f>
        <v>507</v>
      </c>
      <c r="L112" s="427">
        <f t="shared" si="16"/>
        <v>338</v>
      </c>
      <c r="M112" s="427">
        <f t="shared" si="17"/>
        <v>507</v>
      </c>
    </row>
    <row r="113" spans="1:13" x14ac:dyDescent="0.3">
      <c r="A113" s="772" t="s">
        <v>519</v>
      </c>
      <c r="B113" s="225" t="s">
        <v>59</v>
      </c>
      <c r="C113" s="258">
        <v>92523</v>
      </c>
      <c r="D113" s="336">
        <v>960</v>
      </c>
      <c r="E113" s="657">
        <v>935.72</v>
      </c>
      <c r="F113" s="629">
        <f t="shared" si="12"/>
        <v>467.86</v>
      </c>
      <c r="G113" s="603" t="s">
        <v>25</v>
      </c>
      <c r="H113" s="603" t="s">
        <v>25</v>
      </c>
      <c r="I113" s="591">
        <f t="shared" si="15"/>
        <v>701.79</v>
      </c>
      <c r="J113" s="603" t="s">
        <v>25</v>
      </c>
      <c r="K113" s="603" t="s">
        <v>25</v>
      </c>
      <c r="L113" s="427">
        <f t="shared" si="16"/>
        <v>701.79</v>
      </c>
      <c r="M113" s="427">
        <f t="shared" si="17"/>
        <v>701.79</v>
      </c>
    </row>
    <row r="114" spans="1:13" x14ac:dyDescent="0.3">
      <c r="A114" s="774"/>
      <c r="B114" s="229" t="s">
        <v>26</v>
      </c>
      <c r="C114" s="105">
        <v>92523</v>
      </c>
      <c r="D114" s="403">
        <v>444</v>
      </c>
      <c r="E114" s="658">
        <v>885</v>
      </c>
      <c r="F114" s="629">
        <f t="shared" si="12"/>
        <v>442.5</v>
      </c>
      <c r="G114" s="603" t="s">
        <v>25</v>
      </c>
      <c r="H114" s="603" t="s">
        <v>25</v>
      </c>
      <c r="I114" s="591">
        <f t="shared" si="15"/>
        <v>663.75</v>
      </c>
      <c r="J114" s="420">
        <f>0.5*E114</f>
        <v>442.5</v>
      </c>
      <c r="K114" s="420">
        <f>0.75*E114</f>
        <v>663.75</v>
      </c>
      <c r="L114" s="427">
        <f t="shared" si="16"/>
        <v>442.5</v>
      </c>
      <c r="M114" s="427">
        <f t="shared" si="17"/>
        <v>663.75</v>
      </c>
    </row>
    <row r="115" spans="1:13" ht="37.200000000000003" customHeight="1" x14ac:dyDescent="0.3">
      <c r="A115" s="775" t="s">
        <v>304</v>
      </c>
      <c r="B115" s="225" t="s">
        <v>59</v>
      </c>
      <c r="C115" s="258">
        <v>92526</v>
      </c>
      <c r="D115" s="336">
        <v>960</v>
      </c>
      <c r="E115" s="657">
        <v>308.43</v>
      </c>
      <c r="F115" s="629">
        <f t="shared" si="12"/>
        <v>154.215</v>
      </c>
      <c r="G115" s="603" t="s">
        <v>25</v>
      </c>
      <c r="H115" s="603" t="s">
        <v>25</v>
      </c>
      <c r="I115" s="591">
        <f t="shared" si="15"/>
        <v>231.32249999999999</v>
      </c>
      <c r="J115" s="603" t="s">
        <v>25</v>
      </c>
      <c r="K115" s="603" t="s">
        <v>25</v>
      </c>
      <c r="L115" s="427">
        <f t="shared" si="16"/>
        <v>231.32249999999999</v>
      </c>
      <c r="M115" s="427">
        <f t="shared" si="17"/>
        <v>231.32249999999999</v>
      </c>
    </row>
    <row r="116" spans="1:13" x14ac:dyDescent="0.3">
      <c r="A116" s="745"/>
      <c r="B116" s="229" t="s">
        <v>26</v>
      </c>
      <c r="C116" s="264">
        <v>92526</v>
      </c>
      <c r="D116" s="403">
        <v>440</v>
      </c>
      <c r="E116" s="658">
        <v>556</v>
      </c>
      <c r="F116" s="629">
        <f t="shared" si="12"/>
        <v>278</v>
      </c>
      <c r="G116" s="603" t="s">
        <v>25</v>
      </c>
      <c r="H116" s="603" t="s">
        <v>25</v>
      </c>
      <c r="I116" s="591">
        <f t="shared" si="15"/>
        <v>417</v>
      </c>
      <c r="J116" s="420">
        <f>0.5*E116</f>
        <v>278</v>
      </c>
      <c r="K116" s="420">
        <f>0.75*E116</f>
        <v>417</v>
      </c>
      <c r="L116" s="427">
        <f t="shared" si="16"/>
        <v>278</v>
      </c>
      <c r="M116" s="427">
        <f t="shared" si="17"/>
        <v>417</v>
      </c>
    </row>
    <row r="117" spans="1:13" x14ac:dyDescent="0.3">
      <c r="A117" s="772" t="s">
        <v>518</v>
      </c>
      <c r="B117" s="225" t="s">
        <v>59</v>
      </c>
      <c r="C117" s="258">
        <v>92552</v>
      </c>
      <c r="D117" s="336">
        <v>960</v>
      </c>
      <c r="E117" s="648">
        <v>126.51</v>
      </c>
      <c r="F117" s="629">
        <f t="shared" si="12"/>
        <v>63.255000000000003</v>
      </c>
      <c r="G117" s="603" t="s">
        <v>25</v>
      </c>
      <c r="H117" s="603" t="s">
        <v>25</v>
      </c>
      <c r="I117" s="596">
        <f t="shared" si="15"/>
        <v>94.882500000000007</v>
      </c>
      <c r="J117" s="603" t="s">
        <v>25</v>
      </c>
      <c r="K117" s="603" t="s">
        <v>25</v>
      </c>
      <c r="L117" s="427">
        <f t="shared" si="16"/>
        <v>94.882500000000007</v>
      </c>
      <c r="M117" s="427">
        <f t="shared" si="17"/>
        <v>94.882500000000007</v>
      </c>
    </row>
    <row r="118" spans="1:13" x14ac:dyDescent="0.3">
      <c r="A118" s="774"/>
      <c r="B118" s="229" t="s">
        <v>26</v>
      </c>
      <c r="C118" s="105">
        <v>92552</v>
      </c>
      <c r="D118" s="403">
        <v>471</v>
      </c>
      <c r="E118" s="656">
        <v>200</v>
      </c>
      <c r="F118" s="629">
        <f t="shared" si="12"/>
        <v>100</v>
      </c>
      <c r="G118" s="603" t="s">
        <v>25</v>
      </c>
      <c r="H118" s="603" t="s">
        <v>25</v>
      </c>
      <c r="I118" s="596">
        <f t="shared" si="15"/>
        <v>150</v>
      </c>
      <c r="J118" s="420">
        <f>0.5*E118</f>
        <v>100</v>
      </c>
      <c r="K118" s="420">
        <f>0.75*E118</f>
        <v>150</v>
      </c>
      <c r="L118" s="427">
        <f t="shared" si="16"/>
        <v>100</v>
      </c>
      <c r="M118" s="427">
        <f t="shared" si="17"/>
        <v>150</v>
      </c>
    </row>
    <row r="119" spans="1:13" x14ac:dyDescent="0.3">
      <c r="A119" s="772" t="s">
        <v>536</v>
      </c>
      <c r="B119" s="225" t="s">
        <v>59</v>
      </c>
      <c r="C119" s="258">
        <v>92567</v>
      </c>
      <c r="D119" s="336">
        <v>960</v>
      </c>
      <c r="E119" s="648">
        <v>50.72</v>
      </c>
      <c r="F119" s="629">
        <f t="shared" si="12"/>
        <v>25.36</v>
      </c>
      <c r="G119" s="603" t="s">
        <v>25</v>
      </c>
      <c r="H119" s="603" t="s">
        <v>25</v>
      </c>
      <c r="I119" s="596">
        <f t="shared" si="15"/>
        <v>38.04</v>
      </c>
      <c r="J119" s="603" t="s">
        <v>25</v>
      </c>
      <c r="K119" s="603" t="s">
        <v>25</v>
      </c>
      <c r="L119" s="427">
        <f t="shared" si="16"/>
        <v>38.04</v>
      </c>
      <c r="M119" s="427">
        <f t="shared" si="17"/>
        <v>38.04</v>
      </c>
    </row>
    <row r="120" spans="1:13" x14ac:dyDescent="0.3">
      <c r="A120" s="774"/>
      <c r="B120" s="229" t="s">
        <v>26</v>
      </c>
      <c r="C120" s="260">
        <v>92567</v>
      </c>
      <c r="D120" s="402">
        <v>471</v>
      </c>
      <c r="E120" s="649">
        <v>178</v>
      </c>
      <c r="F120" s="629">
        <f t="shared" si="12"/>
        <v>89</v>
      </c>
      <c r="G120" s="603" t="s">
        <v>25</v>
      </c>
      <c r="H120" s="603" t="s">
        <v>25</v>
      </c>
      <c r="I120" s="596">
        <f t="shared" si="15"/>
        <v>133.5</v>
      </c>
      <c r="J120" s="420">
        <f>0.5*E120</f>
        <v>89</v>
      </c>
      <c r="K120" s="420">
        <f>0.75*E120</f>
        <v>133.5</v>
      </c>
      <c r="L120" s="427">
        <f t="shared" si="16"/>
        <v>89</v>
      </c>
      <c r="M120" s="427">
        <f t="shared" si="17"/>
        <v>133.5</v>
      </c>
    </row>
    <row r="121" spans="1:13" ht="43.2" customHeight="1" x14ac:dyDescent="0.3">
      <c r="A121" s="772" t="s">
        <v>537</v>
      </c>
      <c r="B121" s="225" t="s">
        <v>59</v>
      </c>
      <c r="C121" s="258">
        <v>92607</v>
      </c>
      <c r="D121" s="336">
        <v>960</v>
      </c>
      <c r="E121" s="659" t="s">
        <v>25</v>
      </c>
      <c r="F121" s="720" t="s">
        <v>25</v>
      </c>
      <c r="G121" s="603" t="s">
        <v>25</v>
      </c>
      <c r="H121" s="603" t="s">
        <v>25</v>
      </c>
      <c r="I121" s="596" t="e">
        <f t="shared" si="15"/>
        <v>#VALUE!</v>
      </c>
      <c r="J121" s="603" t="s">
        <v>25</v>
      </c>
      <c r="K121" s="603" t="s">
        <v>25</v>
      </c>
      <c r="L121" s="427" t="s">
        <v>25</v>
      </c>
      <c r="M121" s="427" t="s">
        <v>25</v>
      </c>
    </row>
    <row r="122" spans="1:13" x14ac:dyDescent="0.3">
      <c r="A122" s="774"/>
      <c r="B122" s="229" t="s">
        <v>26</v>
      </c>
      <c r="C122" s="105">
        <v>92607</v>
      </c>
      <c r="D122" s="403">
        <v>444</v>
      </c>
      <c r="E122" s="656">
        <v>457</v>
      </c>
      <c r="F122" s="629">
        <f t="shared" si="12"/>
        <v>228.5</v>
      </c>
      <c r="G122" s="603" t="s">
        <v>25</v>
      </c>
      <c r="H122" s="603" t="s">
        <v>25</v>
      </c>
      <c r="I122" s="596">
        <f t="shared" si="15"/>
        <v>342.75</v>
      </c>
      <c r="J122" s="420">
        <f>0.5*E122</f>
        <v>228.5</v>
      </c>
      <c r="K122" s="420">
        <f>0.75*E122</f>
        <v>342.75</v>
      </c>
      <c r="L122" s="427">
        <f t="shared" si="16"/>
        <v>228.5</v>
      </c>
      <c r="M122" s="427">
        <f t="shared" si="17"/>
        <v>342.75</v>
      </c>
    </row>
    <row r="123" spans="1:13" x14ac:dyDescent="0.3">
      <c r="A123" s="775" t="s">
        <v>300</v>
      </c>
      <c r="B123" s="247" t="s">
        <v>59</v>
      </c>
      <c r="C123" s="33">
        <v>92610</v>
      </c>
      <c r="D123" s="336">
        <v>960</v>
      </c>
      <c r="E123" s="661">
        <v>309.95999999999998</v>
      </c>
      <c r="F123" s="629">
        <f t="shared" si="12"/>
        <v>154.97999999999999</v>
      </c>
      <c r="G123" s="603" t="s">
        <v>25</v>
      </c>
      <c r="H123" s="603" t="s">
        <v>25</v>
      </c>
      <c r="I123" s="592">
        <f t="shared" si="15"/>
        <v>232.46999999999997</v>
      </c>
      <c r="J123" s="603" t="s">
        <v>25</v>
      </c>
      <c r="K123" s="603" t="s">
        <v>25</v>
      </c>
      <c r="L123" s="427">
        <f t="shared" si="16"/>
        <v>232.46999999999997</v>
      </c>
      <c r="M123" s="427">
        <f t="shared" si="17"/>
        <v>232.46999999999997</v>
      </c>
    </row>
    <row r="124" spans="1:13" x14ac:dyDescent="0.3">
      <c r="A124" s="745"/>
      <c r="B124" s="229" t="s">
        <v>26</v>
      </c>
      <c r="C124" s="31">
        <v>92610</v>
      </c>
      <c r="D124" s="405">
        <v>444</v>
      </c>
      <c r="E124" s="662">
        <v>852</v>
      </c>
      <c r="F124" s="629">
        <f t="shared" si="12"/>
        <v>426</v>
      </c>
      <c r="G124" s="603" t="s">
        <v>25</v>
      </c>
      <c r="H124" s="603" t="s">
        <v>25</v>
      </c>
      <c r="I124" s="592">
        <f t="shared" si="15"/>
        <v>639</v>
      </c>
      <c r="J124" s="420">
        <f t="shared" ref="J124:J132" si="18">0.5*E124</f>
        <v>426</v>
      </c>
      <c r="K124" s="420">
        <f t="shared" ref="K124:K132" si="19">0.75*E124</f>
        <v>639</v>
      </c>
      <c r="L124" s="427">
        <f t="shared" si="16"/>
        <v>426</v>
      </c>
      <c r="M124" s="427">
        <f t="shared" si="17"/>
        <v>639</v>
      </c>
    </row>
    <row r="125" spans="1:13" ht="28.8" x14ac:dyDescent="0.3">
      <c r="A125" s="623" t="s">
        <v>301</v>
      </c>
      <c r="B125" s="226" t="s">
        <v>26</v>
      </c>
      <c r="C125" s="14">
        <v>93005</v>
      </c>
      <c r="D125" s="344">
        <v>730</v>
      </c>
      <c r="E125" s="663">
        <v>582</v>
      </c>
      <c r="F125" s="629">
        <f t="shared" si="12"/>
        <v>291</v>
      </c>
      <c r="G125" s="603" t="s">
        <v>25</v>
      </c>
      <c r="H125" s="603" t="s">
        <v>25</v>
      </c>
      <c r="I125" s="332">
        <f t="shared" si="15"/>
        <v>436.5</v>
      </c>
      <c r="J125" s="420">
        <f t="shared" si="18"/>
        <v>291</v>
      </c>
      <c r="K125" s="420">
        <f t="shared" si="19"/>
        <v>436.5</v>
      </c>
      <c r="L125" s="427">
        <f t="shared" si="16"/>
        <v>291</v>
      </c>
      <c r="M125" s="427">
        <f t="shared" si="17"/>
        <v>436.5</v>
      </c>
    </row>
    <row r="126" spans="1:13" x14ac:dyDescent="0.3">
      <c r="A126" s="619" t="s">
        <v>538</v>
      </c>
      <c r="B126" s="248" t="s">
        <v>26</v>
      </c>
      <c r="C126" s="264">
        <v>96125</v>
      </c>
      <c r="D126" s="406">
        <v>444</v>
      </c>
      <c r="E126" s="664">
        <v>491</v>
      </c>
      <c r="F126" s="629">
        <f t="shared" si="12"/>
        <v>245.5</v>
      </c>
      <c r="G126" s="603" t="s">
        <v>25</v>
      </c>
      <c r="H126" s="603" t="s">
        <v>25</v>
      </c>
      <c r="I126" s="596">
        <f t="shared" si="15"/>
        <v>368.25</v>
      </c>
      <c r="J126" s="420">
        <f t="shared" si="18"/>
        <v>245.5</v>
      </c>
      <c r="K126" s="420">
        <f t="shared" si="19"/>
        <v>368.25</v>
      </c>
      <c r="L126" s="427">
        <f t="shared" si="16"/>
        <v>245.5</v>
      </c>
      <c r="M126" s="427">
        <f t="shared" si="17"/>
        <v>368.25</v>
      </c>
    </row>
    <row r="127" spans="1:13" x14ac:dyDescent="0.3">
      <c r="A127" s="622" t="s">
        <v>539</v>
      </c>
      <c r="B127" s="266" t="s">
        <v>26</v>
      </c>
      <c r="C127" s="107">
        <v>97018</v>
      </c>
      <c r="D127" s="107">
        <v>420</v>
      </c>
      <c r="E127" s="665">
        <v>86.55</v>
      </c>
      <c r="F127" s="629">
        <f t="shared" si="12"/>
        <v>43.274999999999999</v>
      </c>
      <c r="G127" s="603" t="s">
        <v>25</v>
      </c>
      <c r="H127" s="603" t="s">
        <v>25</v>
      </c>
      <c r="I127" s="596">
        <f t="shared" si="15"/>
        <v>64.912499999999994</v>
      </c>
      <c r="J127" s="420">
        <f t="shared" si="18"/>
        <v>43.274999999999999</v>
      </c>
      <c r="K127" s="420">
        <f t="shared" si="19"/>
        <v>64.912499999999994</v>
      </c>
      <c r="L127" s="427">
        <f t="shared" si="16"/>
        <v>43.274999999999999</v>
      </c>
      <c r="M127" s="427">
        <f t="shared" si="17"/>
        <v>64.912499999999994</v>
      </c>
    </row>
    <row r="128" spans="1:13" ht="28.8" x14ac:dyDescent="0.3">
      <c r="A128" s="622" t="s">
        <v>540</v>
      </c>
      <c r="B128" s="248" t="s">
        <v>26</v>
      </c>
      <c r="C128" s="107">
        <v>97032</v>
      </c>
      <c r="D128" s="107">
        <v>420</v>
      </c>
      <c r="E128" s="665">
        <v>184.4</v>
      </c>
      <c r="F128" s="629">
        <f t="shared" si="12"/>
        <v>92.2</v>
      </c>
      <c r="G128" s="603" t="s">
        <v>25</v>
      </c>
      <c r="H128" s="603" t="s">
        <v>25</v>
      </c>
      <c r="I128" s="596">
        <f t="shared" si="15"/>
        <v>138.30000000000001</v>
      </c>
      <c r="J128" s="420">
        <f t="shared" si="18"/>
        <v>92.2</v>
      </c>
      <c r="K128" s="420">
        <f t="shared" si="19"/>
        <v>138.30000000000001</v>
      </c>
      <c r="L128" s="427">
        <f t="shared" ref="L128:L159" si="20">MIN(G128:K128)</f>
        <v>92.2</v>
      </c>
      <c r="M128" s="427">
        <f t="shared" ref="M128:M159" si="21">MAX(G128:K128)</f>
        <v>138.30000000000001</v>
      </c>
    </row>
    <row r="129" spans="1:13" x14ac:dyDescent="0.3">
      <c r="A129" s="619" t="s">
        <v>541</v>
      </c>
      <c r="B129" s="248" t="s">
        <v>26</v>
      </c>
      <c r="C129" s="264">
        <v>97035</v>
      </c>
      <c r="D129" s="406">
        <v>420</v>
      </c>
      <c r="E129" s="664">
        <v>154</v>
      </c>
      <c r="F129" s="629">
        <f t="shared" ref="F129:F130" si="22">E129*0.5</f>
        <v>77</v>
      </c>
      <c r="G129" s="603" t="s">
        <v>25</v>
      </c>
      <c r="H129" s="603" t="s">
        <v>25</v>
      </c>
      <c r="I129" s="596">
        <f t="shared" si="15"/>
        <v>115.5</v>
      </c>
      <c r="J129" s="420">
        <f t="shared" si="18"/>
        <v>77</v>
      </c>
      <c r="K129" s="420">
        <f t="shared" si="19"/>
        <v>115.5</v>
      </c>
      <c r="L129" s="427">
        <f t="shared" si="20"/>
        <v>77</v>
      </c>
      <c r="M129" s="427">
        <f t="shared" si="21"/>
        <v>115.5</v>
      </c>
    </row>
    <row r="130" spans="1:13" x14ac:dyDescent="0.3">
      <c r="A130" s="619" t="s">
        <v>542</v>
      </c>
      <c r="B130" s="248" t="s">
        <v>26</v>
      </c>
      <c r="C130" s="264">
        <v>97039</v>
      </c>
      <c r="D130" s="406">
        <v>420</v>
      </c>
      <c r="E130" s="664">
        <v>86.55</v>
      </c>
      <c r="F130" s="629">
        <f t="shared" si="22"/>
        <v>43.274999999999999</v>
      </c>
      <c r="G130" s="603" t="s">
        <v>25</v>
      </c>
      <c r="H130" s="603" t="s">
        <v>25</v>
      </c>
      <c r="I130" s="596">
        <f t="shared" ref="I130:I181" si="23">0.75*E130</f>
        <v>64.912499999999994</v>
      </c>
      <c r="J130" s="420">
        <f t="shared" si="18"/>
        <v>43.274999999999999</v>
      </c>
      <c r="K130" s="420">
        <f t="shared" si="19"/>
        <v>64.912499999999994</v>
      </c>
      <c r="L130" s="427">
        <f t="shared" si="20"/>
        <v>43.274999999999999</v>
      </c>
      <c r="M130" s="427">
        <f t="shared" si="21"/>
        <v>64.912499999999994</v>
      </c>
    </row>
    <row r="131" spans="1:13" ht="25.2" customHeight="1" x14ac:dyDescent="0.3">
      <c r="A131" s="781" t="s">
        <v>317</v>
      </c>
      <c r="B131" s="247" t="s">
        <v>59</v>
      </c>
      <c r="C131" s="611" t="s">
        <v>318</v>
      </c>
      <c r="D131" s="611"/>
      <c r="E131" s="659" t="s">
        <v>25</v>
      </c>
      <c r="F131" s="720" t="s">
        <v>25</v>
      </c>
      <c r="G131" s="603" t="s">
        <v>25</v>
      </c>
      <c r="H131" s="603" t="s">
        <v>25</v>
      </c>
      <c r="I131" s="593" t="e">
        <f t="shared" si="23"/>
        <v>#VALUE!</v>
      </c>
      <c r="J131" s="603" t="s">
        <v>25</v>
      </c>
      <c r="K131" s="603" t="s">
        <v>25</v>
      </c>
      <c r="L131" s="427" t="s">
        <v>25</v>
      </c>
      <c r="M131" s="427" t="s">
        <v>25</v>
      </c>
    </row>
    <row r="132" spans="1:13" x14ac:dyDescent="0.3">
      <c r="A132" s="801"/>
      <c r="B132" s="237" t="s">
        <v>26</v>
      </c>
      <c r="C132" s="25">
        <v>97110</v>
      </c>
      <c r="D132" s="11">
        <v>420</v>
      </c>
      <c r="E132" s="651">
        <v>281</v>
      </c>
      <c r="F132" s="630">
        <f>E132*0.5</f>
        <v>140.5</v>
      </c>
      <c r="G132" s="603" t="s">
        <v>25</v>
      </c>
      <c r="H132" s="603" t="s">
        <v>25</v>
      </c>
      <c r="I132" s="332">
        <f t="shared" si="23"/>
        <v>210.75</v>
      </c>
      <c r="J132" s="420">
        <f t="shared" si="18"/>
        <v>140.5</v>
      </c>
      <c r="K132" s="420">
        <f t="shared" si="19"/>
        <v>210.75</v>
      </c>
      <c r="L132" s="427">
        <f t="shared" si="20"/>
        <v>140.5</v>
      </c>
      <c r="M132" s="427">
        <f t="shared" si="21"/>
        <v>210.75</v>
      </c>
    </row>
    <row r="133" spans="1:13" ht="57.6" customHeight="1" x14ac:dyDescent="0.3">
      <c r="A133" s="772" t="s">
        <v>319</v>
      </c>
      <c r="B133" s="247" t="s">
        <v>59</v>
      </c>
      <c r="C133" s="611" t="s">
        <v>318</v>
      </c>
      <c r="D133" s="611"/>
      <c r="E133" s="659" t="s">
        <v>25</v>
      </c>
      <c r="F133" s="720" t="s">
        <v>25</v>
      </c>
      <c r="G133" s="603" t="s">
        <v>25</v>
      </c>
      <c r="H133" s="603" t="s">
        <v>25</v>
      </c>
      <c r="I133" s="593" t="e">
        <f t="shared" si="23"/>
        <v>#VALUE!</v>
      </c>
      <c r="J133" s="603" t="s">
        <v>25</v>
      </c>
      <c r="K133" s="603" t="s">
        <v>25</v>
      </c>
      <c r="L133" s="427" t="s">
        <v>25</v>
      </c>
      <c r="M133" s="427" t="s">
        <v>25</v>
      </c>
    </row>
    <row r="134" spans="1:13" x14ac:dyDescent="0.3">
      <c r="A134" s="774"/>
      <c r="B134" s="229" t="s">
        <v>26</v>
      </c>
      <c r="C134" s="5">
        <v>97112</v>
      </c>
      <c r="D134" s="611"/>
      <c r="E134" s="653">
        <v>232</v>
      </c>
      <c r="F134" s="629">
        <f t="shared" ref="F134:F146" si="24">E134*0.5</f>
        <v>116</v>
      </c>
      <c r="G134" s="603" t="s">
        <v>25</v>
      </c>
      <c r="H134" s="603" t="s">
        <v>25</v>
      </c>
      <c r="I134" s="603" t="s">
        <v>25</v>
      </c>
      <c r="J134" s="603" t="s">
        <v>25</v>
      </c>
      <c r="K134" s="603" t="s">
        <v>25</v>
      </c>
      <c r="L134" s="427">
        <f t="shared" si="20"/>
        <v>0</v>
      </c>
      <c r="M134" s="427">
        <f t="shared" si="21"/>
        <v>0</v>
      </c>
    </row>
    <row r="135" spans="1:13" ht="37.200000000000003" customHeight="1" x14ac:dyDescent="0.3">
      <c r="A135" s="775" t="s">
        <v>320</v>
      </c>
      <c r="B135" s="227" t="s">
        <v>59</v>
      </c>
      <c r="C135" s="611" t="s">
        <v>318</v>
      </c>
      <c r="D135" s="611"/>
      <c r="E135" s="659" t="s">
        <v>25</v>
      </c>
      <c r="F135" s="720" t="s">
        <v>25</v>
      </c>
      <c r="G135" s="603" t="s">
        <v>25</v>
      </c>
      <c r="H135" s="603" t="s">
        <v>25</v>
      </c>
      <c r="I135" s="603" t="s">
        <v>25</v>
      </c>
      <c r="J135" s="603" t="s">
        <v>25</v>
      </c>
      <c r="K135" s="603" t="s">
        <v>25</v>
      </c>
      <c r="L135" s="427">
        <f t="shared" si="20"/>
        <v>0</v>
      </c>
      <c r="M135" s="427">
        <f t="shared" si="21"/>
        <v>0</v>
      </c>
    </row>
    <row r="136" spans="1:13" x14ac:dyDescent="0.3">
      <c r="A136" s="745"/>
      <c r="B136" s="238" t="s">
        <v>26</v>
      </c>
      <c r="C136" s="32">
        <v>97116</v>
      </c>
      <c r="D136" s="611"/>
      <c r="E136" s="662">
        <v>259</v>
      </c>
      <c r="F136" s="629">
        <f t="shared" si="24"/>
        <v>129.5</v>
      </c>
      <c r="G136" s="603" t="s">
        <v>25</v>
      </c>
      <c r="H136" s="603" t="s">
        <v>25</v>
      </c>
      <c r="I136" s="603" t="s">
        <v>25</v>
      </c>
      <c r="J136" s="603" t="s">
        <v>25</v>
      </c>
      <c r="K136" s="603" t="s">
        <v>25</v>
      </c>
      <c r="L136" s="427">
        <f t="shared" si="20"/>
        <v>0</v>
      </c>
      <c r="M136" s="427">
        <f t="shared" si="21"/>
        <v>0</v>
      </c>
    </row>
    <row r="137" spans="1:13" ht="35.549999999999997" customHeight="1" x14ac:dyDescent="0.3">
      <c r="A137" s="775" t="s">
        <v>321</v>
      </c>
      <c r="B137" s="227" t="s">
        <v>59</v>
      </c>
      <c r="C137" s="611" t="s">
        <v>318</v>
      </c>
      <c r="D137" s="611"/>
      <c r="E137" s="659" t="s">
        <v>25</v>
      </c>
      <c r="F137" s="720" t="s">
        <v>25</v>
      </c>
      <c r="G137" s="603" t="s">
        <v>25</v>
      </c>
      <c r="H137" s="603" t="s">
        <v>25</v>
      </c>
      <c r="I137" s="603" t="s">
        <v>25</v>
      </c>
      <c r="J137" s="603" t="s">
        <v>25</v>
      </c>
      <c r="K137" s="603" t="s">
        <v>25</v>
      </c>
      <c r="L137" s="427">
        <f t="shared" si="20"/>
        <v>0</v>
      </c>
      <c r="M137" s="427">
        <f t="shared" si="21"/>
        <v>0</v>
      </c>
    </row>
    <row r="138" spans="1:13" x14ac:dyDescent="0.3">
      <c r="A138" s="745"/>
      <c r="B138" s="238" t="s">
        <v>26</v>
      </c>
      <c r="C138" s="32">
        <v>97124</v>
      </c>
      <c r="D138" s="611"/>
      <c r="E138" s="662">
        <v>26</v>
      </c>
      <c r="F138" s="629">
        <f t="shared" si="24"/>
        <v>13</v>
      </c>
      <c r="G138" s="603" t="s">
        <v>25</v>
      </c>
      <c r="H138" s="603" t="s">
        <v>25</v>
      </c>
      <c r="I138" s="603" t="s">
        <v>25</v>
      </c>
      <c r="J138" s="603" t="s">
        <v>25</v>
      </c>
      <c r="K138" s="603" t="s">
        <v>25</v>
      </c>
      <c r="L138" s="427">
        <f t="shared" si="20"/>
        <v>0</v>
      </c>
      <c r="M138" s="427">
        <f t="shared" si="21"/>
        <v>0</v>
      </c>
    </row>
    <row r="139" spans="1:13" ht="79.95" customHeight="1" x14ac:dyDescent="0.3">
      <c r="A139" s="775" t="s">
        <v>322</v>
      </c>
      <c r="B139" s="227" t="s">
        <v>59</v>
      </c>
      <c r="C139" s="611" t="s">
        <v>318</v>
      </c>
      <c r="D139" s="611"/>
      <c r="E139" s="659" t="s">
        <v>25</v>
      </c>
      <c r="F139" s="720" t="s">
        <v>25</v>
      </c>
      <c r="G139" s="603" t="s">
        <v>25</v>
      </c>
      <c r="H139" s="603" t="s">
        <v>25</v>
      </c>
      <c r="I139" s="603" t="s">
        <v>25</v>
      </c>
      <c r="J139" s="603" t="s">
        <v>25</v>
      </c>
      <c r="K139" s="603" t="s">
        <v>25</v>
      </c>
      <c r="L139" s="427">
        <f t="shared" si="20"/>
        <v>0</v>
      </c>
      <c r="M139" s="427">
        <f t="shared" si="21"/>
        <v>0</v>
      </c>
    </row>
    <row r="140" spans="1:13" x14ac:dyDescent="0.3">
      <c r="A140" s="745"/>
      <c r="B140" s="238" t="s">
        <v>26</v>
      </c>
      <c r="C140" s="32">
        <v>97129</v>
      </c>
      <c r="D140" s="611"/>
      <c r="E140" s="662">
        <v>171.4</v>
      </c>
      <c r="F140" s="629">
        <f t="shared" si="24"/>
        <v>85.7</v>
      </c>
      <c r="G140" s="603" t="s">
        <v>25</v>
      </c>
      <c r="H140" s="603" t="s">
        <v>25</v>
      </c>
      <c r="I140" s="603" t="s">
        <v>25</v>
      </c>
      <c r="J140" s="603" t="s">
        <v>25</v>
      </c>
      <c r="K140" s="603" t="s">
        <v>25</v>
      </c>
      <c r="L140" s="427">
        <f t="shared" si="20"/>
        <v>0</v>
      </c>
      <c r="M140" s="427">
        <f t="shared" si="21"/>
        <v>0</v>
      </c>
    </row>
    <row r="141" spans="1:13" ht="93" customHeight="1" x14ac:dyDescent="0.3">
      <c r="A141" s="775" t="s">
        <v>323</v>
      </c>
      <c r="B141" s="227" t="s">
        <v>59</v>
      </c>
      <c r="C141" s="611" t="s">
        <v>318</v>
      </c>
      <c r="D141" s="611"/>
      <c r="E141" s="659" t="s">
        <v>25</v>
      </c>
      <c r="F141" s="720" t="s">
        <v>25</v>
      </c>
      <c r="G141" s="603" t="s">
        <v>25</v>
      </c>
      <c r="H141" s="603" t="s">
        <v>25</v>
      </c>
      <c r="I141" s="603" t="s">
        <v>25</v>
      </c>
      <c r="J141" s="603" t="s">
        <v>25</v>
      </c>
      <c r="K141" s="603" t="s">
        <v>25</v>
      </c>
      <c r="L141" s="427">
        <f t="shared" si="20"/>
        <v>0</v>
      </c>
      <c r="M141" s="427">
        <f t="shared" si="21"/>
        <v>0</v>
      </c>
    </row>
    <row r="142" spans="1:13" x14ac:dyDescent="0.3">
      <c r="A142" s="745"/>
      <c r="B142" s="238" t="s">
        <v>26</v>
      </c>
      <c r="C142" s="32">
        <v>97130</v>
      </c>
      <c r="D142" s="611"/>
      <c r="E142" s="662">
        <v>85.7</v>
      </c>
      <c r="F142" s="629">
        <f t="shared" si="24"/>
        <v>42.85</v>
      </c>
      <c r="G142" s="603" t="s">
        <v>25</v>
      </c>
      <c r="H142" s="603" t="s">
        <v>25</v>
      </c>
      <c r="I142" s="603" t="s">
        <v>25</v>
      </c>
      <c r="J142" s="603" t="s">
        <v>25</v>
      </c>
      <c r="K142" s="603" t="s">
        <v>25</v>
      </c>
      <c r="L142" s="427">
        <f t="shared" si="20"/>
        <v>0</v>
      </c>
      <c r="M142" s="427">
        <f t="shared" si="21"/>
        <v>0</v>
      </c>
    </row>
    <row r="143" spans="1:13" ht="39" customHeight="1" x14ac:dyDescent="0.3">
      <c r="A143" s="775" t="s">
        <v>324</v>
      </c>
      <c r="B143" s="227" t="s">
        <v>59</v>
      </c>
      <c r="C143" s="611" t="s">
        <v>318</v>
      </c>
      <c r="D143" s="611"/>
      <c r="E143" s="659" t="s">
        <v>25</v>
      </c>
      <c r="F143" s="720" t="s">
        <v>25</v>
      </c>
      <c r="G143" s="603" t="s">
        <v>25</v>
      </c>
      <c r="H143" s="603" t="s">
        <v>25</v>
      </c>
      <c r="I143" s="603" t="s">
        <v>25</v>
      </c>
      <c r="J143" s="603" t="s">
        <v>25</v>
      </c>
      <c r="K143" s="603" t="s">
        <v>25</v>
      </c>
      <c r="L143" s="427">
        <f t="shared" si="20"/>
        <v>0</v>
      </c>
      <c r="M143" s="427">
        <f t="shared" si="21"/>
        <v>0</v>
      </c>
    </row>
    <row r="144" spans="1:13" x14ac:dyDescent="0.3">
      <c r="A144" s="745"/>
      <c r="B144" s="238" t="s">
        <v>26</v>
      </c>
      <c r="C144" s="32">
        <v>97140</v>
      </c>
      <c r="D144" s="611"/>
      <c r="E144" s="662">
        <v>207</v>
      </c>
      <c r="F144" s="629">
        <f t="shared" si="24"/>
        <v>103.5</v>
      </c>
      <c r="G144" s="603" t="s">
        <v>25</v>
      </c>
      <c r="H144" s="603" t="s">
        <v>25</v>
      </c>
      <c r="I144" s="603" t="s">
        <v>25</v>
      </c>
      <c r="J144" s="603" t="s">
        <v>25</v>
      </c>
      <c r="K144" s="603" t="s">
        <v>25</v>
      </c>
      <c r="L144" s="427">
        <f t="shared" si="20"/>
        <v>0</v>
      </c>
      <c r="M144" s="427">
        <f t="shared" si="21"/>
        <v>0</v>
      </c>
    </row>
    <row r="145" spans="1:13" ht="14.55" customHeight="1" x14ac:dyDescent="0.3">
      <c r="A145" s="769" t="s">
        <v>325</v>
      </c>
      <c r="B145" s="267" t="s">
        <v>59</v>
      </c>
      <c r="C145" s="611" t="s">
        <v>318</v>
      </c>
      <c r="D145" s="611"/>
      <c r="E145" s="659" t="s">
        <v>25</v>
      </c>
      <c r="F145" s="720" t="s">
        <v>25</v>
      </c>
      <c r="G145" s="603" t="s">
        <v>25</v>
      </c>
      <c r="H145" s="603" t="s">
        <v>25</v>
      </c>
      <c r="I145" s="603" t="s">
        <v>25</v>
      </c>
      <c r="J145" s="603" t="s">
        <v>25</v>
      </c>
      <c r="K145" s="603" t="s">
        <v>25</v>
      </c>
      <c r="L145" s="427">
        <f t="shared" si="20"/>
        <v>0</v>
      </c>
      <c r="M145" s="427">
        <f t="shared" si="21"/>
        <v>0</v>
      </c>
    </row>
    <row r="146" spans="1:13" x14ac:dyDescent="0.3">
      <c r="A146" s="771"/>
      <c r="B146" s="238" t="s">
        <v>26</v>
      </c>
      <c r="C146" s="32">
        <v>97161</v>
      </c>
      <c r="D146" s="611"/>
      <c r="E146" s="662">
        <v>569</v>
      </c>
      <c r="F146" s="629">
        <f t="shared" si="24"/>
        <v>284.5</v>
      </c>
      <c r="G146" s="603" t="s">
        <v>25</v>
      </c>
      <c r="H146" s="603" t="s">
        <v>25</v>
      </c>
      <c r="I146" s="603" t="s">
        <v>25</v>
      </c>
      <c r="J146" s="603" t="s">
        <v>25</v>
      </c>
      <c r="K146" s="603" t="s">
        <v>25</v>
      </c>
      <c r="L146" s="427">
        <f t="shared" si="20"/>
        <v>0</v>
      </c>
      <c r="M146" s="427">
        <f t="shared" si="21"/>
        <v>0</v>
      </c>
    </row>
    <row r="147" spans="1:13" ht="14.55" customHeight="1" x14ac:dyDescent="0.3">
      <c r="A147" s="769" t="s">
        <v>326</v>
      </c>
      <c r="B147" s="227" t="s">
        <v>59</v>
      </c>
      <c r="C147" s="611" t="s">
        <v>318</v>
      </c>
      <c r="D147" s="611"/>
      <c r="E147" s="659" t="s">
        <v>25</v>
      </c>
      <c r="F147" s="720" t="s">
        <v>25</v>
      </c>
      <c r="G147" s="603" t="s">
        <v>25</v>
      </c>
      <c r="H147" s="603" t="s">
        <v>25</v>
      </c>
      <c r="I147" s="603" t="s">
        <v>25</v>
      </c>
      <c r="J147" s="603" t="s">
        <v>25</v>
      </c>
      <c r="K147" s="603" t="s">
        <v>25</v>
      </c>
      <c r="L147" s="427">
        <f t="shared" si="20"/>
        <v>0</v>
      </c>
      <c r="M147" s="427">
        <f t="shared" si="21"/>
        <v>0</v>
      </c>
    </row>
    <row r="148" spans="1:13" x14ac:dyDescent="0.3">
      <c r="A148" s="799"/>
      <c r="B148" s="238" t="s">
        <v>26</v>
      </c>
      <c r="C148" s="32">
        <v>97162</v>
      </c>
      <c r="D148" s="407">
        <v>424</v>
      </c>
      <c r="E148" s="662">
        <v>447</v>
      </c>
      <c r="F148" s="630">
        <f>E148*0.5</f>
        <v>223.5</v>
      </c>
      <c r="G148" s="603" t="s">
        <v>25</v>
      </c>
      <c r="H148" s="603" t="s">
        <v>25</v>
      </c>
      <c r="I148" s="592">
        <f t="shared" si="23"/>
        <v>335.25</v>
      </c>
      <c r="J148" s="420">
        <f t="shared" ref="J148:J182" si="25">0.5*E148</f>
        <v>223.5</v>
      </c>
      <c r="K148" s="420">
        <f t="shared" ref="K148:K182" si="26">0.75*E148</f>
        <v>335.25</v>
      </c>
      <c r="L148" s="427">
        <f t="shared" si="20"/>
        <v>223.5</v>
      </c>
      <c r="M148" s="427">
        <f t="shared" si="21"/>
        <v>335.25</v>
      </c>
    </row>
    <row r="149" spans="1:13" ht="14.55" customHeight="1" x14ac:dyDescent="0.3">
      <c r="A149" s="769" t="s">
        <v>326</v>
      </c>
      <c r="B149" s="227" t="s">
        <v>59</v>
      </c>
      <c r="C149" s="611" t="s">
        <v>318</v>
      </c>
      <c r="D149" s="611"/>
      <c r="E149" s="659" t="s">
        <v>25</v>
      </c>
      <c r="F149" s="720" t="s">
        <v>25</v>
      </c>
      <c r="G149" s="603" t="s">
        <v>25</v>
      </c>
      <c r="H149" s="603" t="s">
        <v>25</v>
      </c>
      <c r="I149" s="603" t="s">
        <v>25</v>
      </c>
      <c r="J149" s="603" t="s">
        <v>25</v>
      </c>
      <c r="K149" s="603" t="s">
        <v>25</v>
      </c>
      <c r="L149" s="427">
        <f t="shared" si="20"/>
        <v>0</v>
      </c>
      <c r="M149" s="427">
        <f t="shared" si="21"/>
        <v>0</v>
      </c>
    </row>
    <row r="150" spans="1:13" x14ac:dyDescent="0.3">
      <c r="A150" s="799"/>
      <c r="B150" s="268" t="s">
        <v>26</v>
      </c>
      <c r="C150" s="269">
        <v>97163</v>
      </c>
      <c r="D150" s="408">
        <v>424</v>
      </c>
      <c r="E150" s="666">
        <v>497</v>
      </c>
      <c r="F150" s="630">
        <f>E150*0.5</f>
        <v>248.5</v>
      </c>
      <c r="G150" s="603" t="s">
        <v>25</v>
      </c>
      <c r="H150" s="603" t="s">
        <v>25</v>
      </c>
      <c r="I150" s="592">
        <f t="shared" si="23"/>
        <v>372.75</v>
      </c>
      <c r="J150" s="420">
        <f t="shared" si="25"/>
        <v>248.5</v>
      </c>
      <c r="K150" s="420">
        <f t="shared" si="26"/>
        <v>372.75</v>
      </c>
      <c r="L150" s="427">
        <f t="shared" si="20"/>
        <v>248.5</v>
      </c>
      <c r="M150" s="427">
        <f t="shared" si="21"/>
        <v>372.75</v>
      </c>
    </row>
    <row r="151" spans="1:13" ht="14.55" customHeight="1" x14ac:dyDescent="0.3">
      <c r="A151" s="772" t="s">
        <v>327</v>
      </c>
      <c r="B151" s="227" t="s">
        <v>59</v>
      </c>
      <c r="C151" s="611" t="s">
        <v>318</v>
      </c>
      <c r="D151" s="611"/>
      <c r="E151" s="659" t="s">
        <v>25</v>
      </c>
      <c r="F151" s="720" t="s">
        <v>25</v>
      </c>
      <c r="G151" s="603" t="s">
        <v>25</v>
      </c>
      <c r="H151" s="603" t="s">
        <v>25</v>
      </c>
      <c r="I151" s="603" t="s">
        <v>25</v>
      </c>
      <c r="J151" s="603" t="s">
        <v>25</v>
      </c>
      <c r="K151" s="603" t="s">
        <v>25</v>
      </c>
      <c r="L151" s="427">
        <f t="shared" si="20"/>
        <v>0</v>
      </c>
      <c r="M151" s="427">
        <f t="shared" si="21"/>
        <v>0</v>
      </c>
    </row>
    <row r="152" spans="1:13" x14ac:dyDescent="0.3">
      <c r="A152" s="798"/>
      <c r="B152" s="238" t="s">
        <v>26</v>
      </c>
      <c r="C152" s="270">
        <v>97164</v>
      </c>
      <c r="D152" s="409">
        <v>424</v>
      </c>
      <c r="E152" s="658">
        <v>224</v>
      </c>
      <c r="F152" s="630">
        <f>E152*0.5</f>
        <v>112</v>
      </c>
      <c r="G152" s="603" t="s">
        <v>25</v>
      </c>
      <c r="H152" s="603" t="s">
        <v>25</v>
      </c>
      <c r="I152" s="591">
        <f t="shared" si="23"/>
        <v>168</v>
      </c>
      <c r="J152" s="420">
        <f t="shared" si="25"/>
        <v>112</v>
      </c>
      <c r="K152" s="420">
        <f t="shared" si="26"/>
        <v>168</v>
      </c>
      <c r="L152" s="427">
        <f t="shared" si="20"/>
        <v>112</v>
      </c>
      <c r="M152" s="427">
        <f t="shared" si="21"/>
        <v>168</v>
      </c>
    </row>
    <row r="153" spans="1:13" ht="14.55" customHeight="1" x14ac:dyDescent="0.3">
      <c r="A153" s="769" t="s">
        <v>328</v>
      </c>
      <c r="B153" s="267" t="s">
        <v>59</v>
      </c>
      <c r="C153" s="611" t="s">
        <v>318</v>
      </c>
      <c r="D153" s="611"/>
      <c r="E153" s="659" t="s">
        <v>25</v>
      </c>
      <c r="F153" s="720" t="s">
        <v>25</v>
      </c>
      <c r="G153" s="603" t="s">
        <v>25</v>
      </c>
      <c r="H153" s="603" t="s">
        <v>25</v>
      </c>
      <c r="I153" s="603" t="s">
        <v>25</v>
      </c>
      <c r="J153" s="603" t="s">
        <v>25</v>
      </c>
      <c r="K153" s="603" t="s">
        <v>25</v>
      </c>
      <c r="L153" s="427">
        <f t="shared" si="20"/>
        <v>0</v>
      </c>
      <c r="M153" s="427">
        <f t="shared" si="21"/>
        <v>0</v>
      </c>
    </row>
    <row r="154" spans="1:13" x14ac:dyDescent="0.3">
      <c r="A154" s="799"/>
      <c r="B154" s="238" t="s">
        <v>26</v>
      </c>
      <c r="C154" s="32">
        <v>97165</v>
      </c>
      <c r="D154" s="407">
        <v>434</v>
      </c>
      <c r="E154" s="662">
        <v>360.18</v>
      </c>
      <c r="F154" s="630">
        <f>E154*0.5</f>
        <v>180.09</v>
      </c>
      <c r="G154" s="603" t="s">
        <v>25</v>
      </c>
      <c r="H154" s="603" t="s">
        <v>25</v>
      </c>
      <c r="I154" s="592">
        <f t="shared" si="23"/>
        <v>270.13499999999999</v>
      </c>
      <c r="J154" s="420">
        <f t="shared" si="25"/>
        <v>180.09</v>
      </c>
      <c r="K154" s="420">
        <f t="shared" si="26"/>
        <v>270.13499999999999</v>
      </c>
      <c r="L154" s="427">
        <f t="shared" si="20"/>
        <v>180.09</v>
      </c>
      <c r="M154" s="427">
        <f t="shared" si="21"/>
        <v>270.13499999999999</v>
      </c>
    </row>
    <row r="155" spans="1:13" ht="14.55" customHeight="1" x14ac:dyDescent="0.3">
      <c r="A155" s="769" t="s">
        <v>329</v>
      </c>
      <c r="B155" s="227" t="s">
        <v>59</v>
      </c>
      <c r="C155" s="611" t="s">
        <v>318</v>
      </c>
      <c r="D155" s="611"/>
      <c r="E155" s="659" t="s">
        <v>25</v>
      </c>
      <c r="F155" s="720" t="s">
        <v>25</v>
      </c>
      <c r="G155" s="603" t="s">
        <v>25</v>
      </c>
      <c r="H155" s="603" t="s">
        <v>25</v>
      </c>
      <c r="I155" s="603" t="s">
        <v>25</v>
      </c>
      <c r="J155" s="603" t="s">
        <v>25</v>
      </c>
      <c r="K155" s="603" t="s">
        <v>25</v>
      </c>
      <c r="L155" s="427">
        <f t="shared" si="20"/>
        <v>0</v>
      </c>
      <c r="M155" s="427">
        <f t="shared" si="21"/>
        <v>0</v>
      </c>
    </row>
    <row r="156" spans="1:13" x14ac:dyDescent="0.3">
      <c r="A156" s="799"/>
      <c r="B156" s="238" t="s">
        <v>26</v>
      </c>
      <c r="C156" s="32">
        <v>97166</v>
      </c>
      <c r="D156" s="407">
        <v>434</v>
      </c>
      <c r="E156" s="662">
        <v>389.55</v>
      </c>
      <c r="F156" s="630">
        <f>E156*0.5</f>
        <v>194.77500000000001</v>
      </c>
      <c r="G156" s="603" t="s">
        <v>25</v>
      </c>
      <c r="H156" s="603" t="s">
        <v>25</v>
      </c>
      <c r="I156" s="592">
        <f t="shared" si="23"/>
        <v>292.16250000000002</v>
      </c>
      <c r="J156" s="420">
        <f t="shared" si="25"/>
        <v>194.77500000000001</v>
      </c>
      <c r="K156" s="420">
        <f t="shared" si="26"/>
        <v>292.16250000000002</v>
      </c>
      <c r="L156" s="427">
        <f t="shared" si="20"/>
        <v>194.77500000000001</v>
      </c>
      <c r="M156" s="427">
        <f t="shared" si="21"/>
        <v>292.16250000000002</v>
      </c>
    </row>
    <row r="157" spans="1:13" ht="14.55" customHeight="1" x14ac:dyDescent="0.3">
      <c r="A157" s="769" t="s">
        <v>330</v>
      </c>
      <c r="B157" s="227" t="s">
        <v>59</v>
      </c>
      <c r="C157" s="611" t="s">
        <v>318</v>
      </c>
      <c r="D157" s="611"/>
      <c r="E157" s="659" t="s">
        <v>25</v>
      </c>
      <c r="F157" s="720" t="s">
        <v>25</v>
      </c>
      <c r="G157" s="603" t="s">
        <v>25</v>
      </c>
      <c r="H157" s="603" t="s">
        <v>25</v>
      </c>
      <c r="I157" s="603" t="s">
        <v>25</v>
      </c>
      <c r="J157" s="603" t="s">
        <v>25</v>
      </c>
      <c r="K157" s="603" t="s">
        <v>25</v>
      </c>
      <c r="L157" s="427">
        <f t="shared" si="20"/>
        <v>0</v>
      </c>
      <c r="M157" s="427">
        <f t="shared" si="21"/>
        <v>0</v>
      </c>
    </row>
    <row r="158" spans="1:13" x14ac:dyDescent="0.3">
      <c r="A158" s="799"/>
      <c r="B158" s="268" t="s">
        <v>26</v>
      </c>
      <c r="C158" s="269">
        <v>97167</v>
      </c>
      <c r="D158" s="408">
        <v>434</v>
      </c>
      <c r="E158" s="666">
        <v>483</v>
      </c>
      <c r="F158" s="630">
        <f>E158*0.5</f>
        <v>241.5</v>
      </c>
      <c r="G158" s="603" t="s">
        <v>25</v>
      </c>
      <c r="H158" s="603" t="s">
        <v>25</v>
      </c>
      <c r="I158" s="592">
        <f t="shared" si="23"/>
        <v>362.25</v>
      </c>
      <c r="J158" s="420">
        <f t="shared" si="25"/>
        <v>241.5</v>
      </c>
      <c r="K158" s="420">
        <f t="shared" si="26"/>
        <v>362.25</v>
      </c>
      <c r="L158" s="427">
        <f t="shared" si="20"/>
        <v>241.5</v>
      </c>
      <c r="M158" s="427">
        <f t="shared" si="21"/>
        <v>362.25</v>
      </c>
    </row>
    <row r="159" spans="1:13" ht="14.55" customHeight="1" x14ac:dyDescent="0.3">
      <c r="A159" s="772" t="s">
        <v>331</v>
      </c>
      <c r="B159" s="227" t="s">
        <v>59</v>
      </c>
      <c r="C159" s="611" t="s">
        <v>318</v>
      </c>
      <c r="D159" s="611"/>
      <c r="E159" s="659" t="s">
        <v>25</v>
      </c>
      <c r="F159" s="720" t="s">
        <v>25</v>
      </c>
      <c r="G159" s="603" t="s">
        <v>25</v>
      </c>
      <c r="H159" s="603" t="s">
        <v>25</v>
      </c>
      <c r="I159" s="603" t="s">
        <v>25</v>
      </c>
      <c r="J159" s="603" t="s">
        <v>25</v>
      </c>
      <c r="K159" s="603" t="s">
        <v>25</v>
      </c>
      <c r="L159" s="427">
        <f t="shared" si="20"/>
        <v>0</v>
      </c>
      <c r="M159" s="427">
        <f t="shared" si="21"/>
        <v>0</v>
      </c>
    </row>
    <row r="160" spans="1:13" x14ac:dyDescent="0.3">
      <c r="A160" s="798"/>
      <c r="B160" s="238" t="s">
        <v>26</v>
      </c>
      <c r="C160" s="270">
        <v>97168</v>
      </c>
      <c r="D160" s="409">
        <v>434</v>
      </c>
      <c r="E160" s="658">
        <v>504</v>
      </c>
      <c r="F160" s="630">
        <f>E160*0.5</f>
        <v>252</v>
      </c>
      <c r="G160" s="603" t="s">
        <v>25</v>
      </c>
      <c r="H160" s="603" t="s">
        <v>25</v>
      </c>
      <c r="I160" s="591">
        <f t="shared" si="23"/>
        <v>378</v>
      </c>
      <c r="J160" s="420">
        <f t="shared" si="25"/>
        <v>252</v>
      </c>
      <c r="K160" s="420">
        <f t="shared" si="26"/>
        <v>378</v>
      </c>
      <c r="L160" s="427">
        <f t="shared" ref="L160:L189" si="27">MIN(G160:K160)</f>
        <v>252</v>
      </c>
      <c r="M160" s="427">
        <f t="shared" ref="M160:M189" si="28">MAX(G160:K160)</f>
        <v>378</v>
      </c>
    </row>
    <row r="161" spans="1:13" ht="14.55" customHeight="1" x14ac:dyDescent="0.3">
      <c r="A161" s="770" t="s">
        <v>332</v>
      </c>
      <c r="B161" s="267" t="s">
        <v>59</v>
      </c>
      <c r="C161" s="611" t="s">
        <v>318</v>
      </c>
      <c r="D161" s="611"/>
      <c r="E161" s="659" t="s">
        <v>25</v>
      </c>
      <c r="F161" s="720" t="s">
        <v>25</v>
      </c>
      <c r="G161" s="603" t="s">
        <v>25</v>
      </c>
      <c r="H161" s="603" t="s">
        <v>25</v>
      </c>
      <c r="I161" s="603" t="s">
        <v>25</v>
      </c>
      <c r="J161" s="603" t="s">
        <v>25</v>
      </c>
      <c r="K161" s="603" t="s">
        <v>25</v>
      </c>
      <c r="L161" s="427">
        <f t="shared" si="27"/>
        <v>0</v>
      </c>
      <c r="M161" s="427">
        <f t="shared" si="28"/>
        <v>0</v>
      </c>
    </row>
    <row r="162" spans="1:13" x14ac:dyDescent="0.3">
      <c r="A162" s="799"/>
      <c r="B162" s="238" t="s">
        <v>26</v>
      </c>
      <c r="C162" s="32">
        <v>97530</v>
      </c>
      <c r="D162" s="407">
        <v>420</v>
      </c>
      <c r="E162" s="662">
        <v>268</v>
      </c>
      <c r="F162" s="631">
        <f>E162*0.5</f>
        <v>134</v>
      </c>
      <c r="G162" s="603" t="s">
        <v>25</v>
      </c>
      <c r="H162" s="603" t="s">
        <v>25</v>
      </c>
      <c r="I162" s="592">
        <f t="shared" si="23"/>
        <v>201</v>
      </c>
      <c r="J162" s="420">
        <f t="shared" si="25"/>
        <v>134</v>
      </c>
      <c r="K162" s="420">
        <f t="shared" si="26"/>
        <v>201</v>
      </c>
      <c r="L162" s="427">
        <f t="shared" si="27"/>
        <v>134</v>
      </c>
      <c r="M162" s="427">
        <f t="shared" si="28"/>
        <v>201</v>
      </c>
    </row>
    <row r="163" spans="1:13" x14ac:dyDescent="0.3">
      <c r="A163" s="769" t="s">
        <v>333</v>
      </c>
      <c r="B163" s="227" t="s">
        <v>59</v>
      </c>
      <c r="C163" s="30">
        <v>97535</v>
      </c>
      <c r="D163" s="336">
        <v>960</v>
      </c>
      <c r="E163" s="667">
        <v>124.83</v>
      </c>
      <c r="F163" s="631">
        <f t="shared" ref="F163:F189" si="29">E163*0.5</f>
        <v>62.414999999999999</v>
      </c>
      <c r="G163" s="603" t="s">
        <v>25</v>
      </c>
      <c r="H163" s="603" t="s">
        <v>25</v>
      </c>
      <c r="I163" s="592">
        <f t="shared" si="23"/>
        <v>93.622500000000002</v>
      </c>
      <c r="J163" s="603" t="s">
        <v>25</v>
      </c>
      <c r="K163" s="603" t="s">
        <v>25</v>
      </c>
      <c r="L163" s="427">
        <f t="shared" si="27"/>
        <v>93.622500000000002</v>
      </c>
      <c r="M163" s="427">
        <f t="shared" si="28"/>
        <v>93.622500000000002</v>
      </c>
    </row>
    <row r="164" spans="1:13" x14ac:dyDescent="0.3">
      <c r="A164" s="771"/>
      <c r="B164" s="238" t="s">
        <v>26</v>
      </c>
      <c r="C164" s="31">
        <v>97535</v>
      </c>
      <c r="D164" s="405">
        <v>420</v>
      </c>
      <c r="E164" s="662">
        <v>258</v>
      </c>
      <c r="F164" s="631">
        <f t="shared" si="29"/>
        <v>129</v>
      </c>
      <c r="G164" s="603" t="s">
        <v>25</v>
      </c>
      <c r="H164" s="603" t="s">
        <v>25</v>
      </c>
      <c r="I164" s="592">
        <f t="shared" si="23"/>
        <v>193.5</v>
      </c>
      <c r="J164" s="420">
        <f t="shared" si="25"/>
        <v>129</v>
      </c>
      <c r="K164" s="420">
        <f t="shared" si="26"/>
        <v>193.5</v>
      </c>
      <c r="L164" s="427">
        <f t="shared" si="27"/>
        <v>129</v>
      </c>
      <c r="M164" s="427">
        <f t="shared" si="28"/>
        <v>193.5</v>
      </c>
    </row>
    <row r="165" spans="1:13" ht="43.2" x14ac:dyDescent="0.3">
      <c r="A165" s="619" t="s">
        <v>543</v>
      </c>
      <c r="B165" s="238" t="s">
        <v>26</v>
      </c>
      <c r="C165" s="104">
        <v>97760</v>
      </c>
      <c r="D165" s="104">
        <v>420</v>
      </c>
      <c r="E165" s="654">
        <v>159</v>
      </c>
      <c r="F165" s="631">
        <f t="shared" si="29"/>
        <v>79.5</v>
      </c>
      <c r="G165" s="603" t="s">
        <v>25</v>
      </c>
      <c r="H165" s="603" t="s">
        <v>25</v>
      </c>
      <c r="I165" s="596">
        <f t="shared" si="23"/>
        <v>119.25</v>
      </c>
      <c r="J165" s="420">
        <f t="shared" si="25"/>
        <v>79.5</v>
      </c>
      <c r="K165" s="420">
        <f t="shared" si="26"/>
        <v>119.25</v>
      </c>
      <c r="L165" s="427">
        <f t="shared" si="27"/>
        <v>79.5</v>
      </c>
      <c r="M165" s="427">
        <f t="shared" si="28"/>
        <v>119.25</v>
      </c>
    </row>
    <row r="166" spans="1:13" ht="43.2" x14ac:dyDescent="0.3">
      <c r="A166" s="622" t="s">
        <v>544</v>
      </c>
      <c r="B166" s="238" t="s">
        <v>26</v>
      </c>
      <c r="C166" s="94">
        <v>97763</v>
      </c>
      <c r="D166" s="94">
        <v>420</v>
      </c>
      <c r="E166" s="668">
        <v>135</v>
      </c>
      <c r="F166" s="631">
        <f t="shared" si="29"/>
        <v>67.5</v>
      </c>
      <c r="G166" s="603" t="s">
        <v>25</v>
      </c>
      <c r="H166" s="603" t="s">
        <v>25</v>
      </c>
      <c r="I166" s="596">
        <f t="shared" si="23"/>
        <v>101.25</v>
      </c>
      <c r="J166" s="420">
        <f t="shared" si="25"/>
        <v>67.5</v>
      </c>
      <c r="K166" s="420">
        <f t="shared" si="26"/>
        <v>101.25</v>
      </c>
      <c r="L166" s="427">
        <f t="shared" si="27"/>
        <v>67.5</v>
      </c>
      <c r="M166" s="427">
        <f t="shared" si="28"/>
        <v>101.25</v>
      </c>
    </row>
    <row r="167" spans="1:13" x14ac:dyDescent="0.3">
      <c r="A167" s="800" t="s">
        <v>334</v>
      </c>
      <c r="B167" s="213" t="s">
        <v>59</v>
      </c>
      <c r="C167" s="113">
        <v>99202</v>
      </c>
      <c r="D167" s="336">
        <v>960</v>
      </c>
      <c r="E167" s="652">
        <v>275.04000000000002</v>
      </c>
      <c r="F167" s="631">
        <f t="shared" si="29"/>
        <v>137.52000000000001</v>
      </c>
      <c r="G167" s="603" t="s">
        <v>25</v>
      </c>
      <c r="H167" s="603" t="s">
        <v>25</v>
      </c>
      <c r="I167" s="332">
        <f t="shared" si="23"/>
        <v>206.28000000000003</v>
      </c>
      <c r="J167" s="603" t="s">
        <v>25</v>
      </c>
      <c r="K167" s="603" t="s">
        <v>25</v>
      </c>
      <c r="L167" s="427">
        <f t="shared" si="27"/>
        <v>206.28000000000003</v>
      </c>
      <c r="M167" s="427">
        <f t="shared" si="28"/>
        <v>206.28000000000003</v>
      </c>
    </row>
    <row r="168" spans="1:13" x14ac:dyDescent="0.3">
      <c r="A168" s="797"/>
      <c r="B168" s="214" t="s">
        <v>26</v>
      </c>
      <c r="C168" s="114">
        <v>99202</v>
      </c>
      <c r="D168" s="338">
        <v>510</v>
      </c>
      <c r="E168" s="653">
        <v>464</v>
      </c>
      <c r="F168" s="631">
        <f t="shared" si="29"/>
        <v>232</v>
      </c>
      <c r="G168" s="603" t="s">
        <v>25</v>
      </c>
      <c r="H168" s="603" t="s">
        <v>25</v>
      </c>
      <c r="I168" s="332">
        <f t="shared" si="23"/>
        <v>348</v>
      </c>
      <c r="J168" s="420">
        <f t="shared" si="25"/>
        <v>232</v>
      </c>
      <c r="K168" s="420">
        <f t="shared" si="26"/>
        <v>348</v>
      </c>
      <c r="L168" s="427">
        <f t="shared" si="27"/>
        <v>232</v>
      </c>
      <c r="M168" s="427">
        <f t="shared" si="28"/>
        <v>348</v>
      </c>
    </row>
    <row r="169" spans="1:13" x14ac:dyDescent="0.3">
      <c r="A169" s="800" t="s">
        <v>335</v>
      </c>
      <c r="B169" s="213" t="s">
        <v>59</v>
      </c>
      <c r="C169" s="113">
        <v>99203</v>
      </c>
      <c r="D169" s="336">
        <v>960</v>
      </c>
      <c r="E169" s="652">
        <v>384.87</v>
      </c>
      <c r="F169" s="631">
        <f t="shared" si="29"/>
        <v>192.435</v>
      </c>
      <c r="G169" s="603" t="s">
        <v>25</v>
      </c>
      <c r="H169" s="603" t="s">
        <v>25</v>
      </c>
      <c r="I169" s="332">
        <f t="shared" si="23"/>
        <v>288.65250000000003</v>
      </c>
      <c r="J169" s="603" t="s">
        <v>25</v>
      </c>
      <c r="K169" s="603" t="s">
        <v>25</v>
      </c>
      <c r="L169" s="427">
        <f t="shared" si="27"/>
        <v>288.65250000000003</v>
      </c>
      <c r="M169" s="427">
        <f t="shared" si="28"/>
        <v>288.65250000000003</v>
      </c>
    </row>
    <row r="170" spans="1:13" x14ac:dyDescent="0.3">
      <c r="A170" s="797"/>
      <c r="B170" s="214" t="s">
        <v>26</v>
      </c>
      <c r="C170" s="114">
        <v>99203</v>
      </c>
      <c r="D170" s="338">
        <v>510</v>
      </c>
      <c r="E170" s="653">
        <v>464</v>
      </c>
      <c r="F170" s="631">
        <f t="shared" si="29"/>
        <v>232</v>
      </c>
      <c r="G170" s="603" t="s">
        <v>25</v>
      </c>
      <c r="H170" s="603" t="s">
        <v>25</v>
      </c>
      <c r="I170" s="332">
        <f t="shared" si="23"/>
        <v>348</v>
      </c>
      <c r="J170" s="420">
        <f t="shared" si="25"/>
        <v>232</v>
      </c>
      <c r="K170" s="420">
        <f t="shared" si="26"/>
        <v>348</v>
      </c>
      <c r="L170" s="427">
        <f t="shared" si="27"/>
        <v>232</v>
      </c>
      <c r="M170" s="427">
        <f t="shared" si="28"/>
        <v>348</v>
      </c>
    </row>
    <row r="171" spans="1:13" x14ac:dyDescent="0.3">
      <c r="A171" s="796" t="s">
        <v>482</v>
      </c>
      <c r="B171" s="213" t="s">
        <v>59</v>
      </c>
      <c r="C171" s="113">
        <v>99205</v>
      </c>
      <c r="D171" s="336">
        <v>960</v>
      </c>
      <c r="E171" s="652">
        <v>721.68</v>
      </c>
      <c r="F171" s="631">
        <f t="shared" si="29"/>
        <v>360.84</v>
      </c>
      <c r="G171" s="603" t="s">
        <v>25</v>
      </c>
      <c r="H171" s="603" t="s">
        <v>25</v>
      </c>
      <c r="I171" s="332">
        <f t="shared" si="23"/>
        <v>541.26</v>
      </c>
      <c r="J171" s="603" t="s">
        <v>25</v>
      </c>
      <c r="K171" s="603" t="s">
        <v>25</v>
      </c>
      <c r="L171" s="427">
        <f t="shared" si="27"/>
        <v>541.26</v>
      </c>
      <c r="M171" s="427">
        <f t="shared" si="28"/>
        <v>541.26</v>
      </c>
    </row>
    <row r="172" spans="1:13" x14ac:dyDescent="0.3">
      <c r="A172" s="797"/>
      <c r="B172" s="214" t="s">
        <v>26</v>
      </c>
      <c r="C172" s="114">
        <v>99205</v>
      </c>
      <c r="D172" s="338">
        <v>510</v>
      </c>
      <c r="E172" s="653">
        <v>464</v>
      </c>
      <c r="F172" s="631">
        <f t="shared" si="29"/>
        <v>232</v>
      </c>
      <c r="G172" s="603" t="s">
        <v>25</v>
      </c>
      <c r="H172" s="603" t="s">
        <v>25</v>
      </c>
      <c r="I172" s="332">
        <f t="shared" si="23"/>
        <v>348</v>
      </c>
      <c r="J172" s="420">
        <f t="shared" si="25"/>
        <v>232</v>
      </c>
      <c r="K172" s="420">
        <f t="shared" si="26"/>
        <v>348</v>
      </c>
      <c r="L172" s="427">
        <f t="shared" si="27"/>
        <v>232</v>
      </c>
      <c r="M172" s="427">
        <f t="shared" si="28"/>
        <v>348</v>
      </c>
    </row>
    <row r="173" spans="1:13" x14ac:dyDescent="0.3">
      <c r="A173" s="800" t="s">
        <v>337</v>
      </c>
      <c r="B173" s="213" t="s">
        <v>59</v>
      </c>
      <c r="C173" s="113">
        <v>99211</v>
      </c>
      <c r="D173" s="336">
        <v>960</v>
      </c>
      <c r="E173" s="652">
        <v>85.83</v>
      </c>
      <c r="F173" s="631">
        <f t="shared" si="29"/>
        <v>42.914999999999999</v>
      </c>
      <c r="G173" s="603" t="s">
        <v>25</v>
      </c>
      <c r="H173" s="603" t="s">
        <v>25</v>
      </c>
      <c r="I173" s="332">
        <f t="shared" si="23"/>
        <v>64.372500000000002</v>
      </c>
      <c r="J173" s="603" t="s">
        <v>25</v>
      </c>
      <c r="K173" s="603" t="s">
        <v>25</v>
      </c>
      <c r="L173" s="427">
        <f t="shared" si="27"/>
        <v>64.372500000000002</v>
      </c>
      <c r="M173" s="427">
        <f t="shared" si="28"/>
        <v>64.372500000000002</v>
      </c>
    </row>
    <row r="174" spans="1:13" x14ac:dyDescent="0.3">
      <c r="A174" s="797"/>
      <c r="B174" s="214" t="s">
        <v>26</v>
      </c>
      <c r="C174" s="114">
        <v>99211</v>
      </c>
      <c r="D174" s="338">
        <v>510</v>
      </c>
      <c r="E174" s="653">
        <v>464</v>
      </c>
      <c r="F174" s="631">
        <f t="shared" si="29"/>
        <v>232</v>
      </c>
      <c r="G174" s="603" t="s">
        <v>25</v>
      </c>
      <c r="H174" s="603" t="s">
        <v>25</v>
      </c>
      <c r="I174" s="332">
        <f t="shared" si="23"/>
        <v>348</v>
      </c>
      <c r="J174" s="420">
        <f t="shared" si="25"/>
        <v>232</v>
      </c>
      <c r="K174" s="420">
        <f t="shared" si="26"/>
        <v>348</v>
      </c>
      <c r="L174" s="427">
        <f t="shared" si="27"/>
        <v>232</v>
      </c>
      <c r="M174" s="427">
        <f t="shared" si="28"/>
        <v>348</v>
      </c>
    </row>
    <row r="175" spans="1:13" x14ac:dyDescent="0.3">
      <c r="A175" s="800" t="s">
        <v>338</v>
      </c>
      <c r="B175" s="213" t="s">
        <v>59</v>
      </c>
      <c r="C175" s="113">
        <v>99212</v>
      </c>
      <c r="D175" s="336">
        <v>960</v>
      </c>
      <c r="E175" s="652">
        <v>165.06</v>
      </c>
      <c r="F175" s="631">
        <f t="shared" si="29"/>
        <v>82.53</v>
      </c>
      <c r="G175" s="603" t="s">
        <v>25</v>
      </c>
      <c r="H175" s="603" t="s">
        <v>25</v>
      </c>
      <c r="I175" s="332">
        <f t="shared" si="23"/>
        <v>123.795</v>
      </c>
      <c r="J175" s="603" t="s">
        <v>25</v>
      </c>
      <c r="K175" s="603" t="s">
        <v>25</v>
      </c>
      <c r="L175" s="427">
        <f t="shared" si="27"/>
        <v>123.795</v>
      </c>
      <c r="M175" s="427">
        <f t="shared" si="28"/>
        <v>123.795</v>
      </c>
    </row>
    <row r="176" spans="1:13" x14ac:dyDescent="0.3">
      <c r="A176" s="797"/>
      <c r="B176" s="214" t="s">
        <v>26</v>
      </c>
      <c r="C176" s="114">
        <v>99212</v>
      </c>
      <c r="D176" s="338">
        <v>510</v>
      </c>
      <c r="E176" s="653">
        <v>464</v>
      </c>
      <c r="F176" s="631">
        <f t="shared" si="29"/>
        <v>232</v>
      </c>
      <c r="G176" s="603" t="s">
        <v>25</v>
      </c>
      <c r="H176" s="603" t="s">
        <v>25</v>
      </c>
      <c r="I176" s="332">
        <f t="shared" si="23"/>
        <v>348</v>
      </c>
      <c r="J176" s="420">
        <f t="shared" si="25"/>
        <v>232</v>
      </c>
      <c r="K176" s="420">
        <f t="shared" si="26"/>
        <v>348</v>
      </c>
      <c r="L176" s="427">
        <f t="shared" si="27"/>
        <v>232</v>
      </c>
      <c r="M176" s="427">
        <f t="shared" si="28"/>
        <v>348</v>
      </c>
    </row>
    <row r="177" spans="1:13" x14ac:dyDescent="0.3">
      <c r="A177" s="796" t="s">
        <v>339</v>
      </c>
      <c r="B177" s="215" t="s">
        <v>59</v>
      </c>
      <c r="C177" s="115">
        <v>99213</v>
      </c>
      <c r="D177" s="336">
        <v>960</v>
      </c>
      <c r="E177" s="650">
        <v>266.33999999999997</v>
      </c>
      <c r="F177" s="631">
        <f t="shared" si="29"/>
        <v>133.16999999999999</v>
      </c>
      <c r="G177" s="603" t="s">
        <v>25</v>
      </c>
      <c r="H177" s="603" t="s">
        <v>25</v>
      </c>
      <c r="I177" s="332">
        <f t="shared" si="23"/>
        <v>199.755</v>
      </c>
      <c r="J177" s="603" t="s">
        <v>25</v>
      </c>
      <c r="K177" s="603" t="s">
        <v>25</v>
      </c>
      <c r="L177" s="427">
        <f t="shared" si="27"/>
        <v>199.755</v>
      </c>
      <c r="M177" s="427">
        <f t="shared" si="28"/>
        <v>199.755</v>
      </c>
    </row>
    <row r="178" spans="1:13" x14ac:dyDescent="0.3">
      <c r="A178" s="797"/>
      <c r="B178" s="217" t="s">
        <v>26</v>
      </c>
      <c r="C178" s="116">
        <v>99213</v>
      </c>
      <c r="D178" s="338">
        <v>510</v>
      </c>
      <c r="E178" s="651">
        <v>464</v>
      </c>
      <c r="F178" s="631">
        <f t="shared" si="29"/>
        <v>232</v>
      </c>
      <c r="G178" s="603" t="s">
        <v>25</v>
      </c>
      <c r="H178" s="603" t="s">
        <v>25</v>
      </c>
      <c r="I178" s="332">
        <f t="shared" si="23"/>
        <v>348</v>
      </c>
      <c r="J178" s="420">
        <f t="shared" si="25"/>
        <v>232</v>
      </c>
      <c r="K178" s="420">
        <f t="shared" si="26"/>
        <v>348</v>
      </c>
      <c r="L178" s="427">
        <f t="shared" si="27"/>
        <v>232</v>
      </c>
      <c r="M178" s="427">
        <f t="shared" si="28"/>
        <v>348</v>
      </c>
    </row>
    <row r="179" spans="1:13" x14ac:dyDescent="0.3">
      <c r="A179" s="800" t="s">
        <v>340</v>
      </c>
      <c r="B179" s="213" t="s">
        <v>59</v>
      </c>
      <c r="C179" s="113">
        <v>99214</v>
      </c>
      <c r="D179" s="336">
        <v>960</v>
      </c>
      <c r="E179" s="652">
        <v>484</v>
      </c>
      <c r="F179" s="631">
        <f t="shared" si="29"/>
        <v>242</v>
      </c>
      <c r="G179" s="603" t="s">
        <v>25</v>
      </c>
      <c r="H179" s="603" t="s">
        <v>25</v>
      </c>
      <c r="I179" s="332">
        <f t="shared" si="23"/>
        <v>363</v>
      </c>
      <c r="J179" s="603" t="s">
        <v>25</v>
      </c>
      <c r="K179" s="603" t="s">
        <v>25</v>
      </c>
      <c r="L179" s="427">
        <f t="shared" si="27"/>
        <v>363</v>
      </c>
      <c r="M179" s="427">
        <f t="shared" si="28"/>
        <v>363</v>
      </c>
    </row>
    <row r="180" spans="1:13" x14ac:dyDescent="0.3">
      <c r="A180" s="797"/>
      <c r="B180" s="217" t="s">
        <v>26</v>
      </c>
      <c r="C180" s="116">
        <v>99214</v>
      </c>
      <c r="D180" s="338">
        <v>510</v>
      </c>
      <c r="E180" s="651">
        <v>464</v>
      </c>
      <c r="F180" s="631">
        <f t="shared" si="29"/>
        <v>232</v>
      </c>
      <c r="G180" s="603" t="s">
        <v>25</v>
      </c>
      <c r="H180" s="603" t="s">
        <v>25</v>
      </c>
      <c r="I180" s="332">
        <f t="shared" si="23"/>
        <v>348</v>
      </c>
      <c r="J180" s="420">
        <f t="shared" si="25"/>
        <v>232</v>
      </c>
      <c r="K180" s="420">
        <f t="shared" si="26"/>
        <v>348</v>
      </c>
      <c r="L180" s="427">
        <f t="shared" si="27"/>
        <v>232</v>
      </c>
      <c r="M180" s="427">
        <f t="shared" si="28"/>
        <v>348</v>
      </c>
    </row>
    <row r="181" spans="1:13" x14ac:dyDescent="0.3">
      <c r="A181" s="796" t="s">
        <v>483</v>
      </c>
      <c r="B181" s="213" t="s">
        <v>59</v>
      </c>
      <c r="C181" s="113">
        <v>99215</v>
      </c>
      <c r="D181" s="336">
        <v>960</v>
      </c>
      <c r="E181" s="652">
        <v>515.64</v>
      </c>
      <c r="F181" s="631">
        <f t="shared" si="29"/>
        <v>257.82</v>
      </c>
      <c r="G181" s="603" t="s">
        <v>25</v>
      </c>
      <c r="H181" s="603" t="s">
        <v>25</v>
      </c>
      <c r="I181" s="332">
        <f t="shared" si="23"/>
        <v>386.73</v>
      </c>
      <c r="J181" s="603" t="s">
        <v>25</v>
      </c>
      <c r="K181" s="603" t="s">
        <v>25</v>
      </c>
      <c r="L181" s="427">
        <f t="shared" si="27"/>
        <v>386.73</v>
      </c>
      <c r="M181" s="427">
        <f t="shared" si="28"/>
        <v>386.73</v>
      </c>
    </row>
    <row r="182" spans="1:13" x14ac:dyDescent="0.3">
      <c r="A182" s="797"/>
      <c r="B182" s="217" t="s">
        <v>26</v>
      </c>
      <c r="C182" s="116">
        <v>99215</v>
      </c>
      <c r="D182" s="338">
        <v>510</v>
      </c>
      <c r="E182" s="651">
        <v>464</v>
      </c>
      <c r="F182" s="631">
        <f t="shared" si="29"/>
        <v>232</v>
      </c>
      <c r="G182" s="603" t="s">
        <v>25</v>
      </c>
      <c r="H182" s="603" t="s">
        <v>25</v>
      </c>
      <c r="I182" s="603">
        <f>0.75*E182</f>
        <v>348</v>
      </c>
      <c r="J182" s="420">
        <f t="shared" si="25"/>
        <v>232</v>
      </c>
      <c r="K182" s="420">
        <f t="shared" si="26"/>
        <v>348</v>
      </c>
      <c r="L182" s="427">
        <f t="shared" si="27"/>
        <v>232</v>
      </c>
      <c r="M182" s="427">
        <f t="shared" si="28"/>
        <v>348</v>
      </c>
    </row>
    <row r="183" spans="1:13" x14ac:dyDescent="0.3">
      <c r="A183" s="624" t="s">
        <v>545</v>
      </c>
      <c r="B183" s="335" t="s">
        <v>546</v>
      </c>
      <c r="C183" s="258">
        <v>1290000001</v>
      </c>
      <c r="D183" s="401">
        <v>129</v>
      </c>
      <c r="E183" s="648">
        <v>2371</v>
      </c>
      <c r="F183" s="631">
        <f t="shared" si="29"/>
        <v>1185.5</v>
      </c>
      <c r="G183" s="423">
        <v>441</v>
      </c>
      <c r="H183" s="596">
        <v>955</v>
      </c>
      <c r="I183" s="596">
        <v>5921</v>
      </c>
      <c r="J183" s="420">
        <v>441</v>
      </c>
      <c r="K183" s="420">
        <v>468</v>
      </c>
      <c r="L183" s="427">
        <f t="shared" si="27"/>
        <v>441</v>
      </c>
      <c r="M183" s="427">
        <f t="shared" si="28"/>
        <v>5921</v>
      </c>
    </row>
    <row r="184" spans="1:13" x14ac:dyDescent="0.3">
      <c r="A184" s="679" t="s">
        <v>547</v>
      </c>
      <c r="B184" s="102" t="s">
        <v>546</v>
      </c>
      <c r="C184" s="94">
        <v>1290000002</v>
      </c>
      <c r="D184" s="411">
        <v>129</v>
      </c>
      <c r="E184" s="668">
        <v>2871</v>
      </c>
      <c r="F184" s="631">
        <f t="shared" si="29"/>
        <v>1435.5</v>
      </c>
      <c r="G184" s="423">
        <v>458</v>
      </c>
      <c r="H184" s="596">
        <v>955</v>
      </c>
      <c r="I184" s="596">
        <v>5921</v>
      </c>
      <c r="J184" s="420">
        <v>441</v>
      </c>
      <c r="K184" s="420">
        <v>468</v>
      </c>
      <c r="L184" s="427">
        <f t="shared" si="27"/>
        <v>441</v>
      </c>
      <c r="M184" s="427">
        <f t="shared" si="28"/>
        <v>5921</v>
      </c>
    </row>
    <row r="185" spans="1:13" x14ac:dyDescent="0.3">
      <c r="A185" s="679" t="s">
        <v>548</v>
      </c>
      <c r="B185" s="102" t="s">
        <v>546</v>
      </c>
      <c r="C185" s="94">
        <v>1290000003</v>
      </c>
      <c r="D185" s="411">
        <v>129</v>
      </c>
      <c r="E185" s="668">
        <v>3371</v>
      </c>
      <c r="F185" s="631">
        <f t="shared" si="29"/>
        <v>1685.5</v>
      </c>
      <c r="G185" s="423">
        <v>562</v>
      </c>
      <c r="H185" s="596">
        <v>955</v>
      </c>
      <c r="I185" s="596">
        <v>5921</v>
      </c>
      <c r="J185" s="420">
        <v>441</v>
      </c>
      <c r="K185" s="420">
        <v>468</v>
      </c>
      <c r="L185" s="427">
        <f t="shared" si="27"/>
        <v>441</v>
      </c>
      <c r="M185" s="427">
        <f t="shared" si="28"/>
        <v>5921</v>
      </c>
    </row>
    <row r="186" spans="1:13" x14ac:dyDescent="0.3">
      <c r="A186" s="679" t="s">
        <v>549</v>
      </c>
      <c r="B186" s="102" t="s">
        <v>546</v>
      </c>
      <c r="C186" s="94">
        <v>1290000004</v>
      </c>
      <c r="D186" s="411">
        <v>129</v>
      </c>
      <c r="E186" s="668">
        <v>3871</v>
      </c>
      <c r="F186" s="631">
        <f t="shared" si="29"/>
        <v>1935.5</v>
      </c>
      <c r="G186" s="423">
        <v>658</v>
      </c>
      <c r="H186" s="596">
        <v>955</v>
      </c>
      <c r="I186" s="596">
        <v>5921</v>
      </c>
      <c r="J186" s="420">
        <v>441</v>
      </c>
      <c r="K186" s="420">
        <v>468</v>
      </c>
      <c r="L186" s="427">
        <f t="shared" si="27"/>
        <v>441</v>
      </c>
      <c r="M186" s="427">
        <f t="shared" si="28"/>
        <v>5921</v>
      </c>
    </row>
    <row r="187" spans="1:13" x14ac:dyDescent="0.3">
      <c r="A187" s="679" t="s">
        <v>550</v>
      </c>
      <c r="B187" s="102" t="s">
        <v>546</v>
      </c>
      <c r="C187" s="94">
        <v>1290000005</v>
      </c>
      <c r="D187" s="411">
        <v>129</v>
      </c>
      <c r="E187" s="668">
        <v>2371</v>
      </c>
      <c r="F187" s="631">
        <f t="shared" si="29"/>
        <v>1185.5</v>
      </c>
      <c r="G187" s="423">
        <v>441</v>
      </c>
      <c r="H187" s="596">
        <v>955</v>
      </c>
      <c r="I187" s="596">
        <v>5921</v>
      </c>
      <c r="J187" s="420">
        <v>441</v>
      </c>
      <c r="K187" s="420">
        <v>468</v>
      </c>
      <c r="L187" s="427">
        <f t="shared" si="27"/>
        <v>441</v>
      </c>
      <c r="M187" s="427">
        <f t="shared" si="28"/>
        <v>5921</v>
      </c>
    </row>
    <row r="188" spans="1:13" x14ac:dyDescent="0.3">
      <c r="A188" s="679" t="s">
        <v>551</v>
      </c>
      <c r="B188" s="102" t="s">
        <v>546</v>
      </c>
      <c r="C188" s="94">
        <v>1940000001</v>
      </c>
      <c r="D188" s="411">
        <v>194</v>
      </c>
      <c r="E188" s="668">
        <v>3550</v>
      </c>
      <c r="F188" s="631">
        <f t="shared" si="29"/>
        <v>1775</v>
      </c>
      <c r="G188" s="423">
        <v>1103</v>
      </c>
      <c r="H188" s="596">
        <v>1591</v>
      </c>
      <c r="I188" s="596">
        <v>1300</v>
      </c>
      <c r="J188" s="420">
        <v>1103</v>
      </c>
      <c r="K188" s="420">
        <v>1300</v>
      </c>
      <c r="L188" s="427">
        <f t="shared" si="27"/>
        <v>1103</v>
      </c>
      <c r="M188" s="427">
        <f t="shared" si="28"/>
        <v>1591</v>
      </c>
    </row>
    <row r="189" spans="1:13" x14ac:dyDescent="0.3">
      <c r="A189" s="681" t="s">
        <v>552</v>
      </c>
      <c r="B189" s="625" t="s">
        <v>546</v>
      </c>
      <c r="C189" s="626">
        <v>1940000002</v>
      </c>
      <c r="D189" s="627">
        <v>194</v>
      </c>
      <c r="E189" s="669">
        <v>3550</v>
      </c>
      <c r="F189" s="632">
        <f t="shared" si="29"/>
        <v>1775</v>
      </c>
      <c r="G189" s="423">
        <v>1103</v>
      </c>
      <c r="H189" s="596">
        <v>1591</v>
      </c>
      <c r="I189" s="596">
        <v>1300</v>
      </c>
      <c r="J189" s="420">
        <v>1103</v>
      </c>
      <c r="K189" s="420">
        <v>1300</v>
      </c>
      <c r="L189" s="604">
        <f t="shared" si="27"/>
        <v>1103</v>
      </c>
      <c r="M189" s="427">
        <f t="shared" si="28"/>
        <v>1591</v>
      </c>
    </row>
    <row r="190" spans="1:13" x14ac:dyDescent="0.3">
      <c r="A190" s="334"/>
      <c r="B190" s="330"/>
      <c r="C190" s="331"/>
      <c r="D190" s="331"/>
      <c r="E190" s="332"/>
      <c r="F190" s="332"/>
      <c r="G190" s="332"/>
      <c r="H190" s="332"/>
      <c r="I190" s="332"/>
      <c r="L190" s="427"/>
      <c r="M190" s="427"/>
    </row>
    <row r="191" spans="1:13" x14ac:dyDescent="0.3">
      <c r="A191" s="334"/>
      <c r="B191" s="330"/>
      <c r="C191" s="331"/>
      <c r="D191" s="331"/>
      <c r="E191" s="332"/>
      <c r="F191" s="332"/>
      <c r="G191" s="332"/>
      <c r="H191" s="332"/>
      <c r="I191" s="332"/>
      <c r="L191" s="427"/>
      <c r="M191" s="427"/>
    </row>
    <row r="192" spans="1:13" x14ac:dyDescent="0.3">
      <c r="A192" s="334"/>
      <c r="B192" s="330"/>
      <c r="C192" s="331"/>
      <c r="D192" s="331"/>
      <c r="E192" s="332"/>
      <c r="F192" s="332"/>
      <c r="G192" s="332"/>
      <c r="H192" s="332"/>
      <c r="I192" s="332"/>
      <c r="L192" s="427"/>
      <c r="M192" s="427"/>
    </row>
    <row r="193" spans="1:13" x14ac:dyDescent="0.3">
      <c r="A193" s="334"/>
      <c r="B193" s="330"/>
      <c r="C193" s="331"/>
      <c r="D193" s="331"/>
      <c r="E193" s="332"/>
      <c r="F193" s="332"/>
      <c r="G193" s="332"/>
      <c r="H193" s="332"/>
      <c r="I193" s="332"/>
      <c r="L193" s="427"/>
      <c r="M193" s="427"/>
    </row>
    <row r="194" spans="1:13" x14ac:dyDescent="0.3">
      <c r="A194" s="334"/>
      <c r="B194" s="330"/>
      <c r="C194" s="331"/>
      <c r="D194" s="331"/>
      <c r="E194" s="332"/>
      <c r="F194" s="332"/>
      <c r="G194" s="332"/>
      <c r="H194" s="332"/>
      <c r="I194" s="332"/>
      <c r="L194" s="427"/>
      <c r="M194" s="427"/>
    </row>
    <row r="195" spans="1:13" x14ac:dyDescent="0.3">
      <c r="A195" s="334"/>
      <c r="B195" s="330"/>
      <c r="C195" s="331"/>
      <c r="D195" s="331"/>
      <c r="E195" s="332"/>
      <c r="F195" s="332"/>
      <c r="G195" s="332"/>
      <c r="H195" s="332"/>
      <c r="I195" s="332"/>
      <c r="L195" s="427"/>
      <c r="M195" s="427"/>
    </row>
    <row r="196" spans="1:13" x14ac:dyDescent="0.3">
      <c r="A196" s="334"/>
      <c r="B196" s="330"/>
      <c r="C196" s="331"/>
      <c r="D196" s="331"/>
      <c r="E196" s="332"/>
      <c r="F196" s="332"/>
      <c r="G196" s="332"/>
      <c r="H196" s="332"/>
      <c r="I196" s="332"/>
      <c r="L196" s="427"/>
      <c r="M196" s="427"/>
    </row>
    <row r="197" spans="1:13" x14ac:dyDescent="0.3">
      <c r="A197" s="334"/>
      <c r="B197" s="330"/>
      <c r="C197" s="331"/>
      <c r="D197" s="331"/>
      <c r="E197" s="332"/>
      <c r="F197" s="332"/>
      <c r="G197" s="332"/>
      <c r="H197" s="332"/>
      <c r="I197" s="332"/>
      <c r="L197" s="427"/>
      <c r="M197" s="427"/>
    </row>
    <row r="198" spans="1:13" x14ac:dyDescent="0.3">
      <c r="A198" s="334"/>
      <c r="B198" s="330"/>
      <c r="C198" s="331"/>
      <c r="D198" s="331"/>
      <c r="E198" s="332"/>
      <c r="F198" s="332"/>
      <c r="G198" s="332"/>
      <c r="H198" s="332"/>
      <c r="I198" s="332"/>
      <c r="L198" s="427"/>
      <c r="M198" s="427"/>
    </row>
    <row r="199" spans="1:13" x14ac:dyDescent="0.3">
      <c r="A199" s="334"/>
      <c r="B199" s="330"/>
      <c r="C199" s="331"/>
      <c r="D199" s="331"/>
      <c r="E199" s="332"/>
      <c r="F199" s="332"/>
      <c r="G199" s="332"/>
      <c r="H199" s="332"/>
      <c r="I199" s="332"/>
      <c r="L199" s="427"/>
      <c r="M199" s="427"/>
    </row>
    <row r="200" spans="1:13" x14ac:dyDescent="0.3">
      <c r="A200" s="334"/>
      <c r="B200" s="330"/>
      <c r="C200" s="331"/>
      <c r="D200" s="331"/>
      <c r="E200" s="332"/>
      <c r="F200" s="332"/>
      <c r="G200" s="332"/>
      <c r="H200" s="332"/>
      <c r="I200" s="332"/>
      <c r="L200" s="427"/>
      <c r="M200" s="427"/>
    </row>
    <row r="201" spans="1:13" x14ac:dyDescent="0.3">
      <c r="A201" s="334"/>
      <c r="B201" s="330"/>
      <c r="C201" s="331"/>
      <c r="D201" s="331"/>
      <c r="E201" s="332"/>
      <c r="F201" s="332"/>
      <c r="G201" s="332"/>
      <c r="H201" s="332"/>
      <c r="I201" s="332"/>
      <c r="L201" s="427"/>
      <c r="M201" s="427"/>
    </row>
    <row r="202" spans="1:13" x14ac:dyDescent="0.3">
      <c r="L202" s="427"/>
      <c r="M202" s="427"/>
    </row>
    <row r="203" spans="1:13" x14ac:dyDescent="0.3">
      <c r="L203" s="427"/>
      <c r="M203" s="427"/>
    </row>
    <row r="204" spans="1:13" x14ac:dyDescent="0.3">
      <c r="L204" s="427"/>
      <c r="M204" s="427"/>
    </row>
    <row r="205" spans="1:13" x14ac:dyDescent="0.3">
      <c r="L205" s="427"/>
      <c r="M205" s="427"/>
    </row>
    <row r="206" spans="1:13" x14ac:dyDescent="0.3">
      <c r="L206" s="427"/>
      <c r="M206" s="427"/>
    </row>
    <row r="207" spans="1:13" x14ac:dyDescent="0.3">
      <c r="L207" s="427"/>
      <c r="M207" s="427"/>
    </row>
    <row r="208" spans="1:13" x14ac:dyDescent="0.3">
      <c r="L208" s="427"/>
      <c r="M208" s="427"/>
    </row>
    <row r="209" spans="12:13" x14ac:dyDescent="0.3">
      <c r="L209" s="427"/>
      <c r="M209" s="427"/>
    </row>
    <row r="210" spans="12:13" x14ac:dyDescent="0.3">
      <c r="L210" s="427"/>
      <c r="M210" s="427"/>
    </row>
    <row r="211" spans="12:13" x14ac:dyDescent="0.3">
      <c r="L211" s="427"/>
      <c r="M211" s="427"/>
    </row>
    <row r="212" spans="12:13" x14ac:dyDescent="0.3">
      <c r="L212" s="427"/>
      <c r="M212" s="427"/>
    </row>
    <row r="213" spans="12:13" x14ac:dyDescent="0.3">
      <c r="L213" s="427"/>
      <c r="M213" s="427"/>
    </row>
    <row r="214" spans="12:13" x14ac:dyDescent="0.3">
      <c r="L214" s="427"/>
      <c r="M214" s="427"/>
    </row>
    <row r="215" spans="12:13" x14ac:dyDescent="0.3">
      <c r="L215" s="427"/>
      <c r="M215" s="427"/>
    </row>
    <row r="216" spans="12:13" x14ac:dyDescent="0.3">
      <c r="L216" s="427"/>
      <c r="M216" s="427"/>
    </row>
    <row r="217" spans="12:13" x14ac:dyDescent="0.3">
      <c r="L217" s="427"/>
      <c r="M217" s="427"/>
    </row>
    <row r="218" spans="12:13" x14ac:dyDescent="0.3">
      <c r="L218" s="427"/>
      <c r="M218" s="427"/>
    </row>
    <row r="219" spans="12:13" x14ac:dyDescent="0.3">
      <c r="L219" s="427"/>
      <c r="M219" s="427"/>
    </row>
    <row r="220" spans="12:13" x14ac:dyDescent="0.3">
      <c r="L220" s="427"/>
      <c r="M220" s="427"/>
    </row>
    <row r="221" spans="12:13" x14ac:dyDescent="0.3">
      <c r="L221" s="427"/>
      <c r="M221" s="427"/>
    </row>
    <row r="222" spans="12:13" x14ac:dyDescent="0.3">
      <c r="L222" s="427"/>
      <c r="M222" s="427"/>
    </row>
    <row r="223" spans="12:13" x14ac:dyDescent="0.3">
      <c r="L223" s="427"/>
      <c r="M223" s="427"/>
    </row>
    <row r="224" spans="12:13" x14ac:dyDescent="0.3">
      <c r="L224" s="427"/>
      <c r="M224" s="427"/>
    </row>
    <row r="225" spans="12:13" x14ac:dyDescent="0.3">
      <c r="L225" s="427"/>
      <c r="M225" s="427"/>
    </row>
    <row r="226" spans="12:13" x14ac:dyDescent="0.3">
      <c r="L226" s="427"/>
      <c r="M226" s="427"/>
    </row>
    <row r="227" spans="12:13" x14ac:dyDescent="0.3">
      <c r="L227" s="427"/>
      <c r="M227" s="427"/>
    </row>
    <row r="228" spans="12:13" x14ac:dyDescent="0.3">
      <c r="L228" s="427"/>
      <c r="M228" s="427"/>
    </row>
    <row r="229" spans="12:13" x14ac:dyDescent="0.3">
      <c r="L229" s="427"/>
      <c r="M229" s="427"/>
    </row>
    <row r="230" spans="12:13" x14ac:dyDescent="0.3">
      <c r="L230" s="427"/>
      <c r="M230" s="427"/>
    </row>
    <row r="231" spans="12:13" x14ac:dyDescent="0.3">
      <c r="L231" s="427"/>
      <c r="M231" s="427"/>
    </row>
    <row r="232" spans="12:13" x14ac:dyDescent="0.3">
      <c r="L232" s="427"/>
      <c r="M232" s="427"/>
    </row>
    <row r="233" spans="12:13" x14ac:dyDescent="0.3">
      <c r="L233" s="427"/>
      <c r="M233" s="427"/>
    </row>
    <row r="234" spans="12:13" x14ac:dyDescent="0.3">
      <c r="L234" s="427"/>
      <c r="M234" s="427"/>
    </row>
    <row r="235" spans="12:13" x14ac:dyDescent="0.3">
      <c r="L235" s="427"/>
      <c r="M235" s="427"/>
    </row>
    <row r="236" spans="12:13" x14ac:dyDescent="0.3">
      <c r="L236" s="427"/>
      <c r="M236" s="427"/>
    </row>
    <row r="237" spans="12:13" x14ac:dyDescent="0.3">
      <c r="L237" s="427"/>
      <c r="M237" s="427"/>
    </row>
    <row r="238" spans="12:13" x14ac:dyDescent="0.3">
      <c r="L238" s="427"/>
      <c r="M238" s="427"/>
    </row>
    <row r="239" spans="12:13" x14ac:dyDescent="0.3">
      <c r="L239" s="427"/>
      <c r="M239" s="427"/>
    </row>
    <row r="240" spans="12:13" x14ac:dyDescent="0.3">
      <c r="L240" s="427"/>
      <c r="M240" s="427"/>
    </row>
    <row r="241" spans="12:13" x14ac:dyDescent="0.3">
      <c r="L241" s="427"/>
      <c r="M241" s="427"/>
    </row>
    <row r="242" spans="12:13" x14ac:dyDescent="0.3">
      <c r="L242" s="427"/>
      <c r="M242" s="427"/>
    </row>
    <row r="243" spans="12:13" x14ac:dyDescent="0.3">
      <c r="L243" s="427"/>
      <c r="M243" s="427"/>
    </row>
    <row r="244" spans="12:13" x14ac:dyDescent="0.3">
      <c r="L244" s="427"/>
      <c r="M244" s="427"/>
    </row>
    <row r="245" spans="12:13" x14ac:dyDescent="0.3">
      <c r="L245" s="427"/>
      <c r="M245" s="427"/>
    </row>
    <row r="246" spans="12:13" x14ac:dyDescent="0.3">
      <c r="L246" s="427"/>
      <c r="M246" s="427"/>
    </row>
    <row r="247" spans="12:13" x14ac:dyDescent="0.3">
      <c r="L247" s="427"/>
      <c r="M247" s="427"/>
    </row>
    <row r="248" spans="12:13" x14ac:dyDescent="0.3">
      <c r="L248" s="427"/>
      <c r="M248" s="427"/>
    </row>
    <row r="249" spans="12:13" x14ac:dyDescent="0.3">
      <c r="L249" s="427"/>
      <c r="M249" s="427"/>
    </row>
    <row r="250" spans="12:13" x14ac:dyDescent="0.3">
      <c r="L250" s="427"/>
      <c r="M250" s="427"/>
    </row>
    <row r="251" spans="12:13" x14ac:dyDescent="0.3">
      <c r="L251" s="427"/>
      <c r="M251" s="427"/>
    </row>
    <row r="252" spans="12:13" x14ac:dyDescent="0.3">
      <c r="L252" s="427"/>
      <c r="M252" s="427"/>
    </row>
    <row r="253" spans="12:13" x14ac:dyDescent="0.3">
      <c r="L253" s="427"/>
      <c r="M253" s="427"/>
    </row>
    <row r="254" spans="12:13" x14ac:dyDescent="0.3">
      <c r="L254" s="427"/>
      <c r="M254" s="427"/>
    </row>
    <row r="255" spans="12:13" x14ac:dyDescent="0.3">
      <c r="L255" s="427"/>
      <c r="M255" s="427"/>
    </row>
    <row r="256" spans="12:13" x14ac:dyDescent="0.3">
      <c r="L256" s="427"/>
      <c r="M256" s="427"/>
    </row>
    <row r="257" spans="12:13" x14ac:dyDescent="0.3">
      <c r="L257" s="427"/>
      <c r="M257" s="427"/>
    </row>
    <row r="258" spans="12:13" x14ac:dyDescent="0.3">
      <c r="L258" s="427"/>
      <c r="M258" s="427"/>
    </row>
    <row r="259" spans="12:13" x14ac:dyDescent="0.3">
      <c r="L259" s="427"/>
      <c r="M259" s="427"/>
    </row>
    <row r="260" spans="12:13" x14ac:dyDescent="0.3">
      <c r="L260" s="427"/>
      <c r="M260" s="427"/>
    </row>
    <row r="261" spans="12:13" x14ac:dyDescent="0.3">
      <c r="L261" s="427"/>
      <c r="M261" s="427"/>
    </row>
    <row r="262" spans="12:13" x14ac:dyDescent="0.3">
      <c r="L262" s="427"/>
      <c r="M262" s="427"/>
    </row>
    <row r="263" spans="12:13" x14ac:dyDescent="0.3">
      <c r="L263" s="427"/>
      <c r="M263" s="427"/>
    </row>
    <row r="264" spans="12:13" x14ac:dyDescent="0.3">
      <c r="L264" s="427"/>
      <c r="M264" s="427"/>
    </row>
    <row r="265" spans="12:13" x14ac:dyDescent="0.3">
      <c r="L265" s="427"/>
      <c r="M265" s="427"/>
    </row>
    <row r="266" spans="12:13" x14ac:dyDescent="0.3">
      <c r="L266" s="427"/>
      <c r="M266" s="427"/>
    </row>
    <row r="267" spans="12:13" x14ac:dyDescent="0.3">
      <c r="L267" s="427"/>
      <c r="M267" s="427"/>
    </row>
    <row r="268" spans="12:13" x14ac:dyDescent="0.3">
      <c r="L268" s="427"/>
      <c r="M268" s="427"/>
    </row>
    <row r="269" spans="12:13" x14ac:dyDescent="0.3">
      <c r="L269" s="427"/>
      <c r="M269" s="427"/>
    </row>
    <row r="270" spans="12:13" x14ac:dyDescent="0.3">
      <c r="L270" s="427"/>
      <c r="M270" s="427"/>
    </row>
    <row r="271" spans="12:13" x14ac:dyDescent="0.3">
      <c r="L271" s="427"/>
      <c r="M271" s="427"/>
    </row>
    <row r="272" spans="12:13" x14ac:dyDescent="0.3">
      <c r="L272" s="427"/>
      <c r="M272" s="427"/>
    </row>
    <row r="273" spans="12:13" x14ac:dyDescent="0.3">
      <c r="L273" s="427"/>
      <c r="M273" s="427"/>
    </row>
    <row r="274" spans="12:13" x14ac:dyDescent="0.3">
      <c r="L274" s="427"/>
      <c r="M274" s="427"/>
    </row>
    <row r="275" spans="12:13" x14ac:dyDescent="0.3">
      <c r="L275" s="427"/>
      <c r="M275" s="427"/>
    </row>
    <row r="276" spans="12:13" x14ac:dyDescent="0.3">
      <c r="L276" s="427"/>
      <c r="M276" s="427"/>
    </row>
    <row r="277" spans="12:13" x14ac:dyDescent="0.3">
      <c r="L277" s="427"/>
      <c r="M277" s="427"/>
    </row>
    <row r="278" spans="12:13" x14ac:dyDescent="0.3">
      <c r="L278" s="427"/>
      <c r="M278" s="427"/>
    </row>
    <row r="279" spans="12:13" x14ac:dyDescent="0.3">
      <c r="L279" s="427"/>
      <c r="M279" s="427"/>
    </row>
    <row r="280" spans="12:13" x14ac:dyDescent="0.3">
      <c r="L280" s="427"/>
      <c r="M280" s="427"/>
    </row>
    <row r="281" spans="12:13" x14ac:dyDescent="0.3">
      <c r="L281" s="427"/>
      <c r="M281" s="427"/>
    </row>
    <row r="282" spans="12:13" x14ac:dyDescent="0.3">
      <c r="L282" s="427"/>
      <c r="M282" s="427"/>
    </row>
    <row r="283" spans="12:13" x14ac:dyDescent="0.3">
      <c r="L283" s="427"/>
      <c r="M283" s="427"/>
    </row>
    <row r="284" spans="12:13" x14ac:dyDescent="0.3">
      <c r="L284" s="427"/>
      <c r="M284" s="427"/>
    </row>
    <row r="285" spans="12:13" x14ac:dyDescent="0.3">
      <c r="L285" s="427"/>
      <c r="M285" s="427"/>
    </row>
    <row r="286" spans="12:13" x14ac:dyDescent="0.3">
      <c r="L286" s="427"/>
      <c r="M286" s="427"/>
    </row>
    <row r="287" spans="12:13" x14ac:dyDescent="0.3">
      <c r="L287" s="427"/>
      <c r="M287" s="427"/>
    </row>
    <row r="288" spans="12:13" x14ac:dyDescent="0.3">
      <c r="L288" s="427"/>
      <c r="M288" s="427"/>
    </row>
    <row r="289" spans="12:13" x14ac:dyDescent="0.3">
      <c r="L289" s="427"/>
      <c r="M289" s="427"/>
    </row>
    <row r="290" spans="12:13" x14ac:dyDescent="0.3">
      <c r="L290" s="427"/>
      <c r="M290" s="427"/>
    </row>
    <row r="291" spans="12:13" x14ac:dyDescent="0.3">
      <c r="L291" s="427"/>
      <c r="M291" s="427"/>
    </row>
    <row r="292" spans="12:13" x14ac:dyDescent="0.3">
      <c r="L292" s="427"/>
      <c r="M292" s="427"/>
    </row>
    <row r="293" spans="12:13" x14ac:dyDescent="0.3">
      <c r="L293" s="427"/>
      <c r="M293" s="427"/>
    </row>
    <row r="294" spans="12:13" x14ac:dyDescent="0.3">
      <c r="L294" s="427"/>
      <c r="M294" s="427"/>
    </row>
    <row r="295" spans="12:13" x14ac:dyDescent="0.3">
      <c r="L295" s="427"/>
      <c r="M295" s="427"/>
    </row>
    <row r="296" spans="12:13" x14ac:dyDescent="0.3">
      <c r="L296" s="427"/>
      <c r="M296" s="427"/>
    </row>
    <row r="297" spans="12:13" x14ac:dyDescent="0.3">
      <c r="L297" s="427"/>
      <c r="M297" s="427"/>
    </row>
    <row r="298" spans="12:13" x14ac:dyDescent="0.3">
      <c r="L298" s="427"/>
      <c r="M298" s="427"/>
    </row>
    <row r="299" spans="12:13" x14ac:dyDescent="0.3">
      <c r="L299" s="427"/>
      <c r="M299" s="427"/>
    </row>
    <row r="300" spans="12:13" x14ac:dyDescent="0.3">
      <c r="L300" s="427"/>
      <c r="M300" s="427"/>
    </row>
    <row r="301" spans="12:13" x14ac:dyDescent="0.3">
      <c r="L301" s="427"/>
      <c r="M301" s="427"/>
    </row>
    <row r="302" spans="12:13" x14ac:dyDescent="0.3">
      <c r="L302" s="427"/>
      <c r="M302" s="427"/>
    </row>
    <row r="303" spans="12:13" x14ac:dyDescent="0.3">
      <c r="L303" s="427"/>
      <c r="M303" s="427"/>
    </row>
    <row r="304" spans="12:13" x14ac:dyDescent="0.3">
      <c r="L304" s="427"/>
      <c r="M304" s="427"/>
    </row>
    <row r="305" spans="12:13" x14ac:dyDescent="0.3">
      <c r="L305" s="427"/>
      <c r="M305" s="427"/>
    </row>
    <row r="306" spans="12:13" x14ac:dyDescent="0.3">
      <c r="L306" s="427"/>
      <c r="M306" s="427"/>
    </row>
    <row r="307" spans="12:13" x14ac:dyDescent="0.3">
      <c r="L307" s="427"/>
      <c r="M307" s="427"/>
    </row>
    <row r="308" spans="12:13" x14ac:dyDescent="0.3">
      <c r="L308" s="427"/>
      <c r="M308" s="427"/>
    </row>
    <row r="309" spans="12:13" x14ac:dyDescent="0.3">
      <c r="L309" s="427"/>
      <c r="M309" s="427"/>
    </row>
    <row r="310" spans="12:13" x14ac:dyDescent="0.3">
      <c r="L310" s="427"/>
      <c r="M310" s="427"/>
    </row>
    <row r="311" spans="12:13" x14ac:dyDescent="0.3">
      <c r="L311" s="427"/>
      <c r="M311" s="427"/>
    </row>
    <row r="312" spans="12:13" x14ac:dyDescent="0.3">
      <c r="L312" s="427"/>
      <c r="M312" s="427"/>
    </row>
    <row r="313" spans="12:13" x14ac:dyDescent="0.3">
      <c r="L313" s="427"/>
      <c r="M313" s="427"/>
    </row>
    <row r="314" spans="12:13" x14ac:dyDescent="0.3">
      <c r="L314" s="427"/>
      <c r="M314" s="427"/>
    </row>
    <row r="315" spans="12:13" x14ac:dyDescent="0.3">
      <c r="L315" s="427"/>
      <c r="M315" s="427"/>
    </row>
    <row r="316" spans="12:13" x14ac:dyDescent="0.3">
      <c r="L316" s="427"/>
      <c r="M316" s="427"/>
    </row>
    <row r="317" spans="12:13" x14ac:dyDescent="0.3">
      <c r="L317" s="427"/>
      <c r="M317" s="427"/>
    </row>
    <row r="318" spans="12:13" x14ac:dyDescent="0.3">
      <c r="L318" s="427"/>
      <c r="M318" s="427"/>
    </row>
    <row r="319" spans="12:13" x14ac:dyDescent="0.3">
      <c r="L319" s="427"/>
      <c r="M319" s="427"/>
    </row>
    <row r="320" spans="12:13" x14ac:dyDescent="0.3">
      <c r="L320" s="427"/>
      <c r="M320" s="427"/>
    </row>
    <row r="321" spans="12:13" x14ac:dyDescent="0.3">
      <c r="L321" s="427"/>
      <c r="M321" s="427"/>
    </row>
    <row r="322" spans="12:13" x14ac:dyDescent="0.3">
      <c r="L322" s="427"/>
      <c r="M322" s="427"/>
    </row>
    <row r="323" spans="12:13" x14ac:dyDescent="0.3">
      <c r="L323" s="427"/>
      <c r="M323" s="427"/>
    </row>
    <row r="324" spans="12:13" x14ac:dyDescent="0.3">
      <c r="L324" s="427"/>
      <c r="M324" s="427"/>
    </row>
    <row r="325" spans="12:13" x14ac:dyDescent="0.3">
      <c r="L325" s="427"/>
      <c r="M325" s="427"/>
    </row>
    <row r="326" spans="12:13" x14ac:dyDescent="0.3">
      <c r="L326" s="427"/>
      <c r="M326" s="427"/>
    </row>
    <row r="327" spans="12:13" x14ac:dyDescent="0.3">
      <c r="L327" s="427"/>
      <c r="M327" s="427"/>
    </row>
    <row r="328" spans="12:13" x14ac:dyDescent="0.3">
      <c r="L328" s="427"/>
      <c r="M328" s="427"/>
    </row>
    <row r="329" spans="12:13" x14ac:dyDescent="0.3">
      <c r="L329" s="427"/>
      <c r="M329" s="427"/>
    </row>
    <row r="330" spans="12:13" x14ac:dyDescent="0.3">
      <c r="L330" s="427"/>
      <c r="M330" s="427"/>
    </row>
    <row r="331" spans="12:13" x14ac:dyDescent="0.3">
      <c r="L331" s="427"/>
      <c r="M331" s="427"/>
    </row>
    <row r="332" spans="12:13" x14ac:dyDescent="0.3">
      <c r="L332" s="427"/>
      <c r="M332" s="427"/>
    </row>
    <row r="333" spans="12:13" x14ac:dyDescent="0.3">
      <c r="L333" s="427"/>
      <c r="M333" s="427"/>
    </row>
    <row r="334" spans="12:13" x14ac:dyDescent="0.3">
      <c r="L334" s="427"/>
      <c r="M334" s="427"/>
    </row>
    <row r="335" spans="12:13" x14ac:dyDescent="0.3">
      <c r="L335" s="427"/>
      <c r="M335" s="427"/>
    </row>
    <row r="336" spans="12:13" x14ac:dyDescent="0.3">
      <c r="L336" s="427"/>
      <c r="M336" s="427"/>
    </row>
    <row r="337" spans="12:13" x14ac:dyDescent="0.3">
      <c r="L337" s="427"/>
      <c r="M337" s="427"/>
    </row>
    <row r="338" spans="12:13" x14ac:dyDescent="0.3">
      <c r="L338" s="427"/>
      <c r="M338" s="427"/>
    </row>
    <row r="339" spans="12:13" x14ac:dyDescent="0.3">
      <c r="L339" s="427"/>
      <c r="M339" s="427"/>
    </row>
    <row r="340" spans="12:13" x14ac:dyDescent="0.3">
      <c r="L340" s="427"/>
      <c r="M340" s="427"/>
    </row>
    <row r="341" spans="12:13" x14ac:dyDescent="0.3">
      <c r="L341" s="427"/>
      <c r="M341" s="427"/>
    </row>
    <row r="342" spans="12:13" x14ac:dyDescent="0.3">
      <c r="L342" s="427"/>
      <c r="M342" s="427"/>
    </row>
    <row r="343" spans="12:13" x14ac:dyDescent="0.3">
      <c r="L343" s="427"/>
      <c r="M343" s="427"/>
    </row>
    <row r="344" spans="12:13" x14ac:dyDescent="0.3">
      <c r="L344" s="427"/>
      <c r="M344" s="427"/>
    </row>
    <row r="345" spans="12:13" x14ac:dyDescent="0.3">
      <c r="L345" s="427"/>
      <c r="M345" s="427"/>
    </row>
    <row r="346" spans="12:13" x14ac:dyDescent="0.3">
      <c r="L346" s="427"/>
      <c r="M346" s="427"/>
    </row>
    <row r="347" spans="12:13" x14ac:dyDescent="0.3">
      <c r="L347" s="427"/>
      <c r="M347" s="427"/>
    </row>
    <row r="348" spans="12:13" x14ac:dyDescent="0.3">
      <c r="L348" s="427"/>
      <c r="M348" s="427"/>
    </row>
    <row r="349" spans="12:13" x14ac:dyDescent="0.3">
      <c r="L349" s="427"/>
      <c r="M349" s="427"/>
    </row>
    <row r="350" spans="12:13" x14ac:dyDescent="0.3">
      <c r="L350" s="427"/>
      <c r="M350" s="427"/>
    </row>
    <row r="351" spans="12:13" x14ac:dyDescent="0.3">
      <c r="L351" s="427"/>
      <c r="M351" s="427"/>
    </row>
    <row r="352" spans="12:13" x14ac:dyDescent="0.3">
      <c r="L352" s="427"/>
      <c r="M352" s="427"/>
    </row>
    <row r="353" spans="12:13" x14ac:dyDescent="0.3">
      <c r="L353" s="427"/>
      <c r="M353" s="427"/>
    </row>
    <row r="354" spans="12:13" x14ac:dyDescent="0.3">
      <c r="L354" s="427"/>
      <c r="M354" s="427"/>
    </row>
    <row r="355" spans="12:13" x14ac:dyDescent="0.3">
      <c r="L355" s="427"/>
      <c r="M355" s="427"/>
    </row>
    <row r="356" spans="12:13" x14ac:dyDescent="0.3">
      <c r="L356" s="427"/>
      <c r="M356" s="427"/>
    </row>
    <row r="357" spans="12:13" x14ac:dyDescent="0.3">
      <c r="L357" s="427"/>
      <c r="M357" s="427"/>
    </row>
    <row r="358" spans="12:13" x14ac:dyDescent="0.3">
      <c r="L358" s="427"/>
      <c r="M358" s="427"/>
    </row>
    <row r="359" spans="12:13" x14ac:dyDescent="0.3">
      <c r="L359" s="427"/>
      <c r="M359" s="427"/>
    </row>
    <row r="360" spans="12:13" x14ac:dyDescent="0.3">
      <c r="L360" s="427"/>
      <c r="M360" s="427"/>
    </row>
    <row r="361" spans="12:13" x14ac:dyDescent="0.3">
      <c r="L361" s="427"/>
      <c r="M361" s="427"/>
    </row>
    <row r="362" spans="12:13" x14ac:dyDescent="0.3">
      <c r="L362" s="427"/>
      <c r="M362" s="427"/>
    </row>
    <row r="363" spans="12:13" x14ac:dyDescent="0.3">
      <c r="L363" s="427"/>
      <c r="M363" s="427"/>
    </row>
    <row r="364" spans="12:13" x14ac:dyDescent="0.3">
      <c r="L364" s="427"/>
      <c r="M364" s="427"/>
    </row>
    <row r="365" spans="12:13" x14ac:dyDescent="0.3">
      <c r="L365" s="427"/>
      <c r="M365" s="427"/>
    </row>
    <row r="366" spans="12:13" x14ac:dyDescent="0.3">
      <c r="L366" s="427"/>
      <c r="M366" s="427"/>
    </row>
    <row r="367" spans="12:13" x14ac:dyDescent="0.3">
      <c r="L367" s="427"/>
      <c r="M367" s="427"/>
    </row>
    <row r="368" spans="12:13" x14ac:dyDescent="0.3">
      <c r="L368" s="427"/>
      <c r="M368" s="427"/>
    </row>
    <row r="369" spans="12:13" x14ac:dyDescent="0.3">
      <c r="L369" s="427"/>
      <c r="M369" s="427"/>
    </row>
    <row r="370" spans="12:13" x14ac:dyDescent="0.3">
      <c r="L370" s="427"/>
      <c r="M370" s="427"/>
    </row>
    <row r="371" spans="12:13" x14ac:dyDescent="0.3">
      <c r="L371" s="427"/>
      <c r="M371" s="427"/>
    </row>
    <row r="372" spans="12:13" x14ac:dyDescent="0.3">
      <c r="L372" s="427"/>
      <c r="M372" s="427"/>
    </row>
    <row r="373" spans="12:13" x14ac:dyDescent="0.3">
      <c r="L373" s="427"/>
      <c r="M373" s="427"/>
    </row>
    <row r="374" spans="12:13" x14ac:dyDescent="0.3">
      <c r="L374" s="427"/>
      <c r="M374" s="427"/>
    </row>
    <row r="375" spans="12:13" x14ac:dyDescent="0.3">
      <c r="L375" s="427"/>
      <c r="M375" s="427"/>
    </row>
    <row r="376" spans="12:13" x14ac:dyDescent="0.3">
      <c r="L376" s="427"/>
      <c r="M376" s="427"/>
    </row>
    <row r="377" spans="12:13" x14ac:dyDescent="0.3">
      <c r="L377" s="427"/>
      <c r="M377" s="427"/>
    </row>
    <row r="378" spans="12:13" x14ac:dyDescent="0.3">
      <c r="L378" s="427"/>
      <c r="M378" s="427"/>
    </row>
    <row r="379" spans="12:13" x14ac:dyDescent="0.3">
      <c r="L379" s="427"/>
      <c r="M379" s="427"/>
    </row>
    <row r="380" spans="12:13" x14ac:dyDescent="0.3">
      <c r="L380" s="427"/>
      <c r="M380" s="427"/>
    </row>
    <row r="381" spans="12:13" x14ac:dyDescent="0.3">
      <c r="L381" s="427"/>
      <c r="M381" s="427"/>
    </row>
    <row r="382" spans="12:13" x14ac:dyDescent="0.3">
      <c r="L382" s="427"/>
      <c r="M382" s="427"/>
    </row>
    <row r="383" spans="12:13" x14ac:dyDescent="0.3">
      <c r="L383" s="427"/>
      <c r="M383" s="427"/>
    </row>
    <row r="384" spans="12:13" x14ac:dyDescent="0.3">
      <c r="L384" s="427"/>
      <c r="M384" s="427"/>
    </row>
    <row r="385" spans="12:13" x14ac:dyDescent="0.3">
      <c r="L385" s="427"/>
      <c r="M385" s="427"/>
    </row>
    <row r="386" spans="12:13" x14ac:dyDescent="0.3">
      <c r="L386" s="427"/>
      <c r="M386" s="427"/>
    </row>
    <row r="387" spans="12:13" x14ac:dyDescent="0.3">
      <c r="L387" s="427"/>
      <c r="M387" s="427"/>
    </row>
    <row r="388" spans="12:13" x14ac:dyDescent="0.3">
      <c r="L388" s="427"/>
      <c r="M388" s="427"/>
    </row>
    <row r="389" spans="12:13" x14ac:dyDescent="0.3">
      <c r="L389" s="427"/>
      <c r="M389" s="427"/>
    </row>
    <row r="390" spans="12:13" x14ac:dyDescent="0.3">
      <c r="L390" s="427"/>
      <c r="M390" s="427"/>
    </row>
    <row r="391" spans="12:13" x14ac:dyDescent="0.3">
      <c r="L391" s="427"/>
      <c r="M391" s="427"/>
    </row>
    <row r="392" spans="12:13" x14ac:dyDescent="0.3">
      <c r="L392" s="427"/>
      <c r="M392" s="427"/>
    </row>
    <row r="393" spans="12:13" x14ac:dyDescent="0.3">
      <c r="L393" s="427"/>
      <c r="M393" s="427"/>
    </row>
    <row r="394" spans="12:13" x14ac:dyDescent="0.3">
      <c r="L394" s="427"/>
      <c r="M394" s="427"/>
    </row>
    <row r="395" spans="12:13" x14ac:dyDescent="0.3">
      <c r="L395" s="427"/>
      <c r="M395" s="427"/>
    </row>
    <row r="396" spans="12:13" x14ac:dyDescent="0.3">
      <c r="L396" s="427"/>
      <c r="M396" s="427"/>
    </row>
    <row r="397" spans="12:13" x14ac:dyDescent="0.3">
      <c r="L397" s="427"/>
      <c r="M397" s="427"/>
    </row>
    <row r="398" spans="12:13" x14ac:dyDescent="0.3">
      <c r="L398" s="427"/>
      <c r="M398" s="427"/>
    </row>
    <row r="399" spans="12:13" x14ac:dyDescent="0.3">
      <c r="L399" s="427"/>
      <c r="M399" s="427"/>
    </row>
    <row r="400" spans="12:13" x14ac:dyDescent="0.3">
      <c r="L400" s="427"/>
      <c r="M400" s="427"/>
    </row>
    <row r="401" spans="12:13" x14ac:dyDescent="0.3">
      <c r="L401" s="427"/>
      <c r="M401" s="427"/>
    </row>
    <row r="402" spans="12:13" x14ac:dyDescent="0.3">
      <c r="L402" s="427"/>
      <c r="M402" s="427"/>
    </row>
    <row r="403" spans="12:13" x14ac:dyDescent="0.3">
      <c r="L403" s="427"/>
      <c r="M403" s="427"/>
    </row>
    <row r="404" spans="12:13" x14ac:dyDescent="0.3">
      <c r="L404" s="427"/>
      <c r="M404" s="427"/>
    </row>
    <row r="405" spans="12:13" x14ac:dyDescent="0.3">
      <c r="L405" s="427"/>
      <c r="M405" s="427"/>
    </row>
    <row r="406" spans="12:13" x14ac:dyDescent="0.3">
      <c r="L406" s="427"/>
      <c r="M406" s="427"/>
    </row>
    <row r="407" spans="12:13" x14ac:dyDescent="0.3">
      <c r="L407" s="427"/>
      <c r="M407" s="427"/>
    </row>
    <row r="408" spans="12:13" x14ac:dyDescent="0.3">
      <c r="L408" s="427"/>
      <c r="M408" s="427"/>
    </row>
    <row r="409" spans="12:13" x14ac:dyDescent="0.3">
      <c r="L409" s="427"/>
      <c r="M409" s="427"/>
    </row>
    <row r="410" spans="12:13" x14ac:dyDescent="0.3">
      <c r="L410" s="427"/>
      <c r="M410" s="427"/>
    </row>
    <row r="411" spans="12:13" x14ac:dyDescent="0.3">
      <c r="L411" s="427"/>
      <c r="M411" s="427"/>
    </row>
    <row r="412" spans="12:13" x14ac:dyDescent="0.3">
      <c r="L412" s="427"/>
      <c r="M412" s="427"/>
    </row>
    <row r="413" spans="12:13" x14ac:dyDescent="0.3">
      <c r="L413" s="427"/>
      <c r="M413" s="427"/>
    </row>
    <row r="414" spans="12:13" x14ac:dyDescent="0.3">
      <c r="L414" s="427"/>
      <c r="M414" s="427"/>
    </row>
    <row r="415" spans="12:13" x14ac:dyDescent="0.3">
      <c r="L415" s="427"/>
      <c r="M415" s="427"/>
    </row>
    <row r="416" spans="12:13" x14ac:dyDescent="0.3">
      <c r="L416" s="427"/>
      <c r="M416" s="427"/>
    </row>
    <row r="417" spans="12:13" x14ac:dyDescent="0.3">
      <c r="L417" s="427"/>
      <c r="M417" s="427"/>
    </row>
    <row r="418" spans="12:13" x14ac:dyDescent="0.3">
      <c r="L418" s="427"/>
      <c r="M418" s="427"/>
    </row>
    <row r="419" spans="12:13" x14ac:dyDescent="0.3">
      <c r="L419" s="427"/>
      <c r="M419" s="427"/>
    </row>
    <row r="420" spans="12:13" x14ac:dyDescent="0.3">
      <c r="L420" s="427"/>
      <c r="M420" s="427"/>
    </row>
    <row r="421" spans="12:13" x14ac:dyDescent="0.3">
      <c r="L421" s="427"/>
      <c r="M421" s="427"/>
    </row>
    <row r="422" spans="12:13" x14ac:dyDescent="0.3">
      <c r="L422" s="427"/>
      <c r="M422" s="427"/>
    </row>
    <row r="423" spans="12:13" x14ac:dyDescent="0.3">
      <c r="L423" s="427"/>
      <c r="M423" s="427"/>
    </row>
    <row r="424" spans="12:13" x14ac:dyDescent="0.3">
      <c r="L424" s="427"/>
      <c r="M424" s="427"/>
    </row>
    <row r="425" spans="12:13" x14ac:dyDescent="0.3">
      <c r="L425" s="427"/>
      <c r="M425" s="427"/>
    </row>
    <row r="426" spans="12:13" x14ac:dyDescent="0.3">
      <c r="L426" s="427"/>
      <c r="M426" s="427"/>
    </row>
    <row r="427" spans="12:13" x14ac:dyDescent="0.3">
      <c r="L427" s="427"/>
      <c r="M427" s="427"/>
    </row>
    <row r="428" spans="12:13" x14ac:dyDescent="0.3">
      <c r="L428" s="427"/>
      <c r="M428" s="427"/>
    </row>
    <row r="429" spans="12:13" x14ac:dyDescent="0.3">
      <c r="L429" s="427"/>
      <c r="M429" s="427"/>
    </row>
    <row r="430" spans="12:13" x14ac:dyDescent="0.3">
      <c r="L430" s="427"/>
      <c r="M430" s="427"/>
    </row>
    <row r="431" spans="12:13" x14ac:dyDescent="0.3">
      <c r="L431" s="427"/>
      <c r="M431" s="427"/>
    </row>
    <row r="432" spans="12:13" x14ac:dyDescent="0.3">
      <c r="L432" s="427"/>
      <c r="M432" s="427"/>
    </row>
    <row r="433" spans="12:13" x14ac:dyDescent="0.3">
      <c r="L433" s="427"/>
      <c r="M433" s="427"/>
    </row>
    <row r="434" spans="12:13" x14ac:dyDescent="0.3">
      <c r="L434" s="427"/>
      <c r="M434" s="427"/>
    </row>
    <row r="435" spans="12:13" x14ac:dyDescent="0.3">
      <c r="L435" s="427"/>
      <c r="M435" s="427"/>
    </row>
    <row r="436" spans="12:13" x14ac:dyDescent="0.3">
      <c r="L436" s="427"/>
      <c r="M436" s="427"/>
    </row>
    <row r="437" spans="12:13" x14ac:dyDescent="0.3">
      <c r="L437" s="427"/>
      <c r="M437" s="427"/>
    </row>
    <row r="438" spans="12:13" x14ac:dyDescent="0.3">
      <c r="L438" s="427"/>
      <c r="M438" s="427"/>
    </row>
    <row r="439" spans="12:13" x14ac:dyDescent="0.3">
      <c r="L439" s="427"/>
      <c r="M439" s="427"/>
    </row>
    <row r="440" spans="12:13" x14ac:dyDescent="0.3">
      <c r="L440" s="427"/>
      <c r="M440" s="427"/>
    </row>
    <row r="441" spans="12:13" x14ac:dyDescent="0.3">
      <c r="L441" s="427"/>
      <c r="M441" s="427"/>
    </row>
    <row r="442" spans="12:13" x14ac:dyDescent="0.3">
      <c r="L442" s="427"/>
      <c r="M442" s="427"/>
    </row>
    <row r="443" spans="12:13" x14ac:dyDescent="0.3">
      <c r="L443" s="427"/>
      <c r="M443" s="427"/>
    </row>
    <row r="444" spans="12:13" x14ac:dyDescent="0.3">
      <c r="L444" s="427"/>
      <c r="M444" s="427"/>
    </row>
    <row r="445" spans="12:13" x14ac:dyDescent="0.3">
      <c r="L445" s="427"/>
      <c r="M445" s="427"/>
    </row>
    <row r="446" spans="12:13" x14ac:dyDescent="0.3">
      <c r="L446" s="427"/>
      <c r="M446" s="427"/>
    </row>
    <row r="447" spans="12:13" x14ac:dyDescent="0.3">
      <c r="L447" s="427"/>
      <c r="M447" s="427"/>
    </row>
    <row r="448" spans="12:13" x14ac:dyDescent="0.3">
      <c r="L448" s="427"/>
      <c r="M448" s="427"/>
    </row>
    <row r="449" spans="12:13" x14ac:dyDescent="0.3">
      <c r="L449" s="427"/>
      <c r="M449" s="427"/>
    </row>
    <row r="450" spans="12:13" x14ac:dyDescent="0.3">
      <c r="L450" s="427"/>
      <c r="M450" s="427"/>
    </row>
    <row r="451" spans="12:13" x14ac:dyDescent="0.3">
      <c r="L451" s="427"/>
      <c r="M451" s="427"/>
    </row>
    <row r="452" spans="12:13" x14ac:dyDescent="0.3">
      <c r="L452" s="427"/>
      <c r="M452" s="427"/>
    </row>
    <row r="453" spans="12:13" x14ac:dyDescent="0.3">
      <c r="L453" s="427"/>
      <c r="M453" s="427"/>
    </row>
    <row r="454" spans="12:13" x14ac:dyDescent="0.3">
      <c r="L454" s="427"/>
      <c r="M454" s="427"/>
    </row>
    <row r="455" spans="12:13" x14ac:dyDescent="0.3">
      <c r="L455" s="427"/>
      <c r="M455" s="427"/>
    </row>
    <row r="456" spans="12:13" x14ac:dyDescent="0.3">
      <c r="L456" s="427"/>
      <c r="M456" s="427"/>
    </row>
    <row r="457" spans="12:13" x14ac:dyDescent="0.3">
      <c r="L457" s="427"/>
      <c r="M457" s="427"/>
    </row>
    <row r="458" spans="12:13" x14ac:dyDescent="0.3">
      <c r="L458" s="427"/>
      <c r="M458" s="427"/>
    </row>
    <row r="459" spans="12:13" x14ac:dyDescent="0.3">
      <c r="L459" s="427"/>
      <c r="M459" s="427"/>
    </row>
    <row r="460" spans="12:13" x14ac:dyDescent="0.3">
      <c r="L460" s="427"/>
      <c r="M460" s="427"/>
    </row>
    <row r="461" spans="12:13" x14ac:dyDescent="0.3">
      <c r="L461" s="427"/>
      <c r="M461" s="427"/>
    </row>
    <row r="462" spans="12:13" x14ac:dyDescent="0.3">
      <c r="L462" s="427"/>
      <c r="M462" s="427"/>
    </row>
    <row r="463" spans="12:13" x14ac:dyDescent="0.3">
      <c r="L463" s="427"/>
      <c r="M463" s="427"/>
    </row>
    <row r="464" spans="12:13" x14ac:dyDescent="0.3">
      <c r="L464" s="427"/>
      <c r="M464" s="427"/>
    </row>
    <row r="465" spans="12:13" x14ac:dyDescent="0.3">
      <c r="L465" s="427"/>
      <c r="M465" s="427"/>
    </row>
    <row r="466" spans="12:13" x14ac:dyDescent="0.3">
      <c r="L466" s="427"/>
      <c r="M466" s="427"/>
    </row>
    <row r="467" spans="12:13" x14ac:dyDescent="0.3">
      <c r="L467" s="427"/>
      <c r="M467" s="427"/>
    </row>
    <row r="468" spans="12:13" x14ac:dyDescent="0.3">
      <c r="L468" s="427"/>
      <c r="M468" s="427"/>
    </row>
    <row r="469" spans="12:13" x14ac:dyDescent="0.3">
      <c r="L469" s="427"/>
      <c r="M469" s="427"/>
    </row>
    <row r="470" spans="12:13" x14ac:dyDescent="0.3">
      <c r="L470" s="427"/>
      <c r="M470" s="427"/>
    </row>
    <row r="471" spans="12:13" x14ac:dyDescent="0.3">
      <c r="L471" s="427"/>
      <c r="M471" s="427"/>
    </row>
    <row r="472" spans="12:13" x14ac:dyDescent="0.3">
      <c r="L472" s="427"/>
      <c r="M472" s="427"/>
    </row>
    <row r="473" spans="12:13" x14ac:dyDescent="0.3">
      <c r="L473" s="427"/>
      <c r="M473" s="427"/>
    </row>
    <row r="474" spans="12:13" x14ac:dyDescent="0.3">
      <c r="L474" s="427"/>
      <c r="M474" s="427"/>
    </row>
    <row r="475" spans="12:13" x14ac:dyDescent="0.3">
      <c r="L475" s="427"/>
      <c r="M475" s="427"/>
    </row>
    <row r="476" spans="12:13" x14ac:dyDescent="0.3">
      <c r="L476" s="427"/>
      <c r="M476" s="427"/>
    </row>
    <row r="477" spans="12:13" x14ac:dyDescent="0.3">
      <c r="L477" s="427"/>
      <c r="M477" s="427"/>
    </row>
    <row r="478" spans="12:13" x14ac:dyDescent="0.3">
      <c r="L478" s="427"/>
      <c r="M478" s="427"/>
    </row>
    <row r="479" spans="12:13" x14ac:dyDescent="0.3">
      <c r="L479" s="427"/>
      <c r="M479" s="427"/>
    </row>
    <row r="480" spans="12:13" x14ac:dyDescent="0.3">
      <c r="L480" s="427"/>
      <c r="M480" s="427"/>
    </row>
    <row r="481" spans="12:13" x14ac:dyDescent="0.3">
      <c r="L481" s="427"/>
      <c r="M481" s="427"/>
    </row>
    <row r="482" spans="12:13" x14ac:dyDescent="0.3">
      <c r="L482" s="427"/>
      <c r="M482" s="427"/>
    </row>
    <row r="483" spans="12:13" x14ac:dyDescent="0.3">
      <c r="L483" s="427"/>
      <c r="M483" s="427"/>
    </row>
    <row r="484" spans="12:13" x14ac:dyDescent="0.3">
      <c r="L484" s="427"/>
      <c r="M484" s="427"/>
    </row>
    <row r="485" spans="12:13" x14ac:dyDescent="0.3">
      <c r="L485" s="427"/>
      <c r="M485" s="427"/>
    </row>
    <row r="486" spans="12:13" x14ac:dyDescent="0.3">
      <c r="L486" s="427"/>
      <c r="M486" s="427"/>
    </row>
    <row r="487" spans="12:13" x14ac:dyDescent="0.3">
      <c r="L487" s="427"/>
      <c r="M487" s="427"/>
    </row>
    <row r="488" spans="12:13" x14ac:dyDescent="0.3">
      <c r="L488" s="427"/>
      <c r="M488" s="427"/>
    </row>
    <row r="489" spans="12:13" x14ac:dyDescent="0.3">
      <c r="L489" s="427"/>
      <c r="M489" s="427"/>
    </row>
    <row r="490" spans="12:13" x14ac:dyDescent="0.3">
      <c r="L490" s="427"/>
      <c r="M490" s="427"/>
    </row>
    <row r="491" spans="12:13" x14ac:dyDescent="0.3">
      <c r="L491" s="427"/>
      <c r="M491" s="427"/>
    </row>
    <row r="492" spans="12:13" x14ac:dyDescent="0.3">
      <c r="L492" s="427"/>
      <c r="M492" s="427"/>
    </row>
    <row r="493" spans="12:13" x14ac:dyDescent="0.3">
      <c r="L493" s="427"/>
      <c r="M493" s="427"/>
    </row>
    <row r="494" spans="12:13" x14ac:dyDescent="0.3">
      <c r="L494" s="427"/>
      <c r="M494" s="427"/>
    </row>
    <row r="495" spans="12:13" x14ac:dyDescent="0.3">
      <c r="L495" s="427"/>
      <c r="M495" s="427"/>
    </row>
    <row r="496" spans="12:13" x14ac:dyDescent="0.3">
      <c r="L496" s="427"/>
      <c r="M496" s="427"/>
    </row>
    <row r="497" spans="12:13" x14ac:dyDescent="0.3">
      <c r="L497" s="427"/>
      <c r="M497" s="427"/>
    </row>
    <row r="498" spans="12:13" x14ac:dyDescent="0.3">
      <c r="L498" s="427"/>
      <c r="M498" s="427"/>
    </row>
    <row r="499" spans="12:13" x14ac:dyDescent="0.3">
      <c r="L499" s="427"/>
      <c r="M499" s="427"/>
    </row>
    <row r="500" spans="12:13" x14ac:dyDescent="0.3">
      <c r="L500" s="427"/>
      <c r="M500" s="427"/>
    </row>
    <row r="501" spans="12:13" x14ac:dyDescent="0.3">
      <c r="L501" s="427"/>
      <c r="M501" s="427"/>
    </row>
    <row r="502" spans="12:13" x14ac:dyDescent="0.3">
      <c r="L502" s="427"/>
      <c r="M502" s="427"/>
    </row>
    <row r="503" spans="12:13" x14ac:dyDescent="0.3">
      <c r="L503" s="427"/>
      <c r="M503" s="427"/>
    </row>
    <row r="504" spans="12:13" x14ac:dyDescent="0.3">
      <c r="L504" s="427"/>
      <c r="M504" s="427"/>
    </row>
    <row r="505" spans="12:13" x14ac:dyDescent="0.3">
      <c r="L505" s="427"/>
      <c r="M505" s="427"/>
    </row>
    <row r="506" spans="12:13" x14ac:dyDescent="0.3">
      <c r="L506" s="427"/>
      <c r="M506" s="427"/>
    </row>
    <row r="507" spans="12:13" x14ac:dyDescent="0.3">
      <c r="L507" s="427"/>
      <c r="M507" s="427"/>
    </row>
    <row r="508" spans="12:13" x14ac:dyDescent="0.3">
      <c r="L508" s="427"/>
      <c r="M508" s="427"/>
    </row>
    <row r="509" spans="12:13" x14ac:dyDescent="0.3">
      <c r="L509" s="427"/>
      <c r="M509" s="427"/>
    </row>
    <row r="510" spans="12:13" x14ac:dyDescent="0.3">
      <c r="L510" s="427"/>
      <c r="M510" s="427"/>
    </row>
    <row r="511" spans="12:13" x14ac:dyDescent="0.3">
      <c r="L511" s="427"/>
      <c r="M511" s="427"/>
    </row>
    <row r="512" spans="12:13" x14ac:dyDescent="0.3">
      <c r="L512" s="427"/>
      <c r="M512" s="427"/>
    </row>
    <row r="513" spans="12:13" x14ac:dyDescent="0.3">
      <c r="L513" s="427"/>
      <c r="M513" s="427"/>
    </row>
    <row r="514" spans="12:13" x14ac:dyDescent="0.3">
      <c r="L514" s="427"/>
      <c r="M514" s="427"/>
    </row>
    <row r="515" spans="12:13" x14ac:dyDescent="0.3">
      <c r="L515" s="427"/>
      <c r="M515" s="427"/>
    </row>
    <row r="516" spans="12:13" x14ac:dyDescent="0.3">
      <c r="L516" s="427"/>
      <c r="M516" s="427"/>
    </row>
    <row r="517" spans="12:13" x14ac:dyDescent="0.3">
      <c r="L517" s="427"/>
      <c r="M517" s="427"/>
    </row>
    <row r="518" spans="12:13" x14ac:dyDescent="0.3">
      <c r="L518" s="427"/>
      <c r="M518" s="427"/>
    </row>
    <row r="519" spans="12:13" x14ac:dyDescent="0.3">
      <c r="L519" s="427"/>
      <c r="M519" s="427"/>
    </row>
    <row r="520" spans="12:13" x14ac:dyDescent="0.3">
      <c r="L520" s="427"/>
      <c r="M520" s="427"/>
    </row>
    <row r="521" spans="12:13" x14ac:dyDescent="0.3">
      <c r="L521" s="427"/>
      <c r="M521" s="427"/>
    </row>
    <row r="522" spans="12:13" x14ac:dyDescent="0.3">
      <c r="L522" s="427"/>
      <c r="M522" s="427"/>
    </row>
    <row r="523" spans="12:13" x14ac:dyDescent="0.3">
      <c r="L523" s="427"/>
      <c r="M523" s="427"/>
    </row>
    <row r="524" spans="12:13" x14ac:dyDescent="0.3">
      <c r="L524" s="427"/>
      <c r="M524" s="427"/>
    </row>
    <row r="525" spans="12:13" x14ac:dyDescent="0.3">
      <c r="L525" s="427"/>
      <c r="M525" s="427"/>
    </row>
    <row r="526" spans="12:13" x14ac:dyDescent="0.3">
      <c r="L526" s="427"/>
      <c r="M526" s="427"/>
    </row>
    <row r="527" spans="12:13" x14ac:dyDescent="0.3">
      <c r="L527" s="427"/>
      <c r="M527" s="427"/>
    </row>
    <row r="528" spans="12:13" x14ac:dyDescent="0.3">
      <c r="L528" s="427"/>
      <c r="M528" s="427"/>
    </row>
    <row r="529" spans="12:13" x14ac:dyDescent="0.3">
      <c r="L529" s="427"/>
      <c r="M529" s="427"/>
    </row>
    <row r="530" spans="12:13" x14ac:dyDescent="0.3">
      <c r="L530" s="427"/>
      <c r="M530" s="427"/>
    </row>
    <row r="531" spans="12:13" x14ac:dyDescent="0.3">
      <c r="L531" s="427"/>
      <c r="M531" s="427"/>
    </row>
    <row r="532" spans="12:13" x14ac:dyDescent="0.3">
      <c r="L532" s="427"/>
      <c r="M532" s="427"/>
    </row>
    <row r="533" spans="12:13" x14ac:dyDescent="0.3">
      <c r="L533" s="427"/>
      <c r="M533" s="427"/>
    </row>
    <row r="534" spans="12:13" x14ac:dyDescent="0.3">
      <c r="L534" s="427"/>
      <c r="M534" s="427"/>
    </row>
    <row r="535" spans="12:13" x14ac:dyDescent="0.3">
      <c r="L535" s="427"/>
      <c r="M535" s="427"/>
    </row>
    <row r="536" spans="12:13" x14ac:dyDescent="0.3">
      <c r="L536" s="427"/>
      <c r="M536" s="427"/>
    </row>
    <row r="537" spans="12:13" x14ac:dyDescent="0.3">
      <c r="L537" s="427"/>
      <c r="M537" s="427"/>
    </row>
    <row r="538" spans="12:13" x14ac:dyDescent="0.3">
      <c r="L538" s="427"/>
      <c r="M538" s="427"/>
    </row>
    <row r="539" spans="12:13" x14ac:dyDescent="0.3">
      <c r="L539" s="427"/>
      <c r="M539" s="427"/>
    </row>
    <row r="540" spans="12:13" x14ac:dyDescent="0.3">
      <c r="L540" s="427"/>
      <c r="M540" s="427"/>
    </row>
    <row r="541" spans="12:13" x14ac:dyDescent="0.3">
      <c r="L541" s="427"/>
      <c r="M541" s="427"/>
    </row>
    <row r="542" spans="12:13" x14ac:dyDescent="0.3">
      <c r="L542" s="427"/>
      <c r="M542" s="427"/>
    </row>
    <row r="543" spans="12:13" x14ac:dyDescent="0.3">
      <c r="L543" s="427"/>
      <c r="M543" s="427"/>
    </row>
    <row r="544" spans="12:13" x14ac:dyDescent="0.3">
      <c r="L544" s="427"/>
      <c r="M544" s="427"/>
    </row>
    <row r="545" spans="12:13" x14ac:dyDescent="0.3">
      <c r="L545" s="427"/>
      <c r="M545" s="427"/>
    </row>
    <row r="546" spans="12:13" x14ac:dyDescent="0.3">
      <c r="L546" s="427"/>
      <c r="M546" s="427"/>
    </row>
    <row r="547" spans="12:13" x14ac:dyDescent="0.3">
      <c r="L547" s="427"/>
      <c r="M547" s="427"/>
    </row>
    <row r="548" spans="12:13" x14ac:dyDescent="0.3">
      <c r="L548" s="427"/>
      <c r="M548" s="427"/>
    </row>
    <row r="549" spans="12:13" x14ac:dyDescent="0.3">
      <c r="L549" s="427"/>
      <c r="M549" s="427"/>
    </row>
    <row r="550" spans="12:13" x14ac:dyDescent="0.3">
      <c r="L550" s="427"/>
      <c r="M550" s="427"/>
    </row>
    <row r="551" spans="12:13" x14ac:dyDescent="0.3">
      <c r="L551" s="427"/>
      <c r="M551" s="427"/>
    </row>
    <row r="552" spans="12:13" x14ac:dyDescent="0.3">
      <c r="L552" s="427"/>
      <c r="M552" s="427"/>
    </row>
    <row r="553" spans="12:13" x14ac:dyDescent="0.3">
      <c r="L553" s="427"/>
      <c r="M553" s="427"/>
    </row>
    <row r="554" spans="12:13" x14ac:dyDescent="0.3">
      <c r="L554" s="427"/>
      <c r="M554" s="427"/>
    </row>
    <row r="555" spans="12:13" x14ac:dyDescent="0.3">
      <c r="L555" s="427"/>
      <c r="M555" s="427"/>
    </row>
    <row r="556" spans="12:13" x14ac:dyDescent="0.3">
      <c r="L556" s="427"/>
      <c r="M556" s="427"/>
    </row>
    <row r="557" spans="12:13" x14ac:dyDescent="0.3">
      <c r="L557" s="427"/>
      <c r="M557" s="427"/>
    </row>
    <row r="558" spans="12:13" x14ac:dyDescent="0.3">
      <c r="L558" s="427"/>
      <c r="M558" s="427"/>
    </row>
    <row r="559" spans="12:13" x14ac:dyDescent="0.3">
      <c r="L559" s="427"/>
      <c r="M559" s="427"/>
    </row>
    <row r="560" spans="12:13" x14ac:dyDescent="0.3">
      <c r="L560" s="427"/>
      <c r="M560" s="427"/>
    </row>
    <row r="561" spans="12:13" x14ac:dyDescent="0.3">
      <c r="L561" s="427"/>
      <c r="M561" s="427"/>
    </row>
    <row r="562" spans="12:13" x14ac:dyDescent="0.3">
      <c r="L562" s="427"/>
      <c r="M562" s="427"/>
    </row>
    <row r="563" spans="12:13" x14ac:dyDescent="0.3">
      <c r="L563" s="427"/>
      <c r="M563" s="427"/>
    </row>
    <row r="564" spans="12:13" x14ac:dyDescent="0.3">
      <c r="L564" s="427"/>
      <c r="M564" s="427"/>
    </row>
    <row r="565" spans="12:13" x14ac:dyDescent="0.3">
      <c r="L565" s="427"/>
      <c r="M565" s="427"/>
    </row>
    <row r="566" spans="12:13" x14ac:dyDescent="0.3">
      <c r="L566" s="427"/>
      <c r="M566" s="427"/>
    </row>
    <row r="567" spans="12:13" x14ac:dyDescent="0.3">
      <c r="L567" s="427"/>
      <c r="M567" s="427"/>
    </row>
    <row r="568" spans="12:13" x14ac:dyDescent="0.3">
      <c r="L568" s="427"/>
      <c r="M568" s="427"/>
    </row>
    <row r="569" spans="12:13" x14ac:dyDescent="0.3">
      <c r="L569" s="427"/>
      <c r="M569" s="427"/>
    </row>
    <row r="570" spans="12:13" x14ac:dyDescent="0.3">
      <c r="L570" s="427"/>
      <c r="M570" s="427"/>
    </row>
    <row r="571" spans="12:13" x14ac:dyDescent="0.3">
      <c r="L571" s="427"/>
      <c r="M571" s="427"/>
    </row>
    <row r="572" spans="12:13" x14ac:dyDescent="0.3">
      <c r="L572" s="427"/>
      <c r="M572" s="427"/>
    </row>
    <row r="573" spans="12:13" x14ac:dyDescent="0.3">
      <c r="L573" s="427"/>
      <c r="M573" s="427"/>
    </row>
    <row r="574" spans="12:13" x14ac:dyDescent="0.3">
      <c r="L574" s="427"/>
      <c r="M574" s="427"/>
    </row>
    <row r="575" spans="12:13" x14ac:dyDescent="0.3">
      <c r="L575" s="427"/>
      <c r="M575" s="427"/>
    </row>
    <row r="576" spans="12:13" x14ac:dyDescent="0.3">
      <c r="L576" s="427"/>
      <c r="M576" s="427"/>
    </row>
    <row r="577" spans="12:13" x14ac:dyDescent="0.3">
      <c r="L577" s="427"/>
      <c r="M577" s="427"/>
    </row>
    <row r="578" spans="12:13" x14ac:dyDescent="0.3">
      <c r="L578" s="427"/>
      <c r="M578" s="427"/>
    </row>
    <row r="579" spans="12:13" x14ac:dyDescent="0.3">
      <c r="L579" s="427"/>
      <c r="M579" s="427"/>
    </row>
    <row r="580" spans="12:13" x14ac:dyDescent="0.3">
      <c r="L580" s="427"/>
      <c r="M580" s="427"/>
    </row>
    <row r="581" spans="12:13" x14ac:dyDescent="0.3">
      <c r="L581" s="427"/>
      <c r="M581" s="427"/>
    </row>
    <row r="582" spans="12:13" x14ac:dyDescent="0.3">
      <c r="L582" s="427"/>
      <c r="M582" s="427"/>
    </row>
    <row r="583" spans="12:13" x14ac:dyDescent="0.3">
      <c r="L583" s="427"/>
      <c r="M583" s="427"/>
    </row>
    <row r="584" spans="12:13" x14ac:dyDescent="0.3">
      <c r="L584" s="427"/>
      <c r="M584" s="427"/>
    </row>
    <row r="585" spans="12:13" x14ac:dyDescent="0.3">
      <c r="L585" s="427"/>
      <c r="M585" s="427"/>
    </row>
    <row r="586" spans="12:13" x14ac:dyDescent="0.3">
      <c r="L586" s="427"/>
      <c r="M586" s="427"/>
    </row>
    <row r="587" spans="12:13" x14ac:dyDescent="0.3">
      <c r="L587" s="427"/>
      <c r="M587" s="427"/>
    </row>
    <row r="588" spans="12:13" x14ac:dyDescent="0.3">
      <c r="L588" s="427"/>
      <c r="M588" s="427"/>
    </row>
    <row r="589" spans="12:13" x14ac:dyDescent="0.3">
      <c r="L589" s="427"/>
      <c r="M589" s="427"/>
    </row>
    <row r="590" spans="12:13" x14ac:dyDescent="0.3">
      <c r="L590" s="427"/>
      <c r="M590" s="427"/>
    </row>
    <row r="591" spans="12:13" x14ac:dyDescent="0.3">
      <c r="L591" s="427"/>
      <c r="M591" s="427"/>
    </row>
    <row r="592" spans="12:13" x14ac:dyDescent="0.3">
      <c r="L592" s="427"/>
      <c r="M592" s="427"/>
    </row>
    <row r="593" spans="12:13" x14ac:dyDescent="0.3">
      <c r="L593" s="427"/>
      <c r="M593" s="427"/>
    </row>
    <row r="594" spans="12:13" x14ac:dyDescent="0.3">
      <c r="L594" s="427"/>
      <c r="M594" s="427"/>
    </row>
    <row r="595" spans="12:13" x14ac:dyDescent="0.3">
      <c r="L595" s="427"/>
      <c r="M595" s="427"/>
    </row>
    <row r="596" spans="12:13" x14ac:dyDescent="0.3">
      <c r="L596" s="427"/>
      <c r="M596" s="427"/>
    </row>
    <row r="597" spans="12:13" x14ac:dyDescent="0.3">
      <c r="L597" s="427"/>
      <c r="M597" s="427"/>
    </row>
    <row r="598" spans="12:13" x14ac:dyDescent="0.3">
      <c r="L598" s="427"/>
      <c r="M598" s="427"/>
    </row>
    <row r="599" spans="12:13" x14ac:dyDescent="0.3">
      <c r="L599" s="427"/>
      <c r="M599" s="427"/>
    </row>
    <row r="600" spans="12:13" x14ac:dyDescent="0.3">
      <c r="L600" s="427"/>
      <c r="M600" s="427"/>
    </row>
    <row r="601" spans="12:13" x14ac:dyDescent="0.3">
      <c r="L601" s="427"/>
      <c r="M601" s="427"/>
    </row>
    <row r="602" spans="12:13" x14ac:dyDescent="0.3">
      <c r="L602" s="427"/>
      <c r="M602" s="427"/>
    </row>
    <row r="603" spans="12:13" x14ac:dyDescent="0.3">
      <c r="L603" s="427"/>
      <c r="M603" s="427"/>
    </row>
    <row r="604" spans="12:13" x14ac:dyDescent="0.3">
      <c r="L604" s="427"/>
      <c r="M604" s="427"/>
    </row>
    <row r="605" spans="12:13" x14ac:dyDescent="0.3">
      <c r="L605" s="427"/>
      <c r="M605" s="427"/>
    </row>
    <row r="606" spans="12:13" x14ac:dyDescent="0.3">
      <c r="L606" s="427"/>
      <c r="M606" s="427"/>
    </row>
    <row r="607" spans="12:13" x14ac:dyDescent="0.3">
      <c r="L607" s="427"/>
      <c r="M607" s="427"/>
    </row>
    <row r="608" spans="12:13" x14ac:dyDescent="0.3">
      <c r="L608" s="427"/>
      <c r="M608" s="427"/>
    </row>
    <row r="609" spans="12:13" x14ac:dyDescent="0.3">
      <c r="L609" s="427"/>
      <c r="M609" s="427"/>
    </row>
    <row r="610" spans="12:13" x14ac:dyDescent="0.3">
      <c r="L610" s="427"/>
      <c r="M610" s="427"/>
    </row>
    <row r="611" spans="12:13" x14ac:dyDescent="0.3">
      <c r="L611" s="427"/>
      <c r="M611" s="427"/>
    </row>
    <row r="612" spans="12:13" x14ac:dyDescent="0.3">
      <c r="L612" s="427"/>
      <c r="M612" s="427"/>
    </row>
    <row r="613" spans="12:13" x14ac:dyDescent="0.3">
      <c r="L613" s="427"/>
      <c r="M613" s="427"/>
    </row>
    <row r="614" spans="12:13" x14ac:dyDescent="0.3">
      <c r="L614" s="427"/>
      <c r="M614" s="427"/>
    </row>
    <row r="615" spans="12:13" x14ac:dyDescent="0.3">
      <c r="L615" s="427"/>
      <c r="M615" s="427"/>
    </row>
    <row r="616" spans="12:13" x14ac:dyDescent="0.3">
      <c r="L616" s="427"/>
      <c r="M616" s="427"/>
    </row>
    <row r="617" spans="12:13" x14ac:dyDescent="0.3">
      <c r="L617" s="427"/>
      <c r="M617" s="427"/>
    </row>
    <row r="618" spans="12:13" x14ac:dyDescent="0.3">
      <c r="L618" s="427"/>
      <c r="M618" s="427"/>
    </row>
    <row r="619" spans="12:13" x14ac:dyDescent="0.3">
      <c r="L619" s="427"/>
      <c r="M619" s="427"/>
    </row>
    <row r="620" spans="12:13" x14ac:dyDescent="0.3">
      <c r="L620" s="427"/>
      <c r="M620" s="427"/>
    </row>
    <row r="621" spans="12:13" x14ac:dyDescent="0.3">
      <c r="L621" s="427"/>
      <c r="M621" s="427"/>
    </row>
    <row r="622" spans="12:13" x14ac:dyDescent="0.3">
      <c r="L622" s="427"/>
      <c r="M622" s="427"/>
    </row>
    <row r="623" spans="12:13" x14ac:dyDescent="0.3">
      <c r="L623" s="427"/>
      <c r="M623" s="427"/>
    </row>
    <row r="624" spans="12:13" x14ac:dyDescent="0.3">
      <c r="L624" s="427"/>
      <c r="M624" s="427"/>
    </row>
    <row r="625" spans="12:13" x14ac:dyDescent="0.3">
      <c r="L625" s="427"/>
      <c r="M625" s="427"/>
    </row>
    <row r="626" spans="12:13" x14ac:dyDescent="0.3">
      <c r="L626" s="427"/>
      <c r="M626" s="427"/>
    </row>
    <row r="627" spans="12:13" x14ac:dyDescent="0.3">
      <c r="L627" s="427"/>
      <c r="M627" s="427"/>
    </row>
    <row r="628" spans="12:13" x14ac:dyDescent="0.3">
      <c r="L628" s="427"/>
      <c r="M628" s="427"/>
    </row>
    <row r="629" spans="12:13" x14ac:dyDescent="0.3">
      <c r="L629" s="427"/>
      <c r="M629" s="427"/>
    </row>
    <row r="630" spans="12:13" x14ac:dyDescent="0.3">
      <c r="L630" s="427"/>
      <c r="M630" s="427"/>
    </row>
    <row r="631" spans="12:13" x14ac:dyDescent="0.3">
      <c r="L631" s="427"/>
      <c r="M631" s="427"/>
    </row>
    <row r="632" spans="12:13" x14ac:dyDescent="0.3">
      <c r="L632" s="427"/>
      <c r="M632" s="427"/>
    </row>
    <row r="633" spans="12:13" x14ac:dyDescent="0.3">
      <c r="L633" s="427"/>
      <c r="M633" s="427"/>
    </row>
    <row r="634" spans="12:13" x14ac:dyDescent="0.3">
      <c r="L634" s="427"/>
      <c r="M634" s="427"/>
    </row>
    <row r="635" spans="12:13" x14ac:dyDescent="0.3">
      <c r="L635" s="427"/>
      <c r="M635" s="427"/>
    </row>
    <row r="636" spans="12:13" x14ac:dyDescent="0.3">
      <c r="L636" s="427"/>
      <c r="M636" s="427"/>
    </row>
    <row r="637" spans="12:13" x14ac:dyDescent="0.3">
      <c r="L637" s="427"/>
      <c r="M637" s="427"/>
    </row>
    <row r="638" spans="12:13" x14ac:dyDescent="0.3">
      <c r="L638" s="427"/>
      <c r="M638" s="427"/>
    </row>
    <row r="639" spans="12:13" x14ac:dyDescent="0.3">
      <c r="L639" s="427"/>
      <c r="M639" s="427"/>
    </row>
    <row r="640" spans="12:13" x14ac:dyDescent="0.3">
      <c r="L640" s="427"/>
      <c r="M640" s="427"/>
    </row>
    <row r="641" spans="12:13" x14ac:dyDescent="0.3">
      <c r="L641" s="427"/>
      <c r="M641" s="427"/>
    </row>
    <row r="642" spans="12:13" x14ac:dyDescent="0.3">
      <c r="L642" s="427"/>
      <c r="M642" s="427"/>
    </row>
    <row r="643" spans="12:13" x14ac:dyDescent="0.3">
      <c r="L643" s="427"/>
      <c r="M643" s="427"/>
    </row>
    <row r="644" spans="12:13" x14ac:dyDescent="0.3">
      <c r="L644" s="427"/>
      <c r="M644" s="427"/>
    </row>
    <row r="645" spans="12:13" x14ac:dyDescent="0.3">
      <c r="L645" s="427"/>
      <c r="M645" s="427"/>
    </row>
    <row r="646" spans="12:13" x14ac:dyDescent="0.3">
      <c r="L646" s="427"/>
      <c r="M646" s="427"/>
    </row>
    <row r="647" spans="12:13" x14ac:dyDescent="0.3">
      <c r="L647" s="427"/>
      <c r="M647" s="427"/>
    </row>
    <row r="648" spans="12:13" x14ac:dyDescent="0.3">
      <c r="L648" s="427"/>
      <c r="M648" s="427"/>
    </row>
    <row r="649" spans="12:13" x14ac:dyDescent="0.3">
      <c r="L649" s="427"/>
      <c r="M649" s="427"/>
    </row>
    <row r="650" spans="12:13" x14ac:dyDescent="0.3">
      <c r="L650" s="427"/>
      <c r="M650" s="427"/>
    </row>
    <row r="651" spans="12:13" x14ac:dyDescent="0.3">
      <c r="L651" s="427"/>
      <c r="M651" s="427"/>
    </row>
    <row r="652" spans="12:13" x14ac:dyDescent="0.3">
      <c r="L652" s="427"/>
      <c r="M652" s="427"/>
    </row>
    <row r="653" spans="12:13" x14ac:dyDescent="0.3">
      <c r="L653" s="427"/>
      <c r="M653" s="427"/>
    </row>
    <row r="654" spans="12:13" x14ac:dyDescent="0.3">
      <c r="L654" s="427"/>
      <c r="M654" s="427"/>
    </row>
    <row r="655" spans="12:13" x14ac:dyDescent="0.3">
      <c r="L655" s="427"/>
      <c r="M655" s="427"/>
    </row>
    <row r="656" spans="12:13" x14ac:dyDescent="0.3">
      <c r="L656" s="427"/>
      <c r="M656" s="427"/>
    </row>
    <row r="657" spans="12:13" x14ac:dyDescent="0.3">
      <c r="L657" s="427"/>
      <c r="M657" s="427"/>
    </row>
    <row r="658" spans="12:13" x14ac:dyDescent="0.3">
      <c r="L658" s="427"/>
      <c r="M658" s="427"/>
    </row>
    <row r="659" spans="12:13" x14ac:dyDescent="0.3">
      <c r="L659" s="427"/>
      <c r="M659" s="427"/>
    </row>
    <row r="660" spans="12:13" x14ac:dyDescent="0.3">
      <c r="L660" s="427"/>
      <c r="M660" s="427"/>
    </row>
    <row r="661" spans="12:13" x14ac:dyDescent="0.3">
      <c r="L661" s="427"/>
      <c r="M661" s="427"/>
    </row>
    <row r="662" spans="12:13" x14ac:dyDescent="0.3">
      <c r="L662" s="427"/>
      <c r="M662" s="427"/>
    </row>
    <row r="663" spans="12:13" x14ac:dyDescent="0.3">
      <c r="L663" s="427"/>
      <c r="M663" s="427"/>
    </row>
    <row r="664" spans="12:13" x14ac:dyDescent="0.3">
      <c r="L664" s="427"/>
      <c r="M664" s="427"/>
    </row>
    <row r="665" spans="12:13" x14ac:dyDescent="0.3">
      <c r="L665" s="427"/>
      <c r="M665" s="427"/>
    </row>
    <row r="666" spans="12:13" x14ac:dyDescent="0.3">
      <c r="L666" s="427"/>
      <c r="M666" s="427"/>
    </row>
    <row r="667" spans="12:13" x14ac:dyDescent="0.3">
      <c r="L667" s="427"/>
      <c r="M667" s="427"/>
    </row>
    <row r="668" spans="12:13" x14ac:dyDescent="0.3">
      <c r="L668" s="427"/>
      <c r="M668" s="427"/>
    </row>
    <row r="669" spans="12:13" x14ac:dyDescent="0.3">
      <c r="L669" s="427"/>
      <c r="M669" s="427"/>
    </row>
    <row r="670" spans="12:13" x14ac:dyDescent="0.3">
      <c r="L670" s="427"/>
      <c r="M670" s="427"/>
    </row>
    <row r="671" spans="12:13" x14ac:dyDescent="0.3">
      <c r="L671" s="427"/>
      <c r="M671" s="427"/>
    </row>
    <row r="672" spans="12:13" x14ac:dyDescent="0.3">
      <c r="L672" s="427"/>
      <c r="M672" s="427"/>
    </row>
    <row r="673" spans="12:13" x14ac:dyDescent="0.3">
      <c r="L673" s="427"/>
      <c r="M673" s="427"/>
    </row>
    <row r="674" spans="12:13" x14ac:dyDescent="0.3">
      <c r="L674" s="427"/>
      <c r="M674" s="427"/>
    </row>
    <row r="675" spans="12:13" x14ac:dyDescent="0.3">
      <c r="L675" s="427"/>
      <c r="M675" s="427"/>
    </row>
    <row r="676" spans="12:13" x14ac:dyDescent="0.3">
      <c r="L676" s="427"/>
      <c r="M676" s="427"/>
    </row>
    <row r="677" spans="12:13" x14ac:dyDescent="0.3">
      <c r="L677" s="427"/>
      <c r="M677" s="427"/>
    </row>
    <row r="678" spans="12:13" x14ac:dyDescent="0.3">
      <c r="L678" s="427"/>
      <c r="M678" s="427"/>
    </row>
    <row r="679" spans="12:13" x14ac:dyDescent="0.3">
      <c r="L679" s="427"/>
      <c r="M679" s="427"/>
    </row>
    <row r="680" spans="12:13" x14ac:dyDescent="0.3">
      <c r="L680" s="427"/>
      <c r="M680" s="427"/>
    </row>
    <row r="681" spans="12:13" x14ac:dyDescent="0.3">
      <c r="L681" s="427"/>
      <c r="M681" s="427"/>
    </row>
    <row r="682" spans="12:13" x14ac:dyDescent="0.3">
      <c r="L682" s="427"/>
      <c r="M682" s="427"/>
    </row>
    <row r="683" spans="12:13" x14ac:dyDescent="0.3">
      <c r="L683" s="427"/>
      <c r="M683" s="427"/>
    </row>
    <row r="684" spans="12:13" x14ac:dyDescent="0.3">
      <c r="L684" s="427"/>
      <c r="M684" s="427"/>
    </row>
    <row r="685" spans="12:13" x14ac:dyDescent="0.3">
      <c r="L685" s="427"/>
      <c r="M685" s="427"/>
    </row>
    <row r="686" spans="12:13" x14ac:dyDescent="0.3">
      <c r="L686" s="427"/>
      <c r="M686" s="427"/>
    </row>
    <row r="687" spans="12:13" x14ac:dyDescent="0.3">
      <c r="L687" s="427"/>
      <c r="M687" s="427"/>
    </row>
    <row r="688" spans="12:13" x14ac:dyDescent="0.3">
      <c r="L688" s="427"/>
      <c r="M688" s="427"/>
    </row>
    <row r="689" spans="12:13" x14ac:dyDescent="0.3">
      <c r="L689" s="427"/>
      <c r="M689" s="427"/>
    </row>
    <row r="690" spans="12:13" x14ac:dyDescent="0.3">
      <c r="L690" s="427"/>
      <c r="M690" s="427"/>
    </row>
    <row r="691" spans="12:13" x14ac:dyDescent="0.3">
      <c r="L691" s="427"/>
      <c r="M691" s="427"/>
    </row>
    <row r="692" spans="12:13" x14ac:dyDescent="0.3">
      <c r="L692" s="427"/>
      <c r="M692" s="427"/>
    </row>
    <row r="693" spans="12:13" x14ac:dyDescent="0.3">
      <c r="L693" s="427"/>
      <c r="M693" s="427"/>
    </row>
    <row r="694" spans="12:13" x14ac:dyDescent="0.3">
      <c r="L694" s="427"/>
      <c r="M694" s="427"/>
    </row>
    <row r="695" spans="12:13" x14ac:dyDescent="0.3">
      <c r="L695" s="427"/>
      <c r="M695" s="427"/>
    </row>
    <row r="696" spans="12:13" x14ac:dyDescent="0.3">
      <c r="L696" s="427"/>
      <c r="M696" s="427"/>
    </row>
    <row r="697" spans="12:13" x14ac:dyDescent="0.3">
      <c r="L697" s="427"/>
      <c r="M697" s="427"/>
    </row>
    <row r="698" spans="12:13" x14ac:dyDescent="0.3">
      <c r="L698" s="427"/>
      <c r="M698" s="427"/>
    </row>
    <row r="699" spans="12:13" x14ac:dyDescent="0.3">
      <c r="L699" s="427"/>
      <c r="M699" s="427"/>
    </row>
    <row r="700" spans="12:13" x14ac:dyDescent="0.3">
      <c r="L700" s="427"/>
      <c r="M700" s="427"/>
    </row>
    <row r="701" spans="12:13" x14ac:dyDescent="0.3">
      <c r="L701" s="427"/>
      <c r="M701" s="427"/>
    </row>
    <row r="702" spans="12:13" x14ac:dyDescent="0.3">
      <c r="L702" s="427"/>
      <c r="M702" s="427"/>
    </row>
    <row r="703" spans="12:13" x14ac:dyDescent="0.3">
      <c r="L703" s="427"/>
      <c r="M703" s="427"/>
    </row>
    <row r="704" spans="12:13" x14ac:dyDescent="0.3">
      <c r="L704" s="427"/>
      <c r="M704" s="427"/>
    </row>
    <row r="705" spans="12:13" x14ac:dyDescent="0.3">
      <c r="L705" s="427"/>
      <c r="M705" s="427"/>
    </row>
    <row r="706" spans="12:13" x14ac:dyDescent="0.3">
      <c r="L706" s="427"/>
      <c r="M706" s="427"/>
    </row>
    <row r="707" spans="12:13" x14ac:dyDescent="0.3">
      <c r="L707" s="427"/>
      <c r="M707" s="427"/>
    </row>
    <row r="708" spans="12:13" x14ac:dyDescent="0.3">
      <c r="L708" s="427"/>
      <c r="M708" s="427"/>
    </row>
    <row r="709" spans="12:13" x14ac:dyDescent="0.3">
      <c r="L709" s="427"/>
      <c r="M709" s="427"/>
    </row>
    <row r="710" spans="12:13" x14ac:dyDescent="0.3">
      <c r="L710" s="427"/>
      <c r="M710" s="427"/>
    </row>
    <row r="711" spans="12:13" x14ac:dyDescent="0.3">
      <c r="L711" s="427"/>
      <c r="M711" s="427"/>
    </row>
    <row r="712" spans="12:13" x14ac:dyDescent="0.3">
      <c r="L712" s="427"/>
      <c r="M712" s="427"/>
    </row>
    <row r="713" spans="12:13" x14ac:dyDescent="0.3">
      <c r="L713" s="427"/>
      <c r="M713" s="427"/>
    </row>
    <row r="714" spans="12:13" x14ac:dyDescent="0.3">
      <c r="L714" s="427"/>
      <c r="M714" s="427"/>
    </row>
    <row r="715" spans="12:13" x14ac:dyDescent="0.3">
      <c r="L715" s="427"/>
      <c r="M715" s="427"/>
    </row>
    <row r="716" spans="12:13" x14ac:dyDescent="0.3">
      <c r="L716" s="427"/>
      <c r="M716" s="427"/>
    </row>
  </sheetData>
  <autoFilter ref="A1:M189" xr:uid="{98C2A85A-C74F-491F-B383-744BE594F6DE}"/>
  <mergeCells count="83">
    <mergeCell ref="A40:A41"/>
    <mergeCell ref="A42:A43"/>
    <mergeCell ref="A47:A48"/>
    <mergeCell ref="A30:A31"/>
    <mergeCell ref="A28:A29"/>
    <mergeCell ref="A32:A33"/>
    <mergeCell ref="A34:A35"/>
    <mergeCell ref="A38:A39"/>
    <mergeCell ref="A36:A37"/>
    <mergeCell ref="A26:A27"/>
    <mergeCell ref="A24:A25"/>
    <mergeCell ref="A2:A3"/>
    <mergeCell ref="A4:A5"/>
    <mergeCell ref="A6:A7"/>
    <mergeCell ref="A8:A9"/>
    <mergeCell ref="A12:A13"/>
    <mergeCell ref="A10:A11"/>
    <mergeCell ref="A18:A19"/>
    <mergeCell ref="A16:A17"/>
    <mergeCell ref="A14:A15"/>
    <mergeCell ref="A22:A23"/>
    <mergeCell ref="A20:A21"/>
    <mergeCell ref="A49:A50"/>
    <mergeCell ref="A52:A53"/>
    <mergeCell ref="A82:A83"/>
    <mergeCell ref="A80:A81"/>
    <mergeCell ref="A56:A57"/>
    <mergeCell ref="A59:A60"/>
    <mergeCell ref="A61:A62"/>
    <mergeCell ref="A63:A64"/>
    <mergeCell ref="A65:A66"/>
    <mergeCell ref="A67:A68"/>
    <mergeCell ref="A72:A73"/>
    <mergeCell ref="A70:A71"/>
    <mergeCell ref="A78:A79"/>
    <mergeCell ref="A76:A77"/>
    <mergeCell ref="A74:A75"/>
    <mergeCell ref="A54:A55"/>
    <mergeCell ref="A103:A104"/>
    <mergeCell ref="A107:A108"/>
    <mergeCell ref="A109:A110"/>
    <mergeCell ref="A111:A112"/>
    <mergeCell ref="A113:A114"/>
    <mergeCell ref="A105:A106"/>
    <mergeCell ref="A90:A91"/>
    <mergeCell ref="A88:A89"/>
    <mergeCell ref="A86:A87"/>
    <mergeCell ref="A84:A85"/>
    <mergeCell ref="A101:A102"/>
    <mergeCell ref="A99:A100"/>
    <mergeCell ref="A97:A98"/>
    <mergeCell ref="A95:A96"/>
    <mergeCell ref="A93:A94"/>
    <mergeCell ref="A147:A148"/>
    <mergeCell ref="A149:A150"/>
    <mergeCell ref="A115:A116"/>
    <mergeCell ref="A131:A132"/>
    <mergeCell ref="A133:A134"/>
    <mergeCell ref="A135:A136"/>
    <mergeCell ref="A137:A138"/>
    <mergeCell ref="A139:A140"/>
    <mergeCell ref="A145:A146"/>
    <mergeCell ref="A143:A144"/>
    <mergeCell ref="A141:A142"/>
    <mergeCell ref="A117:A118"/>
    <mergeCell ref="A119:A120"/>
    <mergeCell ref="A121:A122"/>
    <mergeCell ref="A123:A124"/>
    <mergeCell ref="A181:A182"/>
    <mergeCell ref="A151:A152"/>
    <mergeCell ref="A153:A154"/>
    <mergeCell ref="A155:A156"/>
    <mergeCell ref="A157:A158"/>
    <mergeCell ref="A159:A160"/>
    <mergeCell ref="A161:A162"/>
    <mergeCell ref="A173:A174"/>
    <mergeCell ref="A175:A176"/>
    <mergeCell ref="A177:A178"/>
    <mergeCell ref="A179:A180"/>
    <mergeCell ref="A163:A164"/>
    <mergeCell ref="A167:A168"/>
    <mergeCell ref="A169:A170"/>
    <mergeCell ref="A171:A17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L718"/>
  <sheetViews>
    <sheetView tabSelected="1" topLeftCell="F1" zoomScale="70" zoomScaleNormal="70" workbookViewId="0">
      <selection activeCell="K2" sqref="K2"/>
    </sheetView>
  </sheetViews>
  <sheetFormatPr defaultRowHeight="14.4" x14ac:dyDescent="0.3"/>
  <cols>
    <col min="1" max="1" width="63.77734375" style="40" customWidth="1"/>
    <col min="2" max="2" width="53.21875" style="45" bestFit="1" customWidth="1"/>
    <col min="3" max="3" width="20.21875" style="40" bestFit="1" customWidth="1"/>
    <col min="4" max="4" width="7.44140625" style="40" customWidth="1"/>
    <col min="5" max="5" width="26.21875" style="271" bestFit="1" customWidth="1"/>
    <col min="6" max="6" width="26.21875" style="595" customWidth="1"/>
    <col min="7" max="7" width="34.77734375" style="603" customWidth="1"/>
    <col min="8" max="10" width="34.77734375" style="420" customWidth="1"/>
    <col min="11" max="12" width="34.77734375" style="1" customWidth="1"/>
    <col min="13" max="253" width="8.77734375" style="1"/>
    <col min="254" max="254" width="18.21875" style="1" customWidth="1"/>
    <col min="255" max="255" width="15" style="1" bestFit="1" customWidth="1"/>
    <col min="256" max="256" width="53.21875" style="1" bestFit="1" customWidth="1"/>
    <col min="257" max="257" width="21.77734375" style="1" bestFit="1" customWidth="1"/>
    <col min="258" max="258" width="26.21875" style="1" bestFit="1" customWidth="1"/>
    <col min="259" max="259" width="34.77734375" style="1" bestFit="1" customWidth="1"/>
    <col min="260" max="260" width="28.44140625" style="1" bestFit="1" customWidth="1"/>
    <col min="261" max="509" width="8.77734375" style="1"/>
    <col min="510" max="510" width="18.21875" style="1" customWidth="1"/>
    <col min="511" max="511" width="15" style="1" bestFit="1" customWidth="1"/>
    <col min="512" max="512" width="53.21875" style="1" bestFit="1" customWidth="1"/>
    <col min="513" max="513" width="21.77734375" style="1" bestFit="1" customWidth="1"/>
    <col min="514" max="514" width="26.21875" style="1" bestFit="1" customWidth="1"/>
    <col min="515" max="515" width="34.77734375" style="1" bestFit="1" customWidth="1"/>
    <col min="516" max="516" width="28.44140625" style="1" bestFit="1" customWidth="1"/>
    <col min="517" max="765" width="8.77734375" style="1"/>
    <col min="766" max="766" width="18.21875" style="1" customWidth="1"/>
    <col min="767" max="767" width="15" style="1" bestFit="1" customWidth="1"/>
    <col min="768" max="768" width="53.21875" style="1" bestFit="1" customWidth="1"/>
    <col min="769" max="769" width="21.77734375" style="1" bestFit="1" customWidth="1"/>
    <col min="770" max="770" width="26.21875" style="1" bestFit="1" customWidth="1"/>
    <col min="771" max="771" width="34.77734375" style="1" bestFit="1" customWidth="1"/>
    <col min="772" max="772" width="28.44140625" style="1" bestFit="1" customWidth="1"/>
    <col min="773" max="1021" width="8.77734375" style="1"/>
    <col min="1022" max="1022" width="18.21875" style="1" customWidth="1"/>
    <col min="1023" max="1023" width="15" style="1" bestFit="1" customWidth="1"/>
    <col min="1024" max="1024" width="53.21875" style="1" bestFit="1" customWidth="1"/>
    <col min="1025" max="1025" width="21.77734375" style="1" bestFit="1" customWidth="1"/>
    <col min="1026" max="1026" width="26.21875" style="1" bestFit="1" customWidth="1"/>
    <col min="1027" max="1027" width="34.77734375" style="1" bestFit="1" customWidth="1"/>
    <col min="1028" max="1028" width="28.44140625" style="1" bestFit="1" customWidth="1"/>
    <col min="1029" max="1277" width="8.77734375" style="1"/>
    <col min="1278" max="1278" width="18.21875" style="1" customWidth="1"/>
    <col min="1279" max="1279" width="15" style="1" bestFit="1" customWidth="1"/>
    <col min="1280" max="1280" width="53.21875" style="1" bestFit="1" customWidth="1"/>
    <col min="1281" max="1281" width="21.77734375" style="1" bestFit="1" customWidth="1"/>
    <col min="1282" max="1282" width="26.21875" style="1" bestFit="1" customWidth="1"/>
    <col min="1283" max="1283" width="34.77734375" style="1" bestFit="1" customWidth="1"/>
    <col min="1284" max="1284" width="28.44140625" style="1" bestFit="1" customWidth="1"/>
    <col min="1285" max="1533" width="8.77734375" style="1"/>
    <col min="1534" max="1534" width="18.21875" style="1" customWidth="1"/>
    <col min="1535" max="1535" width="15" style="1" bestFit="1" customWidth="1"/>
    <col min="1536" max="1536" width="53.21875" style="1" bestFit="1" customWidth="1"/>
    <col min="1537" max="1537" width="21.77734375" style="1" bestFit="1" customWidth="1"/>
    <col min="1538" max="1538" width="26.21875" style="1" bestFit="1" customWidth="1"/>
    <col min="1539" max="1539" width="34.77734375" style="1" bestFit="1" customWidth="1"/>
    <col min="1540" max="1540" width="28.44140625" style="1" bestFit="1" customWidth="1"/>
    <col min="1541" max="1789" width="8.77734375" style="1"/>
    <col min="1790" max="1790" width="18.21875" style="1" customWidth="1"/>
    <col min="1791" max="1791" width="15" style="1" bestFit="1" customWidth="1"/>
    <col min="1792" max="1792" width="53.21875" style="1" bestFit="1" customWidth="1"/>
    <col min="1793" max="1793" width="21.77734375" style="1" bestFit="1" customWidth="1"/>
    <col min="1794" max="1794" width="26.21875" style="1" bestFit="1" customWidth="1"/>
    <col min="1795" max="1795" width="34.77734375" style="1" bestFit="1" customWidth="1"/>
    <col min="1796" max="1796" width="28.44140625" style="1" bestFit="1" customWidth="1"/>
    <col min="1797" max="2045" width="8.77734375" style="1"/>
    <col min="2046" max="2046" width="18.21875" style="1" customWidth="1"/>
    <col min="2047" max="2047" width="15" style="1" bestFit="1" customWidth="1"/>
    <col min="2048" max="2048" width="53.21875" style="1" bestFit="1" customWidth="1"/>
    <col min="2049" max="2049" width="21.77734375" style="1" bestFit="1" customWidth="1"/>
    <col min="2050" max="2050" width="26.21875" style="1" bestFit="1" customWidth="1"/>
    <col min="2051" max="2051" width="34.77734375" style="1" bestFit="1" customWidth="1"/>
    <col min="2052" max="2052" width="28.44140625" style="1" bestFit="1" customWidth="1"/>
    <col min="2053" max="2301" width="8.77734375" style="1"/>
    <col min="2302" max="2302" width="18.21875" style="1" customWidth="1"/>
    <col min="2303" max="2303" width="15" style="1" bestFit="1" customWidth="1"/>
    <col min="2304" max="2304" width="53.21875" style="1" bestFit="1" customWidth="1"/>
    <col min="2305" max="2305" width="21.77734375" style="1" bestFit="1" customWidth="1"/>
    <col min="2306" max="2306" width="26.21875" style="1" bestFit="1" customWidth="1"/>
    <col min="2307" max="2307" width="34.77734375" style="1" bestFit="1" customWidth="1"/>
    <col min="2308" max="2308" width="28.44140625" style="1" bestFit="1" customWidth="1"/>
    <col min="2309" max="2557" width="8.77734375" style="1"/>
    <col min="2558" max="2558" width="18.21875" style="1" customWidth="1"/>
    <col min="2559" max="2559" width="15" style="1" bestFit="1" customWidth="1"/>
    <col min="2560" max="2560" width="53.21875" style="1" bestFit="1" customWidth="1"/>
    <col min="2561" max="2561" width="21.77734375" style="1" bestFit="1" customWidth="1"/>
    <col min="2562" max="2562" width="26.21875" style="1" bestFit="1" customWidth="1"/>
    <col min="2563" max="2563" width="34.77734375" style="1" bestFit="1" customWidth="1"/>
    <col min="2564" max="2564" width="28.44140625" style="1" bestFit="1" customWidth="1"/>
    <col min="2565" max="2813" width="8.77734375" style="1"/>
    <col min="2814" max="2814" width="18.21875" style="1" customWidth="1"/>
    <col min="2815" max="2815" width="15" style="1" bestFit="1" customWidth="1"/>
    <col min="2816" max="2816" width="53.21875" style="1" bestFit="1" customWidth="1"/>
    <col min="2817" max="2817" width="21.77734375" style="1" bestFit="1" customWidth="1"/>
    <col min="2818" max="2818" width="26.21875" style="1" bestFit="1" customWidth="1"/>
    <col min="2819" max="2819" width="34.77734375" style="1" bestFit="1" customWidth="1"/>
    <col min="2820" max="2820" width="28.44140625" style="1" bestFit="1" customWidth="1"/>
    <col min="2821" max="3069" width="8.77734375" style="1"/>
    <col min="3070" max="3070" width="18.21875" style="1" customWidth="1"/>
    <col min="3071" max="3071" width="15" style="1" bestFit="1" customWidth="1"/>
    <col min="3072" max="3072" width="53.21875" style="1" bestFit="1" customWidth="1"/>
    <col min="3073" max="3073" width="21.77734375" style="1" bestFit="1" customWidth="1"/>
    <col min="3074" max="3074" width="26.21875" style="1" bestFit="1" customWidth="1"/>
    <col min="3075" max="3075" width="34.77734375" style="1" bestFit="1" customWidth="1"/>
    <col min="3076" max="3076" width="28.44140625" style="1" bestFit="1" customWidth="1"/>
    <col min="3077" max="3325" width="8.77734375" style="1"/>
    <col min="3326" max="3326" width="18.21875" style="1" customWidth="1"/>
    <col min="3327" max="3327" width="15" style="1" bestFit="1" customWidth="1"/>
    <col min="3328" max="3328" width="53.21875" style="1" bestFit="1" customWidth="1"/>
    <col min="3329" max="3329" width="21.77734375" style="1" bestFit="1" customWidth="1"/>
    <col min="3330" max="3330" width="26.21875" style="1" bestFit="1" customWidth="1"/>
    <col min="3331" max="3331" width="34.77734375" style="1" bestFit="1" customWidth="1"/>
    <col min="3332" max="3332" width="28.44140625" style="1" bestFit="1" customWidth="1"/>
    <col min="3333" max="3581" width="8.77734375" style="1"/>
    <col min="3582" max="3582" width="18.21875" style="1" customWidth="1"/>
    <col min="3583" max="3583" width="15" style="1" bestFit="1" customWidth="1"/>
    <col min="3584" max="3584" width="53.21875" style="1" bestFit="1" customWidth="1"/>
    <col min="3585" max="3585" width="21.77734375" style="1" bestFit="1" customWidth="1"/>
    <col min="3586" max="3586" width="26.21875" style="1" bestFit="1" customWidth="1"/>
    <col min="3587" max="3587" width="34.77734375" style="1" bestFit="1" customWidth="1"/>
    <col min="3588" max="3588" width="28.44140625" style="1" bestFit="1" customWidth="1"/>
    <col min="3589" max="3837" width="8.77734375" style="1"/>
    <col min="3838" max="3838" width="18.21875" style="1" customWidth="1"/>
    <col min="3839" max="3839" width="15" style="1" bestFit="1" customWidth="1"/>
    <col min="3840" max="3840" width="53.21875" style="1" bestFit="1" customWidth="1"/>
    <col min="3841" max="3841" width="21.77734375" style="1" bestFit="1" customWidth="1"/>
    <col min="3842" max="3842" width="26.21875" style="1" bestFit="1" customWidth="1"/>
    <col min="3843" max="3843" width="34.77734375" style="1" bestFit="1" customWidth="1"/>
    <col min="3844" max="3844" width="28.44140625" style="1" bestFit="1" customWidth="1"/>
    <col min="3845" max="4093" width="8.77734375" style="1"/>
    <col min="4094" max="4094" width="18.21875" style="1" customWidth="1"/>
    <col min="4095" max="4095" width="15" style="1" bestFit="1" customWidth="1"/>
    <col min="4096" max="4096" width="53.21875" style="1" bestFit="1" customWidth="1"/>
    <col min="4097" max="4097" width="21.77734375" style="1" bestFit="1" customWidth="1"/>
    <col min="4098" max="4098" width="26.21875" style="1" bestFit="1" customWidth="1"/>
    <col min="4099" max="4099" width="34.77734375" style="1" bestFit="1" customWidth="1"/>
    <col min="4100" max="4100" width="28.44140625" style="1" bestFit="1" customWidth="1"/>
    <col min="4101" max="4349" width="8.77734375" style="1"/>
    <col min="4350" max="4350" width="18.21875" style="1" customWidth="1"/>
    <col min="4351" max="4351" width="15" style="1" bestFit="1" customWidth="1"/>
    <col min="4352" max="4352" width="53.21875" style="1" bestFit="1" customWidth="1"/>
    <col min="4353" max="4353" width="21.77734375" style="1" bestFit="1" customWidth="1"/>
    <col min="4354" max="4354" width="26.21875" style="1" bestFit="1" customWidth="1"/>
    <col min="4355" max="4355" width="34.77734375" style="1" bestFit="1" customWidth="1"/>
    <col min="4356" max="4356" width="28.44140625" style="1" bestFit="1" customWidth="1"/>
    <col min="4357" max="4605" width="8.77734375" style="1"/>
    <col min="4606" max="4606" width="18.21875" style="1" customWidth="1"/>
    <col min="4607" max="4607" width="15" style="1" bestFit="1" customWidth="1"/>
    <col min="4608" max="4608" width="53.21875" style="1" bestFit="1" customWidth="1"/>
    <col min="4609" max="4609" width="21.77734375" style="1" bestFit="1" customWidth="1"/>
    <col min="4610" max="4610" width="26.21875" style="1" bestFit="1" customWidth="1"/>
    <col min="4611" max="4611" width="34.77734375" style="1" bestFit="1" customWidth="1"/>
    <col min="4612" max="4612" width="28.44140625" style="1" bestFit="1" customWidth="1"/>
    <col min="4613" max="4861" width="8.77734375" style="1"/>
    <col min="4862" max="4862" width="18.21875" style="1" customWidth="1"/>
    <col min="4863" max="4863" width="15" style="1" bestFit="1" customWidth="1"/>
    <col min="4864" max="4864" width="53.21875" style="1" bestFit="1" customWidth="1"/>
    <col min="4865" max="4865" width="21.77734375" style="1" bestFit="1" customWidth="1"/>
    <col min="4866" max="4866" width="26.21875" style="1" bestFit="1" customWidth="1"/>
    <col min="4867" max="4867" width="34.77734375" style="1" bestFit="1" customWidth="1"/>
    <col min="4868" max="4868" width="28.44140625" style="1" bestFit="1" customWidth="1"/>
    <col min="4869" max="5117" width="8.77734375" style="1"/>
    <col min="5118" max="5118" width="18.21875" style="1" customWidth="1"/>
    <col min="5119" max="5119" width="15" style="1" bestFit="1" customWidth="1"/>
    <col min="5120" max="5120" width="53.21875" style="1" bestFit="1" customWidth="1"/>
    <col min="5121" max="5121" width="21.77734375" style="1" bestFit="1" customWidth="1"/>
    <col min="5122" max="5122" width="26.21875" style="1" bestFit="1" customWidth="1"/>
    <col min="5123" max="5123" width="34.77734375" style="1" bestFit="1" customWidth="1"/>
    <col min="5124" max="5124" width="28.44140625" style="1" bestFit="1" customWidth="1"/>
    <col min="5125" max="5373" width="8.77734375" style="1"/>
    <col min="5374" max="5374" width="18.21875" style="1" customWidth="1"/>
    <col min="5375" max="5375" width="15" style="1" bestFit="1" customWidth="1"/>
    <col min="5376" max="5376" width="53.21875" style="1" bestFit="1" customWidth="1"/>
    <col min="5377" max="5377" width="21.77734375" style="1" bestFit="1" customWidth="1"/>
    <col min="5378" max="5378" width="26.21875" style="1" bestFit="1" customWidth="1"/>
    <col min="5379" max="5379" width="34.77734375" style="1" bestFit="1" customWidth="1"/>
    <col min="5380" max="5380" width="28.44140625" style="1" bestFit="1" customWidth="1"/>
    <col min="5381" max="5629" width="8.77734375" style="1"/>
    <col min="5630" max="5630" width="18.21875" style="1" customWidth="1"/>
    <col min="5631" max="5631" width="15" style="1" bestFit="1" customWidth="1"/>
    <col min="5632" max="5632" width="53.21875" style="1" bestFit="1" customWidth="1"/>
    <col min="5633" max="5633" width="21.77734375" style="1" bestFit="1" customWidth="1"/>
    <col min="5634" max="5634" width="26.21875" style="1" bestFit="1" customWidth="1"/>
    <col min="5635" max="5635" width="34.77734375" style="1" bestFit="1" customWidth="1"/>
    <col min="5636" max="5636" width="28.44140625" style="1" bestFit="1" customWidth="1"/>
    <col min="5637" max="5885" width="8.77734375" style="1"/>
    <col min="5886" max="5886" width="18.21875" style="1" customWidth="1"/>
    <col min="5887" max="5887" width="15" style="1" bestFit="1" customWidth="1"/>
    <col min="5888" max="5888" width="53.21875" style="1" bestFit="1" customWidth="1"/>
    <col min="5889" max="5889" width="21.77734375" style="1" bestFit="1" customWidth="1"/>
    <col min="5890" max="5890" width="26.21875" style="1" bestFit="1" customWidth="1"/>
    <col min="5891" max="5891" width="34.77734375" style="1" bestFit="1" customWidth="1"/>
    <col min="5892" max="5892" width="28.44140625" style="1" bestFit="1" customWidth="1"/>
    <col min="5893" max="6141" width="8.77734375" style="1"/>
    <col min="6142" max="6142" width="18.21875" style="1" customWidth="1"/>
    <col min="6143" max="6143" width="15" style="1" bestFit="1" customWidth="1"/>
    <col min="6144" max="6144" width="53.21875" style="1" bestFit="1" customWidth="1"/>
    <col min="6145" max="6145" width="21.77734375" style="1" bestFit="1" customWidth="1"/>
    <col min="6146" max="6146" width="26.21875" style="1" bestFit="1" customWidth="1"/>
    <col min="6147" max="6147" width="34.77734375" style="1" bestFit="1" customWidth="1"/>
    <col min="6148" max="6148" width="28.44140625" style="1" bestFit="1" customWidth="1"/>
    <col min="6149" max="6397" width="8.77734375" style="1"/>
    <col min="6398" max="6398" width="18.21875" style="1" customWidth="1"/>
    <col min="6399" max="6399" width="15" style="1" bestFit="1" customWidth="1"/>
    <col min="6400" max="6400" width="53.21875" style="1" bestFit="1" customWidth="1"/>
    <col min="6401" max="6401" width="21.77734375" style="1" bestFit="1" customWidth="1"/>
    <col min="6402" max="6402" width="26.21875" style="1" bestFit="1" customWidth="1"/>
    <col min="6403" max="6403" width="34.77734375" style="1" bestFit="1" customWidth="1"/>
    <col min="6404" max="6404" width="28.44140625" style="1" bestFit="1" customWidth="1"/>
    <col min="6405" max="6653" width="8.77734375" style="1"/>
    <col min="6654" max="6654" width="18.21875" style="1" customWidth="1"/>
    <col min="6655" max="6655" width="15" style="1" bestFit="1" customWidth="1"/>
    <col min="6656" max="6656" width="53.21875" style="1" bestFit="1" customWidth="1"/>
    <col min="6657" max="6657" width="21.77734375" style="1" bestFit="1" customWidth="1"/>
    <col min="6658" max="6658" width="26.21875" style="1" bestFit="1" customWidth="1"/>
    <col min="6659" max="6659" width="34.77734375" style="1" bestFit="1" customWidth="1"/>
    <col min="6660" max="6660" width="28.44140625" style="1" bestFit="1" customWidth="1"/>
    <col min="6661" max="6909" width="8.77734375" style="1"/>
    <col min="6910" max="6910" width="18.21875" style="1" customWidth="1"/>
    <col min="6911" max="6911" width="15" style="1" bestFit="1" customWidth="1"/>
    <col min="6912" max="6912" width="53.21875" style="1" bestFit="1" customWidth="1"/>
    <col min="6913" max="6913" width="21.77734375" style="1" bestFit="1" customWidth="1"/>
    <col min="6914" max="6914" width="26.21875" style="1" bestFit="1" customWidth="1"/>
    <col min="6915" max="6915" width="34.77734375" style="1" bestFit="1" customWidth="1"/>
    <col min="6916" max="6916" width="28.44140625" style="1" bestFit="1" customWidth="1"/>
    <col min="6917" max="7165" width="8.77734375" style="1"/>
    <col min="7166" max="7166" width="18.21875" style="1" customWidth="1"/>
    <col min="7167" max="7167" width="15" style="1" bestFit="1" customWidth="1"/>
    <col min="7168" max="7168" width="53.21875" style="1" bestFit="1" customWidth="1"/>
    <col min="7169" max="7169" width="21.77734375" style="1" bestFit="1" customWidth="1"/>
    <col min="7170" max="7170" width="26.21875" style="1" bestFit="1" customWidth="1"/>
    <col min="7171" max="7171" width="34.77734375" style="1" bestFit="1" customWidth="1"/>
    <col min="7172" max="7172" width="28.44140625" style="1" bestFit="1" customWidth="1"/>
    <col min="7173" max="7421" width="8.77734375" style="1"/>
    <col min="7422" max="7422" width="18.21875" style="1" customWidth="1"/>
    <col min="7423" max="7423" width="15" style="1" bestFit="1" customWidth="1"/>
    <col min="7424" max="7424" width="53.21875" style="1" bestFit="1" customWidth="1"/>
    <col min="7425" max="7425" width="21.77734375" style="1" bestFit="1" customWidth="1"/>
    <col min="7426" max="7426" width="26.21875" style="1" bestFit="1" customWidth="1"/>
    <col min="7427" max="7427" width="34.77734375" style="1" bestFit="1" customWidth="1"/>
    <col min="7428" max="7428" width="28.44140625" style="1" bestFit="1" customWidth="1"/>
    <col min="7429" max="7677" width="8.77734375" style="1"/>
    <col min="7678" max="7678" width="18.21875" style="1" customWidth="1"/>
    <col min="7679" max="7679" width="15" style="1" bestFit="1" customWidth="1"/>
    <col min="7680" max="7680" width="53.21875" style="1" bestFit="1" customWidth="1"/>
    <col min="7681" max="7681" width="21.77734375" style="1" bestFit="1" customWidth="1"/>
    <col min="7682" max="7682" width="26.21875" style="1" bestFit="1" customWidth="1"/>
    <col min="7683" max="7683" width="34.77734375" style="1" bestFit="1" customWidth="1"/>
    <col min="7684" max="7684" width="28.44140625" style="1" bestFit="1" customWidth="1"/>
    <col min="7685" max="7933" width="8.77734375" style="1"/>
    <col min="7934" max="7934" width="18.21875" style="1" customWidth="1"/>
    <col min="7935" max="7935" width="15" style="1" bestFit="1" customWidth="1"/>
    <col min="7936" max="7936" width="53.21875" style="1" bestFit="1" customWidth="1"/>
    <col min="7937" max="7937" width="21.77734375" style="1" bestFit="1" customWidth="1"/>
    <col min="7938" max="7938" width="26.21875" style="1" bestFit="1" customWidth="1"/>
    <col min="7939" max="7939" width="34.77734375" style="1" bestFit="1" customWidth="1"/>
    <col min="7940" max="7940" width="28.44140625" style="1" bestFit="1" customWidth="1"/>
    <col min="7941" max="8189" width="8.77734375" style="1"/>
    <col min="8190" max="8190" width="18.21875" style="1" customWidth="1"/>
    <col min="8191" max="8191" width="15" style="1" bestFit="1" customWidth="1"/>
    <col min="8192" max="8192" width="53.21875" style="1" bestFit="1" customWidth="1"/>
    <col min="8193" max="8193" width="21.77734375" style="1" bestFit="1" customWidth="1"/>
    <col min="8194" max="8194" width="26.21875" style="1" bestFit="1" customWidth="1"/>
    <col min="8195" max="8195" width="34.77734375" style="1" bestFit="1" customWidth="1"/>
    <col min="8196" max="8196" width="28.44140625" style="1" bestFit="1" customWidth="1"/>
    <col min="8197" max="8445" width="8.77734375" style="1"/>
    <col min="8446" max="8446" width="18.21875" style="1" customWidth="1"/>
    <col min="8447" max="8447" width="15" style="1" bestFit="1" customWidth="1"/>
    <col min="8448" max="8448" width="53.21875" style="1" bestFit="1" customWidth="1"/>
    <col min="8449" max="8449" width="21.77734375" style="1" bestFit="1" customWidth="1"/>
    <col min="8450" max="8450" width="26.21875" style="1" bestFit="1" customWidth="1"/>
    <col min="8451" max="8451" width="34.77734375" style="1" bestFit="1" customWidth="1"/>
    <col min="8452" max="8452" width="28.44140625" style="1" bestFit="1" customWidth="1"/>
    <col min="8453" max="8701" width="8.77734375" style="1"/>
    <col min="8702" max="8702" width="18.21875" style="1" customWidth="1"/>
    <col min="8703" max="8703" width="15" style="1" bestFit="1" customWidth="1"/>
    <col min="8704" max="8704" width="53.21875" style="1" bestFit="1" customWidth="1"/>
    <col min="8705" max="8705" width="21.77734375" style="1" bestFit="1" customWidth="1"/>
    <col min="8706" max="8706" width="26.21875" style="1" bestFit="1" customWidth="1"/>
    <col min="8707" max="8707" width="34.77734375" style="1" bestFit="1" customWidth="1"/>
    <col min="8708" max="8708" width="28.44140625" style="1" bestFit="1" customWidth="1"/>
    <col min="8709" max="8957" width="8.77734375" style="1"/>
    <col min="8958" max="8958" width="18.21875" style="1" customWidth="1"/>
    <col min="8959" max="8959" width="15" style="1" bestFit="1" customWidth="1"/>
    <col min="8960" max="8960" width="53.21875" style="1" bestFit="1" customWidth="1"/>
    <col min="8961" max="8961" width="21.77734375" style="1" bestFit="1" customWidth="1"/>
    <col min="8962" max="8962" width="26.21875" style="1" bestFit="1" customWidth="1"/>
    <col min="8963" max="8963" width="34.77734375" style="1" bestFit="1" customWidth="1"/>
    <col min="8964" max="8964" width="28.44140625" style="1" bestFit="1" customWidth="1"/>
    <col min="8965" max="9213" width="8.77734375" style="1"/>
    <col min="9214" max="9214" width="18.21875" style="1" customWidth="1"/>
    <col min="9215" max="9215" width="15" style="1" bestFit="1" customWidth="1"/>
    <col min="9216" max="9216" width="53.21875" style="1" bestFit="1" customWidth="1"/>
    <col min="9217" max="9217" width="21.77734375" style="1" bestFit="1" customWidth="1"/>
    <col min="9218" max="9218" width="26.21875" style="1" bestFit="1" customWidth="1"/>
    <col min="9219" max="9219" width="34.77734375" style="1" bestFit="1" customWidth="1"/>
    <col min="9220" max="9220" width="28.44140625" style="1" bestFit="1" customWidth="1"/>
    <col min="9221" max="9469" width="8.77734375" style="1"/>
    <col min="9470" max="9470" width="18.21875" style="1" customWidth="1"/>
    <col min="9471" max="9471" width="15" style="1" bestFit="1" customWidth="1"/>
    <col min="9472" max="9472" width="53.21875" style="1" bestFit="1" customWidth="1"/>
    <col min="9473" max="9473" width="21.77734375" style="1" bestFit="1" customWidth="1"/>
    <col min="9474" max="9474" width="26.21875" style="1" bestFit="1" customWidth="1"/>
    <col min="9475" max="9475" width="34.77734375" style="1" bestFit="1" customWidth="1"/>
    <col min="9476" max="9476" width="28.44140625" style="1" bestFit="1" customWidth="1"/>
    <col min="9477" max="9725" width="8.77734375" style="1"/>
    <col min="9726" max="9726" width="18.21875" style="1" customWidth="1"/>
    <col min="9727" max="9727" width="15" style="1" bestFit="1" customWidth="1"/>
    <col min="9728" max="9728" width="53.21875" style="1" bestFit="1" customWidth="1"/>
    <col min="9729" max="9729" width="21.77734375" style="1" bestFit="1" customWidth="1"/>
    <col min="9730" max="9730" width="26.21875" style="1" bestFit="1" customWidth="1"/>
    <col min="9731" max="9731" width="34.77734375" style="1" bestFit="1" customWidth="1"/>
    <col min="9732" max="9732" width="28.44140625" style="1" bestFit="1" customWidth="1"/>
    <col min="9733" max="9981" width="8.77734375" style="1"/>
    <col min="9982" max="9982" width="18.21875" style="1" customWidth="1"/>
    <col min="9983" max="9983" width="15" style="1" bestFit="1" customWidth="1"/>
    <col min="9984" max="9984" width="53.21875" style="1" bestFit="1" customWidth="1"/>
    <col min="9985" max="9985" width="21.77734375" style="1" bestFit="1" customWidth="1"/>
    <col min="9986" max="9986" width="26.21875" style="1" bestFit="1" customWidth="1"/>
    <col min="9987" max="9987" width="34.77734375" style="1" bestFit="1" customWidth="1"/>
    <col min="9988" max="9988" width="28.44140625" style="1" bestFit="1" customWidth="1"/>
    <col min="9989" max="10237" width="8.77734375" style="1"/>
    <col min="10238" max="10238" width="18.21875" style="1" customWidth="1"/>
    <col min="10239" max="10239" width="15" style="1" bestFit="1" customWidth="1"/>
    <col min="10240" max="10240" width="53.21875" style="1" bestFit="1" customWidth="1"/>
    <col min="10241" max="10241" width="21.77734375" style="1" bestFit="1" customWidth="1"/>
    <col min="10242" max="10242" width="26.21875" style="1" bestFit="1" customWidth="1"/>
    <col min="10243" max="10243" width="34.77734375" style="1" bestFit="1" customWidth="1"/>
    <col min="10244" max="10244" width="28.44140625" style="1" bestFit="1" customWidth="1"/>
    <col min="10245" max="10493" width="8.77734375" style="1"/>
    <col min="10494" max="10494" width="18.21875" style="1" customWidth="1"/>
    <col min="10495" max="10495" width="15" style="1" bestFit="1" customWidth="1"/>
    <col min="10496" max="10496" width="53.21875" style="1" bestFit="1" customWidth="1"/>
    <col min="10497" max="10497" width="21.77734375" style="1" bestFit="1" customWidth="1"/>
    <col min="10498" max="10498" width="26.21875" style="1" bestFit="1" customWidth="1"/>
    <col min="10499" max="10499" width="34.77734375" style="1" bestFit="1" customWidth="1"/>
    <col min="10500" max="10500" width="28.44140625" style="1" bestFit="1" customWidth="1"/>
    <col min="10501" max="10749" width="8.77734375" style="1"/>
    <col min="10750" max="10750" width="18.21875" style="1" customWidth="1"/>
    <col min="10751" max="10751" width="15" style="1" bestFit="1" customWidth="1"/>
    <col min="10752" max="10752" width="53.21875" style="1" bestFit="1" customWidth="1"/>
    <col min="10753" max="10753" width="21.77734375" style="1" bestFit="1" customWidth="1"/>
    <col min="10754" max="10754" width="26.21875" style="1" bestFit="1" customWidth="1"/>
    <col min="10755" max="10755" width="34.77734375" style="1" bestFit="1" customWidth="1"/>
    <col min="10756" max="10756" width="28.44140625" style="1" bestFit="1" customWidth="1"/>
    <col min="10757" max="11005" width="8.77734375" style="1"/>
    <col min="11006" max="11006" width="18.21875" style="1" customWidth="1"/>
    <col min="11007" max="11007" width="15" style="1" bestFit="1" customWidth="1"/>
    <col min="11008" max="11008" width="53.21875" style="1" bestFit="1" customWidth="1"/>
    <col min="11009" max="11009" width="21.77734375" style="1" bestFit="1" customWidth="1"/>
    <col min="11010" max="11010" width="26.21875" style="1" bestFit="1" customWidth="1"/>
    <col min="11011" max="11011" width="34.77734375" style="1" bestFit="1" customWidth="1"/>
    <col min="11012" max="11012" width="28.44140625" style="1" bestFit="1" customWidth="1"/>
    <col min="11013" max="11261" width="8.77734375" style="1"/>
    <col min="11262" max="11262" width="18.21875" style="1" customWidth="1"/>
    <col min="11263" max="11263" width="15" style="1" bestFit="1" customWidth="1"/>
    <col min="11264" max="11264" width="53.21875" style="1" bestFit="1" customWidth="1"/>
    <col min="11265" max="11265" width="21.77734375" style="1" bestFit="1" customWidth="1"/>
    <col min="11266" max="11266" width="26.21875" style="1" bestFit="1" customWidth="1"/>
    <col min="11267" max="11267" width="34.77734375" style="1" bestFit="1" customWidth="1"/>
    <col min="11268" max="11268" width="28.44140625" style="1" bestFit="1" customWidth="1"/>
    <col min="11269" max="11517" width="8.77734375" style="1"/>
    <col min="11518" max="11518" width="18.21875" style="1" customWidth="1"/>
    <col min="11519" max="11519" width="15" style="1" bestFit="1" customWidth="1"/>
    <col min="11520" max="11520" width="53.21875" style="1" bestFit="1" customWidth="1"/>
    <col min="11521" max="11521" width="21.77734375" style="1" bestFit="1" customWidth="1"/>
    <col min="11522" max="11522" width="26.21875" style="1" bestFit="1" customWidth="1"/>
    <col min="11523" max="11523" width="34.77734375" style="1" bestFit="1" customWidth="1"/>
    <col min="11524" max="11524" width="28.44140625" style="1" bestFit="1" customWidth="1"/>
    <col min="11525" max="11773" width="8.77734375" style="1"/>
    <col min="11774" max="11774" width="18.21875" style="1" customWidth="1"/>
    <col min="11775" max="11775" width="15" style="1" bestFit="1" customWidth="1"/>
    <col min="11776" max="11776" width="53.21875" style="1" bestFit="1" customWidth="1"/>
    <col min="11777" max="11777" width="21.77734375" style="1" bestFit="1" customWidth="1"/>
    <col min="11778" max="11778" width="26.21875" style="1" bestFit="1" customWidth="1"/>
    <col min="11779" max="11779" width="34.77734375" style="1" bestFit="1" customWidth="1"/>
    <col min="11780" max="11780" width="28.44140625" style="1" bestFit="1" customWidth="1"/>
    <col min="11781" max="12029" width="8.77734375" style="1"/>
    <col min="12030" max="12030" width="18.21875" style="1" customWidth="1"/>
    <col min="12031" max="12031" width="15" style="1" bestFit="1" customWidth="1"/>
    <col min="12032" max="12032" width="53.21875" style="1" bestFit="1" customWidth="1"/>
    <col min="12033" max="12033" width="21.77734375" style="1" bestFit="1" customWidth="1"/>
    <col min="12034" max="12034" width="26.21875" style="1" bestFit="1" customWidth="1"/>
    <col min="12035" max="12035" width="34.77734375" style="1" bestFit="1" customWidth="1"/>
    <col min="12036" max="12036" width="28.44140625" style="1" bestFit="1" customWidth="1"/>
    <col min="12037" max="12285" width="8.77734375" style="1"/>
    <col min="12286" max="12286" width="18.21875" style="1" customWidth="1"/>
    <col min="12287" max="12287" width="15" style="1" bestFit="1" customWidth="1"/>
    <col min="12288" max="12288" width="53.21875" style="1" bestFit="1" customWidth="1"/>
    <col min="12289" max="12289" width="21.77734375" style="1" bestFit="1" customWidth="1"/>
    <col min="12290" max="12290" width="26.21875" style="1" bestFit="1" customWidth="1"/>
    <col min="12291" max="12291" width="34.77734375" style="1" bestFit="1" customWidth="1"/>
    <col min="12292" max="12292" width="28.44140625" style="1" bestFit="1" customWidth="1"/>
    <col min="12293" max="12541" width="8.77734375" style="1"/>
    <col min="12542" max="12542" width="18.21875" style="1" customWidth="1"/>
    <col min="12543" max="12543" width="15" style="1" bestFit="1" customWidth="1"/>
    <col min="12544" max="12544" width="53.21875" style="1" bestFit="1" customWidth="1"/>
    <col min="12545" max="12545" width="21.77734375" style="1" bestFit="1" customWidth="1"/>
    <col min="12546" max="12546" width="26.21875" style="1" bestFit="1" customWidth="1"/>
    <col min="12547" max="12547" width="34.77734375" style="1" bestFit="1" customWidth="1"/>
    <col min="12548" max="12548" width="28.44140625" style="1" bestFit="1" customWidth="1"/>
    <col min="12549" max="12797" width="8.77734375" style="1"/>
    <col min="12798" max="12798" width="18.21875" style="1" customWidth="1"/>
    <col min="12799" max="12799" width="15" style="1" bestFit="1" customWidth="1"/>
    <col min="12800" max="12800" width="53.21875" style="1" bestFit="1" customWidth="1"/>
    <col min="12801" max="12801" width="21.77734375" style="1" bestFit="1" customWidth="1"/>
    <col min="12802" max="12802" width="26.21875" style="1" bestFit="1" customWidth="1"/>
    <col min="12803" max="12803" width="34.77734375" style="1" bestFit="1" customWidth="1"/>
    <col min="12804" max="12804" width="28.44140625" style="1" bestFit="1" customWidth="1"/>
    <col min="12805" max="13053" width="8.77734375" style="1"/>
    <col min="13054" max="13054" width="18.21875" style="1" customWidth="1"/>
    <col min="13055" max="13055" width="15" style="1" bestFit="1" customWidth="1"/>
    <col min="13056" max="13056" width="53.21875" style="1" bestFit="1" customWidth="1"/>
    <col min="13057" max="13057" width="21.77734375" style="1" bestFit="1" customWidth="1"/>
    <col min="13058" max="13058" width="26.21875" style="1" bestFit="1" customWidth="1"/>
    <col min="13059" max="13059" width="34.77734375" style="1" bestFit="1" customWidth="1"/>
    <col min="13060" max="13060" width="28.44140625" style="1" bestFit="1" customWidth="1"/>
    <col min="13061" max="13309" width="8.77734375" style="1"/>
    <col min="13310" max="13310" width="18.21875" style="1" customWidth="1"/>
    <col min="13311" max="13311" width="15" style="1" bestFit="1" customWidth="1"/>
    <col min="13312" max="13312" width="53.21875" style="1" bestFit="1" customWidth="1"/>
    <col min="13313" max="13313" width="21.77734375" style="1" bestFit="1" customWidth="1"/>
    <col min="13314" max="13314" width="26.21875" style="1" bestFit="1" customWidth="1"/>
    <col min="13315" max="13315" width="34.77734375" style="1" bestFit="1" customWidth="1"/>
    <col min="13316" max="13316" width="28.44140625" style="1" bestFit="1" customWidth="1"/>
    <col min="13317" max="13565" width="8.77734375" style="1"/>
    <col min="13566" max="13566" width="18.21875" style="1" customWidth="1"/>
    <col min="13567" max="13567" width="15" style="1" bestFit="1" customWidth="1"/>
    <col min="13568" max="13568" width="53.21875" style="1" bestFit="1" customWidth="1"/>
    <col min="13569" max="13569" width="21.77734375" style="1" bestFit="1" customWidth="1"/>
    <col min="13570" max="13570" width="26.21875" style="1" bestFit="1" customWidth="1"/>
    <col min="13571" max="13571" width="34.77734375" style="1" bestFit="1" customWidth="1"/>
    <col min="13572" max="13572" width="28.44140625" style="1" bestFit="1" customWidth="1"/>
    <col min="13573" max="13821" width="8.77734375" style="1"/>
    <col min="13822" max="13822" width="18.21875" style="1" customWidth="1"/>
    <col min="13823" max="13823" width="15" style="1" bestFit="1" customWidth="1"/>
    <col min="13824" max="13824" width="53.21875" style="1" bestFit="1" customWidth="1"/>
    <col min="13825" max="13825" width="21.77734375" style="1" bestFit="1" customWidth="1"/>
    <col min="13826" max="13826" width="26.21875" style="1" bestFit="1" customWidth="1"/>
    <col min="13827" max="13827" width="34.77734375" style="1" bestFit="1" customWidth="1"/>
    <col min="13828" max="13828" width="28.44140625" style="1" bestFit="1" customWidth="1"/>
    <col min="13829" max="14077" width="8.77734375" style="1"/>
    <col min="14078" max="14078" width="18.21875" style="1" customWidth="1"/>
    <col min="14079" max="14079" width="15" style="1" bestFit="1" customWidth="1"/>
    <col min="14080" max="14080" width="53.21875" style="1" bestFit="1" customWidth="1"/>
    <col min="14081" max="14081" width="21.77734375" style="1" bestFit="1" customWidth="1"/>
    <col min="14082" max="14082" width="26.21875" style="1" bestFit="1" customWidth="1"/>
    <col min="14083" max="14083" width="34.77734375" style="1" bestFit="1" customWidth="1"/>
    <col min="14084" max="14084" width="28.44140625" style="1" bestFit="1" customWidth="1"/>
    <col min="14085" max="14333" width="8.77734375" style="1"/>
    <col min="14334" max="14334" width="18.21875" style="1" customWidth="1"/>
    <col min="14335" max="14335" width="15" style="1" bestFit="1" customWidth="1"/>
    <col min="14336" max="14336" width="53.21875" style="1" bestFit="1" customWidth="1"/>
    <col min="14337" max="14337" width="21.77734375" style="1" bestFit="1" customWidth="1"/>
    <col min="14338" max="14338" width="26.21875" style="1" bestFit="1" customWidth="1"/>
    <col min="14339" max="14339" width="34.77734375" style="1" bestFit="1" customWidth="1"/>
    <col min="14340" max="14340" width="28.44140625" style="1" bestFit="1" customWidth="1"/>
    <col min="14341" max="14589" width="8.77734375" style="1"/>
    <col min="14590" max="14590" width="18.21875" style="1" customWidth="1"/>
    <col min="14591" max="14591" width="15" style="1" bestFit="1" customWidth="1"/>
    <col min="14592" max="14592" width="53.21875" style="1" bestFit="1" customWidth="1"/>
    <col min="14593" max="14593" width="21.77734375" style="1" bestFit="1" customWidth="1"/>
    <col min="14594" max="14594" width="26.21875" style="1" bestFit="1" customWidth="1"/>
    <col min="14595" max="14595" width="34.77734375" style="1" bestFit="1" customWidth="1"/>
    <col min="14596" max="14596" width="28.44140625" style="1" bestFit="1" customWidth="1"/>
    <col min="14597" max="14845" width="8.77734375" style="1"/>
    <col min="14846" max="14846" width="18.21875" style="1" customWidth="1"/>
    <col min="14847" max="14847" width="15" style="1" bestFit="1" customWidth="1"/>
    <col min="14848" max="14848" width="53.21875" style="1" bestFit="1" customWidth="1"/>
    <col min="14849" max="14849" width="21.77734375" style="1" bestFit="1" customWidth="1"/>
    <col min="14850" max="14850" width="26.21875" style="1" bestFit="1" customWidth="1"/>
    <col min="14851" max="14851" width="34.77734375" style="1" bestFit="1" customWidth="1"/>
    <col min="14852" max="14852" width="28.44140625" style="1" bestFit="1" customWidth="1"/>
    <col min="14853" max="15101" width="8.77734375" style="1"/>
    <col min="15102" max="15102" width="18.21875" style="1" customWidth="1"/>
    <col min="15103" max="15103" width="15" style="1" bestFit="1" customWidth="1"/>
    <col min="15104" max="15104" width="53.21875" style="1" bestFit="1" customWidth="1"/>
    <col min="15105" max="15105" width="21.77734375" style="1" bestFit="1" customWidth="1"/>
    <col min="15106" max="15106" width="26.21875" style="1" bestFit="1" customWidth="1"/>
    <col min="15107" max="15107" width="34.77734375" style="1" bestFit="1" customWidth="1"/>
    <col min="15108" max="15108" width="28.44140625" style="1" bestFit="1" customWidth="1"/>
    <col min="15109" max="15357" width="8.77734375" style="1"/>
    <col min="15358" max="15358" width="18.21875" style="1" customWidth="1"/>
    <col min="15359" max="15359" width="15" style="1" bestFit="1" customWidth="1"/>
    <col min="15360" max="15360" width="53.21875" style="1" bestFit="1" customWidth="1"/>
    <col min="15361" max="15361" width="21.77734375" style="1" bestFit="1" customWidth="1"/>
    <col min="15362" max="15362" width="26.21875" style="1" bestFit="1" customWidth="1"/>
    <col min="15363" max="15363" width="34.77734375" style="1" bestFit="1" customWidth="1"/>
    <col min="15364" max="15364" width="28.44140625" style="1" bestFit="1" customWidth="1"/>
    <col min="15365" max="15613" width="8.77734375" style="1"/>
    <col min="15614" max="15614" width="18.21875" style="1" customWidth="1"/>
    <col min="15615" max="15615" width="15" style="1" bestFit="1" customWidth="1"/>
    <col min="15616" max="15616" width="53.21875" style="1" bestFit="1" customWidth="1"/>
    <col min="15617" max="15617" width="21.77734375" style="1" bestFit="1" customWidth="1"/>
    <col min="15618" max="15618" width="26.21875" style="1" bestFit="1" customWidth="1"/>
    <col min="15619" max="15619" width="34.77734375" style="1" bestFit="1" customWidth="1"/>
    <col min="15620" max="15620" width="28.44140625" style="1" bestFit="1" customWidth="1"/>
    <col min="15621" max="15869" width="8.77734375" style="1"/>
    <col min="15870" max="15870" width="18.21875" style="1" customWidth="1"/>
    <col min="15871" max="15871" width="15" style="1" bestFit="1" customWidth="1"/>
    <col min="15872" max="15872" width="53.21875" style="1" bestFit="1" customWidth="1"/>
    <col min="15873" max="15873" width="21.77734375" style="1" bestFit="1" customWidth="1"/>
    <col min="15874" max="15874" width="26.21875" style="1" bestFit="1" customWidth="1"/>
    <col min="15875" max="15875" width="34.77734375" style="1" bestFit="1" customWidth="1"/>
    <col min="15876" max="15876" width="28.44140625" style="1" bestFit="1" customWidth="1"/>
    <col min="15877" max="16125" width="8.77734375" style="1"/>
    <col min="16126" max="16126" width="18.21875" style="1" customWidth="1"/>
    <col min="16127" max="16127" width="15" style="1" bestFit="1" customWidth="1"/>
    <col min="16128" max="16128" width="53.21875" style="1" bestFit="1" customWidth="1"/>
    <col min="16129" max="16129" width="21.77734375" style="1" bestFit="1" customWidth="1"/>
    <col min="16130" max="16130" width="26.21875" style="1" bestFit="1" customWidth="1"/>
    <col min="16131" max="16131" width="34.77734375" style="1" bestFit="1" customWidth="1"/>
    <col min="16132" max="16132" width="28.44140625" style="1" bestFit="1" customWidth="1"/>
    <col min="16133" max="16384" width="8.77734375" style="1"/>
  </cols>
  <sheetData>
    <row r="1" spans="1:12" ht="28.8" x14ac:dyDescent="0.3">
      <c r="A1" s="58" t="s">
        <v>0</v>
      </c>
      <c r="B1" s="59" t="s">
        <v>1</v>
      </c>
      <c r="C1" s="60" t="s">
        <v>2</v>
      </c>
      <c r="D1" s="60" t="s">
        <v>3</v>
      </c>
      <c r="E1" s="464" t="s">
        <v>4</v>
      </c>
      <c r="F1" s="716" t="s">
        <v>5</v>
      </c>
      <c r="G1" s="714" t="s">
        <v>17</v>
      </c>
      <c r="H1" s="430" t="s">
        <v>10</v>
      </c>
      <c r="I1" s="430" t="s">
        <v>15</v>
      </c>
      <c r="J1" s="430" t="s">
        <v>553</v>
      </c>
      <c r="K1" s="430" t="s">
        <v>21</v>
      </c>
      <c r="L1" s="430" t="s">
        <v>22</v>
      </c>
    </row>
    <row r="2" spans="1:12" x14ac:dyDescent="0.3">
      <c r="A2" s="795" t="s">
        <v>154</v>
      </c>
      <c r="B2" s="670" t="s">
        <v>59</v>
      </c>
      <c r="C2" s="687">
        <v>70450</v>
      </c>
      <c r="D2" s="688">
        <v>972</v>
      </c>
      <c r="E2" s="689">
        <v>438.18</v>
      </c>
      <c r="F2" s="617">
        <f>E2*0.5</f>
        <v>219.09</v>
      </c>
      <c r="G2" s="715" t="s">
        <v>25</v>
      </c>
      <c r="H2" s="57" t="s">
        <v>25</v>
      </c>
      <c r="I2" s="57" t="s">
        <v>25</v>
      </c>
      <c r="J2" s="57" t="s">
        <v>25</v>
      </c>
      <c r="K2" s="605">
        <f t="shared" ref="K2:K33" si="0">MIN(G2:J2)</f>
        <v>0</v>
      </c>
      <c r="L2" s="597">
        <f t="shared" ref="L2:L33" si="1">MAX(G2:J2)</f>
        <v>0</v>
      </c>
    </row>
    <row r="3" spans="1:12" x14ac:dyDescent="0.3">
      <c r="A3" s="771"/>
      <c r="B3" s="214" t="s">
        <v>26</v>
      </c>
      <c r="C3" s="320">
        <v>70450</v>
      </c>
      <c r="D3" s="413">
        <v>351</v>
      </c>
      <c r="E3" s="29">
        <v>3291</v>
      </c>
      <c r="F3" s="618">
        <f t="shared" ref="F3:F65" si="2">E3*0.5</f>
        <v>1645.5</v>
      </c>
      <c r="G3" s="715">
        <v>2468.25</v>
      </c>
      <c r="H3" s="57" t="s">
        <v>25</v>
      </c>
      <c r="I3" s="57" t="s">
        <v>25</v>
      </c>
      <c r="J3" s="57" t="s">
        <v>25</v>
      </c>
      <c r="K3" s="605">
        <f t="shared" si="0"/>
        <v>2468.25</v>
      </c>
      <c r="L3" s="597">
        <f t="shared" si="1"/>
        <v>2468.25</v>
      </c>
    </row>
    <row r="4" spans="1:12" x14ac:dyDescent="0.3">
      <c r="A4" s="769" t="s">
        <v>206</v>
      </c>
      <c r="B4" s="213" t="s">
        <v>59</v>
      </c>
      <c r="C4" s="319">
        <v>73130</v>
      </c>
      <c r="D4" s="412">
        <v>972</v>
      </c>
      <c r="E4" s="28">
        <v>147</v>
      </c>
      <c r="F4" s="618">
        <f t="shared" si="2"/>
        <v>73.5</v>
      </c>
      <c r="G4" s="715" t="s">
        <v>25</v>
      </c>
      <c r="H4" s="57" t="s">
        <v>25</v>
      </c>
      <c r="I4" s="57" t="s">
        <v>25</v>
      </c>
      <c r="J4" s="57" t="s">
        <v>25</v>
      </c>
      <c r="K4" s="605">
        <f t="shared" si="0"/>
        <v>0</v>
      </c>
      <c r="L4" s="597">
        <f t="shared" si="1"/>
        <v>0</v>
      </c>
    </row>
    <row r="5" spans="1:12" x14ac:dyDescent="0.3">
      <c r="A5" s="771"/>
      <c r="B5" s="214" t="s">
        <v>26</v>
      </c>
      <c r="C5" s="320">
        <v>73130</v>
      </c>
      <c r="D5" s="413">
        <v>320</v>
      </c>
      <c r="E5" s="29">
        <v>551</v>
      </c>
      <c r="F5" s="618">
        <f t="shared" si="2"/>
        <v>275.5</v>
      </c>
      <c r="G5" s="715">
        <v>413.25</v>
      </c>
      <c r="H5" s="57" t="s">
        <v>25</v>
      </c>
      <c r="I5" s="57" t="s">
        <v>25</v>
      </c>
      <c r="J5" s="57" t="s">
        <v>25</v>
      </c>
      <c r="K5" s="605">
        <f t="shared" si="0"/>
        <v>413.25</v>
      </c>
      <c r="L5" s="597">
        <f t="shared" si="1"/>
        <v>413.25</v>
      </c>
    </row>
    <row r="6" spans="1:12" x14ac:dyDescent="0.3">
      <c r="A6" s="772" t="s">
        <v>256</v>
      </c>
      <c r="B6" s="222" t="s">
        <v>451</v>
      </c>
      <c r="C6" s="61">
        <v>80048</v>
      </c>
      <c r="D6" s="414">
        <v>301</v>
      </c>
      <c r="E6" s="27">
        <v>442</v>
      </c>
      <c r="F6" s="618">
        <f t="shared" si="2"/>
        <v>221</v>
      </c>
      <c r="G6" s="603">
        <v>281.55400000000003</v>
      </c>
      <c r="H6" s="57" t="s">
        <v>25</v>
      </c>
      <c r="I6" s="57" t="s">
        <v>25</v>
      </c>
      <c r="J6" s="57" t="s">
        <v>25</v>
      </c>
      <c r="K6" s="605">
        <f t="shared" si="0"/>
        <v>281.55400000000003</v>
      </c>
      <c r="L6" s="597">
        <f t="shared" si="1"/>
        <v>281.55400000000003</v>
      </c>
    </row>
    <row r="7" spans="1:12" x14ac:dyDescent="0.3">
      <c r="A7" s="774"/>
      <c r="B7" s="214" t="s">
        <v>258</v>
      </c>
      <c r="C7" s="32">
        <v>36415</v>
      </c>
      <c r="D7" s="407">
        <v>300</v>
      </c>
      <c r="E7" s="252">
        <v>52</v>
      </c>
      <c r="F7" s="618">
        <f t="shared" si="2"/>
        <v>26</v>
      </c>
      <c r="G7" s="715">
        <v>33.124000000000002</v>
      </c>
      <c r="H7" s="57" t="s">
        <v>25</v>
      </c>
      <c r="I7" s="57" t="s">
        <v>25</v>
      </c>
      <c r="J7" s="57" t="s">
        <v>25</v>
      </c>
      <c r="K7" s="605">
        <f t="shared" si="0"/>
        <v>33.124000000000002</v>
      </c>
      <c r="L7" s="597">
        <f t="shared" si="1"/>
        <v>33.124000000000002</v>
      </c>
    </row>
    <row r="8" spans="1:12" x14ac:dyDescent="0.3">
      <c r="A8" s="772" t="s">
        <v>259</v>
      </c>
      <c r="B8" s="222" t="s">
        <v>451</v>
      </c>
      <c r="C8" s="61">
        <v>80053</v>
      </c>
      <c r="D8" s="414">
        <v>301</v>
      </c>
      <c r="E8" s="27">
        <v>564</v>
      </c>
      <c r="F8" s="618">
        <f t="shared" si="2"/>
        <v>282</v>
      </c>
      <c r="G8" s="603">
        <v>359.26800000000003</v>
      </c>
      <c r="H8" s="57" t="s">
        <v>25</v>
      </c>
      <c r="I8" s="57" t="s">
        <v>25</v>
      </c>
      <c r="J8" s="57" t="s">
        <v>25</v>
      </c>
      <c r="K8" s="605">
        <f t="shared" si="0"/>
        <v>359.26800000000003</v>
      </c>
      <c r="L8" s="597">
        <f t="shared" si="1"/>
        <v>359.26800000000003</v>
      </c>
    </row>
    <row r="9" spans="1:12" x14ac:dyDescent="0.3">
      <c r="A9" s="774"/>
      <c r="B9" s="219" t="s">
        <v>258</v>
      </c>
      <c r="C9" s="31">
        <v>36415</v>
      </c>
      <c r="D9" s="407">
        <v>300</v>
      </c>
      <c r="E9" s="321">
        <v>52</v>
      </c>
      <c r="F9" s="618">
        <f t="shared" si="2"/>
        <v>26</v>
      </c>
      <c r="G9" s="715">
        <v>33.124000000000002</v>
      </c>
      <c r="H9" s="57" t="s">
        <v>25</v>
      </c>
      <c r="I9" s="57" t="s">
        <v>25</v>
      </c>
      <c r="J9" s="57" t="s">
        <v>25</v>
      </c>
      <c r="K9" s="605">
        <f t="shared" si="0"/>
        <v>33.124000000000002</v>
      </c>
      <c r="L9" s="597">
        <f t="shared" si="1"/>
        <v>33.124000000000002</v>
      </c>
    </row>
    <row r="10" spans="1:12" x14ac:dyDescent="0.3">
      <c r="A10" s="772" t="s">
        <v>260</v>
      </c>
      <c r="B10" s="222" t="s">
        <v>451</v>
      </c>
      <c r="C10" s="61">
        <v>80061</v>
      </c>
      <c r="D10" s="414">
        <v>301</v>
      </c>
      <c r="E10" s="27">
        <v>306</v>
      </c>
      <c r="F10" s="618">
        <f t="shared" si="2"/>
        <v>153</v>
      </c>
      <c r="G10" s="603">
        <v>194.922</v>
      </c>
      <c r="H10" s="57" t="s">
        <v>25</v>
      </c>
      <c r="I10" s="57" t="s">
        <v>25</v>
      </c>
      <c r="J10" s="57" t="s">
        <v>25</v>
      </c>
      <c r="K10" s="605">
        <f t="shared" si="0"/>
        <v>194.922</v>
      </c>
      <c r="L10" s="597">
        <f t="shared" si="1"/>
        <v>194.922</v>
      </c>
    </row>
    <row r="11" spans="1:12" x14ac:dyDescent="0.3">
      <c r="A11" s="774"/>
      <c r="B11" s="219" t="s">
        <v>258</v>
      </c>
      <c r="C11" s="31">
        <v>36415</v>
      </c>
      <c r="D11" s="407">
        <v>300</v>
      </c>
      <c r="E11" s="321">
        <v>52</v>
      </c>
      <c r="F11" s="618">
        <f t="shared" si="2"/>
        <v>26</v>
      </c>
      <c r="G11" s="715">
        <v>33.124000000000002</v>
      </c>
      <c r="H11" s="57" t="s">
        <v>25</v>
      </c>
      <c r="I11" s="57" t="s">
        <v>25</v>
      </c>
      <c r="J11" s="57" t="s">
        <v>25</v>
      </c>
      <c r="K11" s="605">
        <f t="shared" si="0"/>
        <v>33.124000000000002</v>
      </c>
      <c r="L11" s="597">
        <f t="shared" si="1"/>
        <v>33.124000000000002</v>
      </c>
    </row>
    <row r="12" spans="1:12" x14ac:dyDescent="0.3">
      <c r="A12" s="772" t="s">
        <v>261</v>
      </c>
      <c r="B12" s="222" t="s">
        <v>451</v>
      </c>
      <c r="C12" s="46">
        <v>80076</v>
      </c>
      <c r="D12" s="395">
        <v>301</v>
      </c>
      <c r="E12" s="27">
        <v>317</v>
      </c>
      <c r="F12" s="618">
        <f t="shared" si="2"/>
        <v>158.5</v>
      </c>
      <c r="G12" s="603">
        <v>201.929</v>
      </c>
      <c r="H12" s="57" t="s">
        <v>25</v>
      </c>
      <c r="I12" s="57" t="s">
        <v>25</v>
      </c>
      <c r="J12" s="57" t="s">
        <v>25</v>
      </c>
      <c r="K12" s="605">
        <f t="shared" si="0"/>
        <v>201.929</v>
      </c>
      <c r="L12" s="597">
        <f t="shared" si="1"/>
        <v>201.929</v>
      </c>
    </row>
    <row r="13" spans="1:12" x14ac:dyDescent="0.3">
      <c r="A13" s="774"/>
      <c r="B13" s="103" t="s">
        <v>258</v>
      </c>
      <c r="C13" s="5">
        <v>36415</v>
      </c>
      <c r="D13" s="407">
        <v>300</v>
      </c>
      <c r="E13" s="68">
        <v>52</v>
      </c>
      <c r="F13" s="618">
        <f t="shared" si="2"/>
        <v>26</v>
      </c>
      <c r="G13" s="715">
        <v>33.124000000000002</v>
      </c>
      <c r="H13" s="57" t="s">
        <v>25</v>
      </c>
      <c r="I13" s="57" t="s">
        <v>25</v>
      </c>
      <c r="J13" s="57" t="s">
        <v>25</v>
      </c>
      <c r="K13" s="605">
        <f t="shared" si="0"/>
        <v>33.124000000000002</v>
      </c>
      <c r="L13" s="597">
        <f t="shared" si="1"/>
        <v>33.124000000000002</v>
      </c>
    </row>
    <row r="14" spans="1:12" x14ac:dyDescent="0.3">
      <c r="A14" s="619" t="s">
        <v>262</v>
      </c>
      <c r="B14" s="255" t="s">
        <v>451</v>
      </c>
      <c r="C14" s="63">
        <v>81001</v>
      </c>
      <c r="D14" s="415">
        <v>307</v>
      </c>
      <c r="E14" s="322">
        <v>177</v>
      </c>
      <c r="F14" s="618">
        <f t="shared" si="2"/>
        <v>88.5</v>
      </c>
      <c r="G14" s="603">
        <v>112.749</v>
      </c>
      <c r="H14" s="57" t="s">
        <v>25</v>
      </c>
      <c r="I14" s="57" t="s">
        <v>25</v>
      </c>
      <c r="J14" s="57" t="s">
        <v>25</v>
      </c>
      <c r="K14" s="605">
        <f t="shared" si="0"/>
        <v>112.749</v>
      </c>
      <c r="L14" s="597">
        <f t="shared" si="1"/>
        <v>112.749</v>
      </c>
    </row>
    <row r="15" spans="1:12" x14ac:dyDescent="0.3">
      <c r="A15" s="619" t="s">
        <v>264</v>
      </c>
      <c r="B15" s="103" t="s">
        <v>451</v>
      </c>
      <c r="C15" s="62">
        <v>81003</v>
      </c>
      <c r="D15" s="416">
        <v>307</v>
      </c>
      <c r="E15" s="321">
        <v>119</v>
      </c>
      <c r="F15" s="618">
        <f t="shared" si="2"/>
        <v>59.5</v>
      </c>
      <c r="G15" s="603">
        <v>75.802999999999997</v>
      </c>
      <c r="H15" s="57" t="s">
        <v>25</v>
      </c>
      <c r="I15" s="57" t="s">
        <v>25</v>
      </c>
      <c r="J15" s="57" t="s">
        <v>25</v>
      </c>
      <c r="K15" s="605">
        <f t="shared" si="0"/>
        <v>75.802999999999997</v>
      </c>
      <c r="L15" s="597">
        <f t="shared" si="1"/>
        <v>75.802999999999997</v>
      </c>
    </row>
    <row r="16" spans="1:12" x14ac:dyDescent="0.3">
      <c r="A16" s="619" t="s">
        <v>265</v>
      </c>
      <c r="B16" s="255" t="s">
        <v>451</v>
      </c>
      <c r="C16" s="49">
        <v>81025</v>
      </c>
      <c r="D16" s="397">
        <v>307</v>
      </c>
      <c r="E16" s="322">
        <v>232</v>
      </c>
      <c r="F16" s="618">
        <f t="shared" si="2"/>
        <v>116</v>
      </c>
      <c r="G16" s="603">
        <v>147.78399999999999</v>
      </c>
      <c r="H16" s="57" t="s">
        <v>25</v>
      </c>
      <c r="I16" s="57" t="s">
        <v>25</v>
      </c>
      <c r="J16" s="57" t="s">
        <v>25</v>
      </c>
      <c r="K16" s="605">
        <f t="shared" si="0"/>
        <v>147.78399999999999</v>
      </c>
      <c r="L16" s="597">
        <f t="shared" si="1"/>
        <v>147.78399999999999</v>
      </c>
    </row>
    <row r="17" spans="1:12" x14ac:dyDescent="0.3">
      <c r="A17" s="619" t="s">
        <v>267</v>
      </c>
      <c r="B17" s="323" t="s">
        <v>451</v>
      </c>
      <c r="C17" s="318">
        <v>82274</v>
      </c>
      <c r="D17" s="417">
        <v>301</v>
      </c>
      <c r="E17" s="265">
        <v>204</v>
      </c>
      <c r="F17" s="618">
        <f t="shared" si="2"/>
        <v>102</v>
      </c>
      <c r="G17" s="603">
        <v>129.94800000000001</v>
      </c>
      <c r="H17" s="57" t="s">
        <v>25</v>
      </c>
      <c r="I17" s="57" t="s">
        <v>25</v>
      </c>
      <c r="J17" s="57" t="s">
        <v>25</v>
      </c>
      <c r="K17" s="605">
        <f t="shared" si="0"/>
        <v>129.94800000000001</v>
      </c>
      <c r="L17" s="597">
        <f t="shared" si="1"/>
        <v>129.94800000000001</v>
      </c>
    </row>
    <row r="18" spans="1:12" x14ac:dyDescent="0.3">
      <c r="A18" s="772" t="s">
        <v>453</v>
      </c>
      <c r="B18" s="222" t="s">
        <v>451</v>
      </c>
      <c r="C18" s="61">
        <v>82310</v>
      </c>
      <c r="D18" s="414">
        <v>301</v>
      </c>
      <c r="E18" s="27">
        <v>135</v>
      </c>
      <c r="F18" s="618">
        <f t="shared" si="2"/>
        <v>67.5</v>
      </c>
      <c r="G18" s="603">
        <v>85.995000000000005</v>
      </c>
      <c r="H18" s="57" t="s">
        <v>25</v>
      </c>
      <c r="I18" s="57" t="s">
        <v>25</v>
      </c>
      <c r="J18" s="57" t="s">
        <v>25</v>
      </c>
      <c r="K18" s="605">
        <f t="shared" si="0"/>
        <v>85.995000000000005</v>
      </c>
      <c r="L18" s="597">
        <f t="shared" si="1"/>
        <v>85.995000000000005</v>
      </c>
    </row>
    <row r="19" spans="1:12" x14ac:dyDescent="0.3">
      <c r="A19" s="774"/>
      <c r="B19" s="103" t="s">
        <v>258</v>
      </c>
      <c r="C19" s="32">
        <v>36415</v>
      </c>
      <c r="D19" s="407">
        <v>300</v>
      </c>
      <c r="E19" s="68">
        <v>52</v>
      </c>
      <c r="F19" s="618">
        <f t="shared" si="2"/>
        <v>26</v>
      </c>
      <c r="G19" s="715">
        <v>33.124000000000002</v>
      </c>
      <c r="H19" s="57" t="s">
        <v>25</v>
      </c>
      <c r="I19" s="57" t="s">
        <v>25</v>
      </c>
      <c r="J19" s="57" t="s">
        <v>25</v>
      </c>
      <c r="K19" s="605">
        <f t="shared" si="0"/>
        <v>33.124000000000002</v>
      </c>
      <c r="L19" s="597">
        <f t="shared" si="1"/>
        <v>33.124000000000002</v>
      </c>
    </row>
    <row r="20" spans="1:12" x14ac:dyDescent="0.3">
      <c r="A20" s="620" t="s">
        <v>268</v>
      </c>
      <c r="B20" s="222" t="s">
        <v>451</v>
      </c>
      <c r="C20" s="4">
        <v>82565</v>
      </c>
      <c r="D20" s="395">
        <v>301</v>
      </c>
      <c r="E20" s="67">
        <v>131</v>
      </c>
      <c r="F20" s="618">
        <f t="shared" si="2"/>
        <v>65.5</v>
      </c>
      <c r="G20" s="603">
        <v>83.447000000000003</v>
      </c>
      <c r="H20" s="57" t="s">
        <v>25</v>
      </c>
      <c r="I20" s="57" t="s">
        <v>25</v>
      </c>
      <c r="J20" s="57" t="s">
        <v>25</v>
      </c>
      <c r="K20" s="605">
        <f t="shared" si="0"/>
        <v>83.447000000000003</v>
      </c>
      <c r="L20" s="597">
        <f t="shared" si="1"/>
        <v>83.447000000000003</v>
      </c>
    </row>
    <row r="21" spans="1:12" x14ac:dyDescent="0.3">
      <c r="A21" s="772" t="s">
        <v>269</v>
      </c>
      <c r="B21" s="6" t="s">
        <v>451</v>
      </c>
      <c r="C21" s="4">
        <v>82607</v>
      </c>
      <c r="D21" s="395">
        <v>301</v>
      </c>
      <c r="E21" s="67">
        <v>232</v>
      </c>
      <c r="F21" s="618">
        <f t="shared" si="2"/>
        <v>116</v>
      </c>
      <c r="G21" s="603">
        <v>147.78399999999999</v>
      </c>
      <c r="H21" s="57" t="s">
        <v>25</v>
      </c>
      <c r="I21" s="57" t="s">
        <v>25</v>
      </c>
      <c r="J21" s="57" t="s">
        <v>25</v>
      </c>
      <c r="K21" s="605">
        <f t="shared" si="0"/>
        <v>147.78399999999999</v>
      </c>
      <c r="L21" s="597">
        <f t="shared" si="1"/>
        <v>147.78399999999999</v>
      </c>
    </row>
    <row r="22" spans="1:12" x14ac:dyDescent="0.3">
      <c r="A22" s="774"/>
      <c r="B22" s="56" t="s">
        <v>258</v>
      </c>
      <c r="C22" s="5">
        <v>36415</v>
      </c>
      <c r="D22" s="407">
        <v>300</v>
      </c>
      <c r="E22" s="68">
        <v>52</v>
      </c>
      <c r="F22" s="618">
        <f t="shared" si="2"/>
        <v>26</v>
      </c>
      <c r="G22" s="715">
        <v>33.124000000000002</v>
      </c>
      <c r="H22" s="57" t="s">
        <v>25</v>
      </c>
      <c r="I22" s="57" t="s">
        <v>25</v>
      </c>
      <c r="J22" s="57" t="s">
        <v>25</v>
      </c>
      <c r="K22" s="605">
        <f t="shared" si="0"/>
        <v>33.124000000000002</v>
      </c>
      <c r="L22" s="597">
        <f t="shared" si="1"/>
        <v>33.124000000000002</v>
      </c>
    </row>
    <row r="23" spans="1:12" x14ac:dyDescent="0.3">
      <c r="A23" s="807" t="s">
        <v>455</v>
      </c>
      <c r="B23" s="6" t="s">
        <v>451</v>
      </c>
      <c r="C23" s="4">
        <v>82728</v>
      </c>
      <c r="D23" s="395">
        <v>301</v>
      </c>
      <c r="E23" s="67">
        <v>19.21</v>
      </c>
      <c r="F23" s="618">
        <f t="shared" si="2"/>
        <v>9.6050000000000004</v>
      </c>
      <c r="G23" s="603">
        <v>12.23677</v>
      </c>
      <c r="H23" s="57" t="s">
        <v>25</v>
      </c>
      <c r="I23" s="57" t="s">
        <v>25</v>
      </c>
      <c r="J23" s="57" t="s">
        <v>25</v>
      </c>
      <c r="K23" s="605">
        <f t="shared" si="0"/>
        <v>12.23677</v>
      </c>
      <c r="L23" s="597">
        <f t="shared" si="1"/>
        <v>12.23677</v>
      </c>
    </row>
    <row r="24" spans="1:12" x14ac:dyDescent="0.3">
      <c r="A24" s="808"/>
      <c r="B24" s="56" t="s">
        <v>258</v>
      </c>
      <c r="C24" s="10">
        <v>36415</v>
      </c>
      <c r="D24" s="407">
        <v>300</v>
      </c>
      <c r="E24" s="68">
        <v>52</v>
      </c>
      <c r="F24" s="618">
        <f t="shared" si="2"/>
        <v>26</v>
      </c>
      <c r="G24" s="715">
        <v>33.124000000000002</v>
      </c>
      <c r="H24" s="57" t="s">
        <v>25</v>
      </c>
      <c r="I24" s="57" t="s">
        <v>25</v>
      </c>
      <c r="J24" s="57" t="s">
        <v>25</v>
      </c>
      <c r="K24" s="605">
        <f t="shared" si="0"/>
        <v>33.124000000000002</v>
      </c>
      <c r="L24" s="597">
        <f t="shared" si="1"/>
        <v>33.124000000000002</v>
      </c>
    </row>
    <row r="25" spans="1:12" x14ac:dyDescent="0.3">
      <c r="A25" s="772" t="s">
        <v>457</v>
      </c>
      <c r="B25" s="6" t="s">
        <v>451</v>
      </c>
      <c r="C25" s="4">
        <v>82947</v>
      </c>
      <c r="D25" s="395">
        <v>301</v>
      </c>
      <c r="E25" s="67">
        <v>134</v>
      </c>
      <c r="F25" s="618">
        <f t="shared" si="2"/>
        <v>67</v>
      </c>
      <c r="G25" s="603">
        <v>85.358000000000004</v>
      </c>
      <c r="H25" s="57" t="s">
        <v>25</v>
      </c>
      <c r="I25" s="57" t="s">
        <v>25</v>
      </c>
      <c r="J25" s="57" t="s">
        <v>25</v>
      </c>
      <c r="K25" s="605">
        <f t="shared" si="0"/>
        <v>85.358000000000004</v>
      </c>
      <c r="L25" s="597">
        <f t="shared" si="1"/>
        <v>85.358000000000004</v>
      </c>
    </row>
    <row r="26" spans="1:12" x14ac:dyDescent="0.3">
      <c r="A26" s="774"/>
      <c r="B26" s="56" t="s">
        <v>258</v>
      </c>
      <c r="C26" s="10">
        <v>36415</v>
      </c>
      <c r="D26" s="407">
        <v>300</v>
      </c>
      <c r="E26" s="68">
        <v>52</v>
      </c>
      <c r="F26" s="618">
        <f t="shared" si="2"/>
        <v>26</v>
      </c>
      <c r="G26" s="715">
        <v>33.124000000000002</v>
      </c>
      <c r="H26" s="57" t="s">
        <v>25</v>
      </c>
      <c r="I26" s="57" t="s">
        <v>25</v>
      </c>
      <c r="J26" s="57" t="s">
        <v>25</v>
      </c>
      <c r="K26" s="605">
        <f t="shared" si="0"/>
        <v>33.124000000000002</v>
      </c>
      <c r="L26" s="597">
        <f t="shared" si="1"/>
        <v>33.124000000000002</v>
      </c>
    </row>
    <row r="27" spans="1:12" x14ac:dyDescent="0.3">
      <c r="A27" s="772" t="s">
        <v>272</v>
      </c>
      <c r="B27" s="18" t="s">
        <v>451</v>
      </c>
      <c r="C27" s="30">
        <v>83036</v>
      </c>
      <c r="D27" s="410">
        <v>301</v>
      </c>
      <c r="E27" s="27">
        <v>8.3699999999999992</v>
      </c>
      <c r="F27" s="618">
        <f t="shared" si="2"/>
        <v>4.1849999999999996</v>
      </c>
      <c r="G27" s="603">
        <v>5.3316899999999992</v>
      </c>
      <c r="H27" s="57" t="s">
        <v>25</v>
      </c>
      <c r="I27" s="57" t="s">
        <v>25</v>
      </c>
      <c r="J27" s="57" t="s">
        <v>25</v>
      </c>
      <c r="K27" s="605">
        <f t="shared" si="0"/>
        <v>5.3316899999999992</v>
      </c>
      <c r="L27" s="597">
        <f t="shared" si="1"/>
        <v>5.3316899999999992</v>
      </c>
    </row>
    <row r="28" spans="1:12" x14ac:dyDescent="0.3">
      <c r="A28" s="774"/>
      <c r="B28" s="16" t="s">
        <v>258</v>
      </c>
      <c r="C28" s="34">
        <v>36415</v>
      </c>
      <c r="D28" s="407">
        <v>300</v>
      </c>
      <c r="E28" s="421">
        <v>52</v>
      </c>
      <c r="F28" s="618">
        <f t="shared" si="2"/>
        <v>26</v>
      </c>
      <c r="G28" s="715">
        <v>33.124000000000002</v>
      </c>
      <c r="H28" s="57" t="s">
        <v>25</v>
      </c>
      <c r="I28" s="57" t="s">
        <v>25</v>
      </c>
      <c r="J28" s="57" t="s">
        <v>25</v>
      </c>
      <c r="K28" s="605">
        <f t="shared" si="0"/>
        <v>33.124000000000002</v>
      </c>
      <c r="L28" s="597">
        <f t="shared" si="1"/>
        <v>33.124000000000002</v>
      </c>
    </row>
    <row r="29" spans="1:12" x14ac:dyDescent="0.3">
      <c r="A29" s="772" t="s">
        <v>273</v>
      </c>
      <c r="B29" s="18" t="s">
        <v>451</v>
      </c>
      <c r="C29" s="30">
        <v>83735</v>
      </c>
      <c r="D29" s="410">
        <v>301</v>
      </c>
      <c r="E29" s="27">
        <v>201</v>
      </c>
      <c r="F29" s="618">
        <f t="shared" si="2"/>
        <v>100.5</v>
      </c>
      <c r="G29" s="603">
        <v>128.03700000000001</v>
      </c>
      <c r="H29" s="57" t="s">
        <v>25</v>
      </c>
      <c r="I29" s="57" t="s">
        <v>25</v>
      </c>
      <c r="J29" s="57" t="s">
        <v>25</v>
      </c>
      <c r="K29" s="605">
        <f t="shared" si="0"/>
        <v>128.03700000000001</v>
      </c>
      <c r="L29" s="597">
        <f t="shared" si="1"/>
        <v>128.03700000000001</v>
      </c>
    </row>
    <row r="30" spans="1:12" x14ac:dyDescent="0.3">
      <c r="A30" s="774"/>
      <c r="B30" s="23" t="s">
        <v>258</v>
      </c>
      <c r="C30" s="42">
        <v>36415</v>
      </c>
      <c r="D30" s="407">
        <v>300</v>
      </c>
      <c r="E30" s="422">
        <v>52</v>
      </c>
      <c r="F30" s="618">
        <f t="shared" si="2"/>
        <v>26</v>
      </c>
      <c r="G30" s="715">
        <v>33.124000000000002</v>
      </c>
      <c r="H30" s="57" t="s">
        <v>25</v>
      </c>
      <c r="I30" s="57" t="s">
        <v>25</v>
      </c>
      <c r="J30" s="57" t="s">
        <v>25</v>
      </c>
      <c r="K30" s="605">
        <f t="shared" si="0"/>
        <v>33.124000000000002</v>
      </c>
      <c r="L30" s="597">
        <f t="shared" si="1"/>
        <v>33.124000000000002</v>
      </c>
    </row>
    <row r="31" spans="1:12" x14ac:dyDescent="0.3">
      <c r="A31" s="772" t="s">
        <v>274</v>
      </c>
      <c r="B31" s="18" t="s">
        <v>451</v>
      </c>
      <c r="C31" s="30">
        <v>84100</v>
      </c>
      <c r="D31" s="410">
        <v>301</v>
      </c>
      <c r="E31" s="27">
        <v>135</v>
      </c>
      <c r="F31" s="618">
        <f t="shared" si="2"/>
        <v>67.5</v>
      </c>
      <c r="G31" s="603">
        <v>85.995000000000005</v>
      </c>
      <c r="H31" s="57" t="s">
        <v>25</v>
      </c>
      <c r="I31" s="57" t="s">
        <v>25</v>
      </c>
      <c r="J31" s="57" t="s">
        <v>25</v>
      </c>
      <c r="K31" s="605">
        <f t="shared" si="0"/>
        <v>85.995000000000005</v>
      </c>
      <c r="L31" s="597">
        <f t="shared" si="1"/>
        <v>85.995000000000005</v>
      </c>
    </row>
    <row r="32" spans="1:12" x14ac:dyDescent="0.3">
      <c r="A32" s="774"/>
      <c r="B32" s="16" t="s">
        <v>258</v>
      </c>
      <c r="C32" s="34">
        <v>36415</v>
      </c>
      <c r="D32" s="407">
        <v>300</v>
      </c>
      <c r="E32" s="421">
        <v>52</v>
      </c>
      <c r="F32" s="618">
        <f t="shared" si="2"/>
        <v>26</v>
      </c>
      <c r="G32" s="715">
        <v>33.124000000000002</v>
      </c>
      <c r="H32" s="57" t="s">
        <v>25</v>
      </c>
      <c r="I32" s="57" t="s">
        <v>25</v>
      </c>
      <c r="J32" s="57" t="s">
        <v>25</v>
      </c>
      <c r="K32" s="605">
        <f t="shared" si="0"/>
        <v>33.124000000000002</v>
      </c>
      <c r="L32" s="597">
        <f t="shared" si="1"/>
        <v>33.124000000000002</v>
      </c>
    </row>
    <row r="33" spans="1:12" x14ac:dyDescent="0.3">
      <c r="A33" s="772" t="s">
        <v>275</v>
      </c>
      <c r="B33" s="65" t="s">
        <v>451</v>
      </c>
      <c r="C33" s="76">
        <v>84153</v>
      </c>
      <c r="D33" s="386">
        <v>301</v>
      </c>
      <c r="E33" s="200">
        <v>349</v>
      </c>
      <c r="F33" s="618">
        <f t="shared" si="2"/>
        <v>174.5</v>
      </c>
      <c r="G33" s="603">
        <v>222.31300000000002</v>
      </c>
      <c r="H33" s="57" t="s">
        <v>25</v>
      </c>
      <c r="I33" s="57" t="s">
        <v>25</v>
      </c>
      <c r="J33" s="57" t="s">
        <v>25</v>
      </c>
      <c r="K33" s="605">
        <f t="shared" si="0"/>
        <v>222.31300000000002</v>
      </c>
      <c r="L33" s="597">
        <f t="shared" si="1"/>
        <v>222.31300000000002</v>
      </c>
    </row>
    <row r="34" spans="1:12" x14ac:dyDescent="0.3">
      <c r="A34" s="774"/>
      <c r="B34" s="64" t="s">
        <v>258</v>
      </c>
      <c r="C34" s="35">
        <v>36415</v>
      </c>
      <c r="D34" s="407">
        <v>300</v>
      </c>
      <c r="E34" s="148">
        <v>52</v>
      </c>
      <c r="F34" s="618">
        <f t="shared" si="2"/>
        <v>26</v>
      </c>
      <c r="G34" s="715">
        <v>33.124000000000002</v>
      </c>
      <c r="H34" s="57" t="s">
        <v>25</v>
      </c>
      <c r="I34" s="57" t="s">
        <v>25</v>
      </c>
      <c r="J34" s="57" t="s">
        <v>25</v>
      </c>
      <c r="K34" s="605">
        <f t="shared" ref="K34:K65" si="3">MIN(G34:J34)</f>
        <v>33.124000000000002</v>
      </c>
      <c r="L34" s="597">
        <f t="shared" ref="L34:L65" si="4">MAX(G34:J34)</f>
        <v>33.124000000000002</v>
      </c>
    </row>
    <row r="35" spans="1:12" x14ac:dyDescent="0.3">
      <c r="A35" s="772" t="s">
        <v>278</v>
      </c>
      <c r="B35" s="41" t="s">
        <v>451</v>
      </c>
      <c r="C35" s="42">
        <v>84443</v>
      </c>
      <c r="D35" s="380">
        <v>301</v>
      </c>
      <c r="E35" s="168">
        <v>324</v>
      </c>
      <c r="F35" s="618">
        <f t="shared" si="2"/>
        <v>162</v>
      </c>
      <c r="G35" s="603">
        <v>206.38800000000001</v>
      </c>
      <c r="H35" s="57" t="s">
        <v>25</v>
      </c>
      <c r="I35" s="57" t="s">
        <v>25</v>
      </c>
      <c r="J35" s="57" t="s">
        <v>25</v>
      </c>
      <c r="K35" s="605">
        <f t="shared" si="3"/>
        <v>206.38800000000001</v>
      </c>
      <c r="L35" s="597">
        <f t="shared" si="4"/>
        <v>206.38800000000001</v>
      </c>
    </row>
    <row r="36" spans="1:12" x14ac:dyDescent="0.3">
      <c r="A36" s="774"/>
      <c r="B36" s="64" t="s">
        <v>258</v>
      </c>
      <c r="C36" s="35">
        <v>36415</v>
      </c>
      <c r="D36" s="407">
        <v>300</v>
      </c>
      <c r="E36" s="148">
        <v>52</v>
      </c>
      <c r="F36" s="618">
        <f t="shared" si="2"/>
        <v>26</v>
      </c>
      <c r="G36" s="715">
        <v>33.124000000000002</v>
      </c>
      <c r="H36" s="57" t="s">
        <v>25</v>
      </c>
      <c r="I36" s="57" t="s">
        <v>25</v>
      </c>
      <c r="J36" s="57" t="s">
        <v>25</v>
      </c>
      <c r="K36" s="605">
        <f t="shared" si="3"/>
        <v>33.124000000000002</v>
      </c>
      <c r="L36" s="597">
        <f t="shared" si="4"/>
        <v>33.124000000000002</v>
      </c>
    </row>
    <row r="37" spans="1:12" x14ac:dyDescent="0.3">
      <c r="A37" s="772" t="s">
        <v>281</v>
      </c>
      <c r="B37" s="41" t="s">
        <v>451</v>
      </c>
      <c r="C37" s="42">
        <v>85025</v>
      </c>
      <c r="D37" s="380">
        <v>305</v>
      </c>
      <c r="E37" s="168">
        <v>253</v>
      </c>
      <c r="F37" s="618">
        <f t="shared" si="2"/>
        <v>126.5</v>
      </c>
      <c r="G37" s="603">
        <v>161.161</v>
      </c>
      <c r="H37" s="57" t="s">
        <v>25</v>
      </c>
      <c r="I37" s="57" t="s">
        <v>25</v>
      </c>
      <c r="J37" s="57" t="s">
        <v>25</v>
      </c>
      <c r="K37" s="605">
        <f t="shared" si="3"/>
        <v>161.161</v>
      </c>
      <c r="L37" s="597">
        <f t="shared" si="4"/>
        <v>161.161</v>
      </c>
    </row>
    <row r="38" spans="1:12" x14ac:dyDescent="0.3">
      <c r="A38" s="774"/>
      <c r="B38" s="64" t="s">
        <v>258</v>
      </c>
      <c r="C38" s="35">
        <v>36415</v>
      </c>
      <c r="D38" s="407">
        <v>300</v>
      </c>
      <c r="E38" s="148">
        <v>52</v>
      </c>
      <c r="F38" s="618">
        <f t="shared" si="2"/>
        <v>26</v>
      </c>
      <c r="G38" s="715">
        <v>33.124000000000002</v>
      </c>
      <c r="H38" s="57" t="s">
        <v>25</v>
      </c>
      <c r="I38" s="57" t="s">
        <v>25</v>
      </c>
      <c r="J38" s="57" t="s">
        <v>25</v>
      </c>
      <c r="K38" s="605">
        <f t="shared" si="3"/>
        <v>33.124000000000002</v>
      </c>
      <c r="L38" s="597">
        <f t="shared" si="4"/>
        <v>33.124000000000002</v>
      </c>
    </row>
    <row r="39" spans="1:12" x14ac:dyDescent="0.3">
      <c r="A39" s="772" t="s">
        <v>282</v>
      </c>
      <c r="B39" s="65" t="s">
        <v>451</v>
      </c>
      <c r="C39" s="76">
        <v>85027</v>
      </c>
      <c r="D39" s="386">
        <v>305</v>
      </c>
      <c r="E39" s="200">
        <v>183</v>
      </c>
      <c r="F39" s="618">
        <f t="shared" si="2"/>
        <v>91.5</v>
      </c>
      <c r="G39" s="603">
        <v>116.571</v>
      </c>
      <c r="H39" s="57" t="s">
        <v>25</v>
      </c>
      <c r="I39" s="57" t="s">
        <v>25</v>
      </c>
      <c r="J39" s="57" t="s">
        <v>25</v>
      </c>
      <c r="K39" s="605">
        <f t="shared" si="3"/>
        <v>116.571</v>
      </c>
      <c r="L39" s="597">
        <f t="shared" si="4"/>
        <v>116.571</v>
      </c>
    </row>
    <row r="40" spans="1:12" x14ac:dyDescent="0.3">
      <c r="A40" s="774"/>
      <c r="B40" s="64" t="s">
        <v>258</v>
      </c>
      <c r="C40" s="35">
        <v>36415</v>
      </c>
      <c r="D40" s="407">
        <v>300</v>
      </c>
      <c r="E40" s="148">
        <v>52</v>
      </c>
      <c r="F40" s="618">
        <f t="shared" si="2"/>
        <v>26</v>
      </c>
      <c r="G40" s="715">
        <v>33.124000000000002</v>
      </c>
      <c r="H40" s="57" t="s">
        <v>25</v>
      </c>
      <c r="I40" s="57" t="s">
        <v>25</v>
      </c>
      <c r="J40" s="57" t="s">
        <v>25</v>
      </c>
      <c r="K40" s="605">
        <f t="shared" si="3"/>
        <v>33.124000000000002</v>
      </c>
      <c r="L40" s="597">
        <f t="shared" si="4"/>
        <v>33.124000000000002</v>
      </c>
    </row>
    <row r="41" spans="1:12" x14ac:dyDescent="0.3">
      <c r="A41" s="772" t="s">
        <v>283</v>
      </c>
      <c r="B41" s="65" t="s">
        <v>451</v>
      </c>
      <c r="C41" s="42">
        <v>85610</v>
      </c>
      <c r="D41" s="380">
        <v>305</v>
      </c>
      <c r="E41" s="168">
        <v>124</v>
      </c>
      <c r="F41" s="618">
        <f t="shared" si="2"/>
        <v>62</v>
      </c>
      <c r="G41" s="603">
        <v>78.988</v>
      </c>
      <c r="H41" s="57" t="s">
        <v>25</v>
      </c>
      <c r="I41" s="57" t="s">
        <v>25</v>
      </c>
      <c r="J41" s="57" t="s">
        <v>25</v>
      </c>
      <c r="K41" s="605">
        <f t="shared" si="3"/>
        <v>78.988</v>
      </c>
      <c r="L41" s="597">
        <f t="shared" si="4"/>
        <v>78.988</v>
      </c>
    </row>
    <row r="42" spans="1:12" x14ac:dyDescent="0.3">
      <c r="A42" s="774"/>
      <c r="B42" s="64" t="s">
        <v>258</v>
      </c>
      <c r="C42" s="35">
        <v>36415</v>
      </c>
      <c r="D42" s="407">
        <v>300</v>
      </c>
      <c r="E42" s="148">
        <v>52</v>
      </c>
      <c r="F42" s="618">
        <f t="shared" si="2"/>
        <v>26</v>
      </c>
      <c r="G42" s="715">
        <v>33.124000000000002</v>
      </c>
      <c r="H42" s="57" t="s">
        <v>25</v>
      </c>
      <c r="I42" s="57" t="s">
        <v>25</v>
      </c>
      <c r="J42" s="57" t="s">
        <v>25</v>
      </c>
      <c r="K42" s="605">
        <f t="shared" si="3"/>
        <v>33.124000000000002</v>
      </c>
      <c r="L42" s="597">
        <f t="shared" si="4"/>
        <v>33.124000000000002</v>
      </c>
    </row>
    <row r="43" spans="1:12" x14ac:dyDescent="0.3">
      <c r="A43" s="772" t="s">
        <v>284</v>
      </c>
      <c r="B43" s="65" t="s">
        <v>451</v>
      </c>
      <c r="C43" s="76">
        <v>85730</v>
      </c>
      <c r="D43" s="386">
        <v>305</v>
      </c>
      <c r="E43" s="200">
        <v>166</v>
      </c>
      <c r="F43" s="618">
        <f t="shared" si="2"/>
        <v>83</v>
      </c>
      <c r="G43" s="603">
        <v>105.742</v>
      </c>
      <c r="H43" s="57" t="s">
        <v>25</v>
      </c>
      <c r="I43" s="57" t="s">
        <v>25</v>
      </c>
      <c r="J43" s="57" t="s">
        <v>25</v>
      </c>
      <c r="K43" s="605">
        <f t="shared" si="3"/>
        <v>105.742</v>
      </c>
      <c r="L43" s="597">
        <f t="shared" si="4"/>
        <v>105.742</v>
      </c>
    </row>
    <row r="44" spans="1:12" x14ac:dyDescent="0.3">
      <c r="A44" s="773"/>
      <c r="B44" s="64" t="s">
        <v>258</v>
      </c>
      <c r="C44" s="35">
        <v>36415</v>
      </c>
      <c r="D44" s="407">
        <v>300</v>
      </c>
      <c r="E44" s="148">
        <v>52</v>
      </c>
      <c r="F44" s="618">
        <f t="shared" si="2"/>
        <v>26</v>
      </c>
      <c r="G44" s="715">
        <v>33.124000000000002</v>
      </c>
      <c r="H44" s="57" t="s">
        <v>25</v>
      </c>
      <c r="I44" s="57" t="s">
        <v>25</v>
      </c>
      <c r="J44" s="57" t="s">
        <v>25</v>
      </c>
      <c r="K44" s="605">
        <f t="shared" si="3"/>
        <v>33.124000000000002</v>
      </c>
      <c r="L44" s="597">
        <f t="shared" si="4"/>
        <v>33.124000000000002</v>
      </c>
    </row>
    <row r="45" spans="1:12" x14ac:dyDescent="0.3">
      <c r="A45" s="773" t="s">
        <v>285</v>
      </c>
      <c r="B45" s="65" t="s">
        <v>451</v>
      </c>
      <c r="C45" s="42">
        <v>86703</v>
      </c>
      <c r="D45" s="380">
        <v>302</v>
      </c>
      <c r="E45" s="168">
        <v>185</v>
      </c>
      <c r="F45" s="618">
        <f t="shared" si="2"/>
        <v>92.5</v>
      </c>
      <c r="G45" s="603">
        <v>117.845</v>
      </c>
      <c r="H45" s="57" t="s">
        <v>25</v>
      </c>
      <c r="I45" s="57" t="s">
        <v>25</v>
      </c>
      <c r="J45" s="57" t="s">
        <v>25</v>
      </c>
      <c r="K45" s="605">
        <f t="shared" si="3"/>
        <v>117.845</v>
      </c>
      <c r="L45" s="597">
        <f t="shared" si="4"/>
        <v>117.845</v>
      </c>
    </row>
    <row r="46" spans="1:12" x14ac:dyDescent="0.3">
      <c r="A46" s="774"/>
      <c r="B46" s="64" t="s">
        <v>258</v>
      </c>
      <c r="C46" s="35">
        <v>36415</v>
      </c>
      <c r="D46" s="407">
        <v>300</v>
      </c>
      <c r="E46" s="148">
        <v>52</v>
      </c>
      <c r="F46" s="618">
        <f t="shared" si="2"/>
        <v>26</v>
      </c>
      <c r="G46" s="715">
        <v>33.124000000000002</v>
      </c>
      <c r="H46" s="57" t="s">
        <v>25</v>
      </c>
      <c r="I46" s="57" t="s">
        <v>25</v>
      </c>
      <c r="J46" s="57" t="s">
        <v>25</v>
      </c>
      <c r="K46" s="605">
        <f t="shared" si="3"/>
        <v>33.124000000000002</v>
      </c>
      <c r="L46" s="597">
        <f t="shared" si="4"/>
        <v>33.124000000000002</v>
      </c>
    </row>
    <row r="47" spans="1:12" x14ac:dyDescent="0.3">
      <c r="A47" s="772" t="s">
        <v>286</v>
      </c>
      <c r="B47" s="65" t="s">
        <v>451</v>
      </c>
      <c r="C47" s="76">
        <v>86803</v>
      </c>
      <c r="D47" s="386">
        <v>302</v>
      </c>
      <c r="E47" s="200">
        <v>17</v>
      </c>
      <c r="F47" s="618">
        <f t="shared" si="2"/>
        <v>8.5</v>
      </c>
      <c r="G47" s="603">
        <v>10.829000000000001</v>
      </c>
      <c r="H47" s="57" t="s">
        <v>25</v>
      </c>
      <c r="I47" s="57" t="s">
        <v>25</v>
      </c>
      <c r="J47" s="57" t="s">
        <v>25</v>
      </c>
      <c r="K47" s="605">
        <f t="shared" si="3"/>
        <v>10.829000000000001</v>
      </c>
      <c r="L47" s="597">
        <f t="shared" si="4"/>
        <v>10.829000000000001</v>
      </c>
    </row>
    <row r="48" spans="1:12" x14ac:dyDescent="0.3">
      <c r="A48" s="774"/>
      <c r="B48" s="64" t="s">
        <v>258</v>
      </c>
      <c r="C48" s="35">
        <v>36415</v>
      </c>
      <c r="D48" s="407">
        <v>300</v>
      </c>
      <c r="E48" s="148">
        <v>52</v>
      </c>
      <c r="F48" s="618">
        <f t="shared" si="2"/>
        <v>26</v>
      </c>
      <c r="G48" s="715">
        <v>33.124000000000002</v>
      </c>
      <c r="H48" s="57" t="s">
        <v>25</v>
      </c>
      <c r="I48" s="57" t="s">
        <v>25</v>
      </c>
      <c r="J48" s="57" t="s">
        <v>25</v>
      </c>
      <c r="K48" s="605">
        <f t="shared" si="3"/>
        <v>33.124000000000002</v>
      </c>
      <c r="L48" s="597">
        <f t="shared" si="4"/>
        <v>33.124000000000002</v>
      </c>
    </row>
    <row r="49" spans="1:12" x14ac:dyDescent="0.3">
      <c r="A49" s="623" t="s">
        <v>291</v>
      </c>
      <c r="B49" s="65" t="s">
        <v>451</v>
      </c>
      <c r="C49" s="42">
        <v>87088</v>
      </c>
      <c r="D49" s="380">
        <v>306</v>
      </c>
      <c r="E49" s="168">
        <v>252</v>
      </c>
      <c r="F49" s="618">
        <f t="shared" si="2"/>
        <v>126</v>
      </c>
      <c r="G49" s="715">
        <v>189</v>
      </c>
      <c r="H49" s="57" t="s">
        <v>25</v>
      </c>
      <c r="I49" s="57" t="s">
        <v>25</v>
      </c>
      <c r="J49" s="57" t="s">
        <v>25</v>
      </c>
      <c r="K49" s="605">
        <f t="shared" si="3"/>
        <v>189</v>
      </c>
      <c r="L49" s="597">
        <f t="shared" si="4"/>
        <v>189</v>
      </c>
    </row>
    <row r="50" spans="1:12" x14ac:dyDescent="0.3">
      <c r="A50" s="677" t="s">
        <v>292</v>
      </c>
      <c r="B50" s="65" t="s">
        <v>451</v>
      </c>
      <c r="C50" s="77">
        <v>87490</v>
      </c>
      <c r="D50" s="77">
        <v>306</v>
      </c>
      <c r="E50" s="201">
        <v>115</v>
      </c>
      <c r="F50" s="618">
        <f t="shared" si="2"/>
        <v>57.5</v>
      </c>
      <c r="G50" s="715">
        <v>86.25</v>
      </c>
      <c r="H50" s="57" t="s">
        <v>25</v>
      </c>
      <c r="I50" s="57" t="s">
        <v>25</v>
      </c>
      <c r="J50" s="57" t="s">
        <v>25</v>
      </c>
      <c r="K50" s="605">
        <f t="shared" si="3"/>
        <v>86.25</v>
      </c>
      <c r="L50" s="597">
        <f t="shared" si="4"/>
        <v>86.25</v>
      </c>
    </row>
    <row r="51" spans="1:12" x14ac:dyDescent="0.3">
      <c r="A51" s="623" t="s">
        <v>293</v>
      </c>
      <c r="B51" s="66" t="s">
        <v>451</v>
      </c>
      <c r="C51" s="77">
        <v>87590</v>
      </c>
      <c r="D51" s="387">
        <v>306</v>
      </c>
      <c r="E51" s="201">
        <v>115</v>
      </c>
      <c r="F51" s="618">
        <f t="shared" si="2"/>
        <v>57.5</v>
      </c>
      <c r="G51" s="715">
        <v>86.25</v>
      </c>
      <c r="H51" s="57" t="s">
        <v>25</v>
      </c>
      <c r="I51" s="57" t="s">
        <v>25</v>
      </c>
      <c r="J51" s="57" t="s">
        <v>25</v>
      </c>
      <c r="K51" s="605">
        <f t="shared" si="3"/>
        <v>86.25</v>
      </c>
      <c r="L51" s="597">
        <f t="shared" si="4"/>
        <v>86.25</v>
      </c>
    </row>
    <row r="52" spans="1:12" x14ac:dyDescent="0.3">
      <c r="A52" s="675"/>
      <c r="B52" s="176" t="s">
        <v>26</v>
      </c>
      <c r="C52" s="35">
        <v>90471</v>
      </c>
      <c r="D52" s="353">
        <v>771</v>
      </c>
      <c r="E52" s="70">
        <v>255</v>
      </c>
      <c r="F52" s="618">
        <f t="shared" si="2"/>
        <v>127.5</v>
      </c>
      <c r="G52" s="715">
        <v>191.25</v>
      </c>
      <c r="H52" s="57" t="s">
        <v>25</v>
      </c>
      <c r="I52" s="57" t="s">
        <v>25</v>
      </c>
      <c r="J52" s="57" t="s">
        <v>25</v>
      </c>
      <c r="K52" s="605">
        <f t="shared" si="3"/>
        <v>191.25</v>
      </c>
      <c r="L52" s="597">
        <f t="shared" si="4"/>
        <v>191.25</v>
      </c>
    </row>
    <row r="53" spans="1:12" x14ac:dyDescent="0.3">
      <c r="A53" s="807" t="s">
        <v>554</v>
      </c>
      <c r="B53" s="175" t="s">
        <v>59</v>
      </c>
      <c r="C53" s="313">
        <v>90792</v>
      </c>
      <c r="D53" s="418">
        <v>900</v>
      </c>
      <c r="E53" s="259">
        <v>522.54</v>
      </c>
      <c r="F53" s="618">
        <f t="shared" si="2"/>
        <v>261.27</v>
      </c>
      <c r="G53" s="715" t="s">
        <v>25</v>
      </c>
      <c r="H53" s="57" t="s">
        <v>25</v>
      </c>
      <c r="I53" s="57" t="s">
        <v>25</v>
      </c>
      <c r="J53" s="57" t="s">
        <v>25</v>
      </c>
      <c r="K53" s="605">
        <f t="shared" si="3"/>
        <v>0</v>
      </c>
      <c r="L53" s="597">
        <f t="shared" si="4"/>
        <v>0</v>
      </c>
    </row>
    <row r="54" spans="1:12" x14ac:dyDescent="0.3">
      <c r="A54" s="808"/>
      <c r="B54" s="176" t="s">
        <v>26</v>
      </c>
      <c r="C54" s="314">
        <v>90792</v>
      </c>
      <c r="D54" s="419">
        <v>900</v>
      </c>
      <c r="E54" s="263">
        <v>246</v>
      </c>
      <c r="F54" s="618">
        <f t="shared" si="2"/>
        <v>123</v>
      </c>
      <c r="G54" s="715" t="s">
        <v>25</v>
      </c>
      <c r="H54" s="57" t="s">
        <v>25</v>
      </c>
      <c r="I54" s="57" t="s">
        <v>25</v>
      </c>
      <c r="J54" s="57" t="s">
        <v>25</v>
      </c>
      <c r="K54" s="605">
        <f t="shared" si="3"/>
        <v>0</v>
      </c>
      <c r="L54" s="597">
        <f t="shared" si="4"/>
        <v>0</v>
      </c>
    </row>
    <row r="55" spans="1:12" ht="28.8" x14ac:dyDescent="0.3">
      <c r="A55" s="619" t="s">
        <v>301</v>
      </c>
      <c r="B55" s="315" t="s">
        <v>26</v>
      </c>
      <c r="C55" s="77">
        <v>93005</v>
      </c>
      <c r="D55" s="387">
        <v>730</v>
      </c>
      <c r="E55" s="316">
        <v>582</v>
      </c>
      <c r="F55" s="618">
        <f t="shared" si="2"/>
        <v>291</v>
      </c>
      <c r="G55" s="715">
        <v>436.5</v>
      </c>
      <c r="H55" s="57" t="s">
        <v>25</v>
      </c>
      <c r="I55" s="57" t="s">
        <v>25</v>
      </c>
      <c r="J55" s="57" t="s">
        <v>25</v>
      </c>
      <c r="K55" s="605">
        <f t="shared" si="3"/>
        <v>436.5</v>
      </c>
      <c r="L55" s="597">
        <f t="shared" si="4"/>
        <v>436.5</v>
      </c>
    </row>
    <row r="56" spans="1:12" x14ac:dyDescent="0.3">
      <c r="A56" s="776" t="s">
        <v>316</v>
      </c>
      <c r="B56" s="171" t="s">
        <v>59</v>
      </c>
      <c r="C56" s="75">
        <v>96372</v>
      </c>
      <c r="D56" s="377">
        <v>960</v>
      </c>
      <c r="E56" s="71">
        <v>79</v>
      </c>
      <c r="F56" s="618">
        <f t="shared" si="2"/>
        <v>39.5</v>
      </c>
      <c r="G56" s="715">
        <v>59.25</v>
      </c>
      <c r="H56" s="57" t="s">
        <v>25</v>
      </c>
      <c r="I56" s="57" t="s">
        <v>25</v>
      </c>
      <c r="J56" s="57" t="s">
        <v>25</v>
      </c>
      <c r="K56" s="605">
        <f t="shared" si="3"/>
        <v>59.25</v>
      </c>
      <c r="L56" s="597">
        <f t="shared" si="4"/>
        <v>59.25</v>
      </c>
    </row>
    <row r="57" spans="1:12" x14ac:dyDescent="0.3">
      <c r="A57" s="783"/>
      <c r="B57" s="176" t="s">
        <v>26</v>
      </c>
      <c r="C57" s="35">
        <v>96372</v>
      </c>
      <c r="D57" s="353">
        <v>260</v>
      </c>
      <c r="E57" s="70">
        <v>260.39999999999998</v>
      </c>
      <c r="F57" s="618">
        <f t="shared" si="2"/>
        <v>130.19999999999999</v>
      </c>
      <c r="G57" s="715">
        <v>130.19999999999999</v>
      </c>
      <c r="H57" s="57" t="s">
        <v>25</v>
      </c>
      <c r="I57" s="57" t="s">
        <v>25</v>
      </c>
      <c r="J57" s="57" t="s">
        <v>25</v>
      </c>
      <c r="K57" s="605">
        <f t="shared" si="3"/>
        <v>130.19999999999999</v>
      </c>
      <c r="L57" s="597">
        <f t="shared" si="4"/>
        <v>130.19999999999999</v>
      </c>
    </row>
    <row r="58" spans="1:12" ht="66" customHeight="1" x14ac:dyDescent="0.3">
      <c r="A58" s="772" t="s">
        <v>555</v>
      </c>
      <c r="B58" s="171" t="s">
        <v>59</v>
      </c>
      <c r="C58" s="806" t="s">
        <v>318</v>
      </c>
      <c r="D58" s="778"/>
      <c r="E58" s="779"/>
      <c r="F58" s="618" t="s">
        <v>25</v>
      </c>
      <c r="G58" s="715" t="s">
        <v>25</v>
      </c>
      <c r="H58" s="57" t="s">
        <v>25</v>
      </c>
      <c r="I58" s="57" t="s">
        <v>25</v>
      </c>
      <c r="J58" s="57" t="s">
        <v>25</v>
      </c>
      <c r="K58" s="605">
        <f t="shared" si="3"/>
        <v>0</v>
      </c>
      <c r="L58" s="597">
        <f t="shared" si="4"/>
        <v>0</v>
      </c>
    </row>
    <row r="59" spans="1:12" x14ac:dyDescent="0.3">
      <c r="A59" s="774"/>
      <c r="B59" s="176" t="s">
        <v>26</v>
      </c>
      <c r="C59" s="317">
        <v>97127</v>
      </c>
      <c r="D59" s="317">
        <v>420</v>
      </c>
      <c r="E59" s="271">
        <v>181</v>
      </c>
      <c r="F59" s="618">
        <f t="shared" si="2"/>
        <v>90.5</v>
      </c>
      <c r="G59" s="715">
        <v>135.75</v>
      </c>
      <c r="H59" s="57" t="s">
        <v>25</v>
      </c>
      <c r="I59" s="57" t="s">
        <v>25</v>
      </c>
      <c r="J59" s="57" t="s">
        <v>25</v>
      </c>
      <c r="K59" s="605">
        <f t="shared" si="3"/>
        <v>135.75</v>
      </c>
      <c r="L59" s="597">
        <f t="shared" si="4"/>
        <v>135.75</v>
      </c>
    </row>
    <row r="60" spans="1:12" ht="37.950000000000003" customHeight="1" x14ac:dyDescent="0.3">
      <c r="A60" s="775" t="s">
        <v>322</v>
      </c>
      <c r="B60" s="175" t="s">
        <v>59</v>
      </c>
      <c r="C60" s="806" t="s">
        <v>318</v>
      </c>
      <c r="D60" s="778"/>
      <c r="E60" s="779"/>
      <c r="F60" s="618" t="s">
        <v>25</v>
      </c>
      <c r="G60" s="715" t="s">
        <v>25</v>
      </c>
      <c r="H60" s="57" t="s">
        <v>25</v>
      </c>
      <c r="I60" s="57" t="s">
        <v>25</v>
      </c>
      <c r="J60" s="57" t="s">
        <v>25</v>
      </c>
      <c r="K60" s="605">
        <f t="shared" si="3"/>
        <v>0</v>
      </c>
      <c r="L60" s="597">
        <f t="shared" si="4"/>
        <v>0</v>
      </c>
    </row>
    <row r="61" spans="1:12" x14ac:dyDescent="0.3">
      <c r="A61" s="745"/>
      <c r="B61" s="176" t="s">
        <v>26</v>
      </c>
      <c r="C61" s="35">
        <v>97129</v>
      </c>
      <c r="D61" s="353">
        <v>430</v>
      </c>
      <c r="E61" s="70">
        <v>171.4</v>
      </c>
      <c r="F61" s="618">
        <f t="shared" si="2"/>
        <v>85.7</v>
      </c>
      <c r="G61" s="715">
        <v>128.55000000000001</v>
      </c>
      <c r="H61" s="57" t="s">
        <v>25</v>
      </c>
      <c r="I61" s="57" t="s">
        <v>25</v>
      </c>
      <c r="J61" s="57" t="s">
        <v>25</v>
      </c>
      <c r="K61" s="605">
        <f t="shared" si="3"/>
        <v>128.55000000000001</v>
      </c>
      <c r="L61" s="597">
        <f t="shared" si="4"/>
        <v>128.55000000000001</v>
      </c>
    </row>
    <row r="62" spans="1:12" ht="39" customHeight="1" x14ac:dyDescent="0.3">
      <c r="A62" s="775" t="s">
        <v>323</v>
      </c>
      <c r="B62" s="175" t="s">
        <v>59</v>
      </c>
      <c r="C62" s="806" t="s">
        <v>318</v>
      </c>
      <c r="D62" s="778"/>
      <c r="E62" s="779"/>
      <c r="F62" s="618" t="s">
        <v>25</v>
      </c>
      <c r="G62" s="715" t="s">
        <v>25</v>
      </c>
      <c r="H62" s="57" t="s">
        <v>25</v>
      </c>
      <c r="I62" s="57" t="s">
        <v>25</v>
      </c>
      <c r="J62" s="57" t="s">
        <v>25</v>
      </c>
      <c r="K62" s="605">
        <f t="shared" si="3"/>
        <v>0</v>
      </c>
      <c r="L62" s="597">
        <f t="shared" si="4"/>
        <v>0</v>
      </c>
    </row>
    <row r="63" spans="1:12" x14ac:dyDescent="0.3">
      <c r="A63" s="745"/>
      <c r="B63" s="176" t="s">
        <v>26</v>
      </c>
      <c r="C63" s="35">
        <v>97130</v>
      </c>
      <c r="D63" s="353">
        <v>430</v>
      </c>
      <c r="E63" s="70">
        <v>85.7</v>
      </c>
      <c r="F63" s="618">
        <f t="shared" si="2"/>
        <v>42.85</v>
      </c>
      <c r="G63" s="715">
        <v>64.275000000000006</v>
      </c>
      <c r="H63" s="57" t="s">
        <v>25</v>
      </c>
      <c r="I63" s="57" t="s">
        <v>25</v>
      </c>
      <c r="J63" s="57" t="s">
        <v>25</v>
      </c>
      <c r="K63" s="605">
        <f t="shared" si="3"/>
        <v>64.275000000000006</v>
      </c>
      <c r="L63" s="597">
        <f t="shared" si="4"/>
        <v>64.275000000000006</v>
      </c>
    </row>
    <row r="64" spans="1:12" ht="31.95" customHeight="1" x14ac:dyDescent="0.3">
      <c r="A64" s="772" t="s">
        <v>521</v>
      </c>
      <c r="B64" s="175" t="s">
        <v>59</v>
      </c>
      <c r="C64" s="806" t="s">
        <v>318</v>
      </c>
      <c r="D64" s="778"/>
      <c r="E64" s="779"/>
      <c r="F64" s="618" t="s">
        <v>25</v>
      </c>
      <c r="G64" s="715" t="s">
        <v>25</v>
      </c>
      <c r="H64" s="57" t="s">
        <v>25</v>
      </c>
      <c r="I64" s="57" t="s">
        <v>25</v>
      </c>
      <c r="J64" s="57" t="s">
        <v>25</v>
      </c>
      <c r="K64" s="605">
        <f t="shared" si="3"/>
        <v>0</v>
      </c>
      <c r="L64" s="597">
        <f t="shared" si="4"/>
        <v>0</v>
      </c>
    </row>
    <row r="65" spans="1:12" x14ac:dyDescent="0.3">
      <c r="A65" s="774"/>
      <c r="B65" s="176" t="s">
        <v>26</v>
      </c>
      <c r="C65" s="170">
        <v>97150</v>
      </c>
      <c r="D65" s="378">
        <v>420</v>
      </c>
      <c r="E65" s="138">
        <v>574</v>
      </c>
      <c r="F65" s="618">
        <f t="shared" si="2"/>
        <v>287</v>
      </c>
      <c r="G65" s="715">
        <v>430.5</v>
      </c>
      <c r="H65" s="57" t="s">
        <v>25</v>
      </c>
      <c r="I65" s="57" t="s">
        <v>25</v>
      </c>
      <c r="J65" s="57" t="s">
        <v>25</v>
      </c>
      <c r="K65" s="605">
        <f t="shared" si="3"/>
        <v>430.5</v>
      </c>
      <c r="L65" s="597">
        <f t="shared" si="4"/>
        <v>430.5</v>
      </c>
    </row>
    <row r="66" spans="1:12" ht="32.549999999999997" customHeight="1" x14ac:dyDescent="0.3">
      <c r="A66" s="769" t="s">
        <v>325</v>
      </c>
      <c r="B66" s="171" t="s">
        <v>59</v>
      </c>
      <c r="C66" s="806" t="s">
        <v>318</v>
      </c>
      <c r="D66" s="778"/>
      <c r="E66" s="779"/>
      <c r="F66" s="618" t="s">
        <v>25</v>
      </c>
      <c r="G66" s="715" t="s">
        <v>25</v>
      </c>
      <c r="H66" s="57" t="s">
        <v>25</v>
      </c>
      <c r="I66" s="57" t="s">
        <v>25</v>
      </c>
      <c r="J66" s="57" t="s">
        <v>25</v>
      </c>
      <c r="K66" s="605">
        <f t="shared" ref="K66:K96" si="5">MIN(G66:J66)</f>
        <v>0</v>
      </c>
      <c r="L66" s="597">
        <f t="shared" ref="L66:L96" si="6">MAX(G66:J66)</f>
        <v>0</v>
      </c>
    </row>
    <row r="67" spans="1:12" x14ac:dyDescent="0.3">
      <c r="A67" s="771"/>
      <c r="B67" s="176" t="s">
        <v>26</v>
      </c>
      <c r="C67" s="35">
        <v>97161</v>
      </c>
      <c r="D67" s="353">
        <v>424</v>
      </c>
      <c r="E67" s="70">
        <v>569</v>
      </c>
      <c r="F67" s="618">
        <f t="shared" ref="F67:F95" si="7">E67*0.5</f>
        <v>284.5</v>
      </c>
      <c r="G67" s="715">
        <v>426.75</v>
      </c>
      <c r="H67" s="57" t="s">
        <v>25</v>
      </c>
      <c r="I67" s="57" t="s">
        <v>25</v>
      </c>
      <c r="J67" s="57" t="s">
        <v>25</v>
      </c>
      <c r="K67" s="605">
        <f t="shared" si="5"/>
        <v>426.75</v>
      </c>
      <c r="L67" s="597">
        <f t="shared" si="6"/>
        <v>426.75</v>
      </c>
    </row>
    <row r="68" spans="1:12" ht="25.95" customHeight="1" x14ac:dyDescent="0.3">
      <c r="A68" s="769" t="s">
        <v>326</v>
      </c>
      <c r="B68" s="175" t="s">
        <v>59</v>
      </c>
      <c r="C68" s="806" t="s">
        <v>318</v>
      </c>
      <c r="D68" s="778"/>
      <c r="E68" s="779"/>
      <c r="F68" s="618" t="s">
        <v>25</v>
      </c>
      <c r="G68" s="715" t="s">
        <v>25</v>
      </c>
      <c r="H68" s="57" t="s">
        <v>25</v>
      </c>
      <c r="I68" s="57" t="s">
        <v>25</v>
      </c>
      <c r="J68" s="57" t="s">
        <v>25</v>
      </c>
      <c r="K68" s="605">
        <f t="shared" si="5"/>
        <v>0</v>
      </c>
      <c r="L68" s="597">
        <f t="shared" si="6"/>
        <v>0</v>
      </c>
    </row>
    <row r="69" spans="1:12" x14ac:dyDescent="0.3">
      <c r="A69" s="771"/>
      <c r="B69" s="176" t="s">
        <v>26</v>
      </c>
      <c r="C69" s="35">
        <v>97162</v>
      </c>
      <c r="D69" s="353">
        <v>424</v>
      </c>
      <c r="E69" s="70">
        <v>447</v>
      </c>
      <c r="F69" s="618">
        <f t="shared" si="7"/>
        <v>223.5</v>
      </c>
      <c r="G69" s="715">
        <v>335.25</v>
      </c>
      <c r="H69" s="57" t="s">
        <v>25</v>
      </c>
      <c r="I69" s="57" t="s">
        <v>25</v>
      </c>
      <c r="J69" s="57" t="s">
        <v>25</v>
      </c>
      <c r="K69" s="605">
        <f t="shared" si="5"/>
        <v>335.25</v>
      </c>
      <c r="L69" s="597">
        <f t="shared" si="6"/>
        <v>335.25</v>
      </c>
    </row>
    <row r="70" spans="1:12" ht="25.2" customHeight="1" x14ac:dyDescent="0.3">
      <c r="A70" s="769" t="s">
        <v>326</v>
      </c>
      <c r="B70" s="175" t="s">
        <v>59</v>
      </c>
      <c r="C70" s="806" t="s">
        <v>318</v>
      </c>
      <c r="D70" s="778"/>
      <c r="E70" s="779"/>
      <c r="F70" s="618" t="s">
        <v>25</v>
      </c>
      <c r="G70" s="715" t="s">
        <v>25</v>
      </c>
      <c r="H70" s="57" t="s">
        <v>25</v>
      </c>
      <c r="I70" s="57" t="s">
        <v>25</v>
      </c>
      <c r="J70" s="57" t="s">
        <v>25</v>
      </c>
      <c r="K70" s="605">
        <f t="shared" si="5"/>
        <v>0</v>
      </c>
      <c r="L70" s="597">
        <f t="shared" si="6"/>
        <v>0</v>
      </c>
    </row>
    <row r="71" spans="1:12" x14ac:dyDescent="0.3">
      <c r="A71" s="771"/>
      <c r="B71" s="176" t="s">
        <v>26</v>
      </c>
      <c r="C71" s="35">
        <v>97163</v>
      </c>
      <c r="D71" s="353">
        <v>424</v>
      </c>
      <c r="E71" s="70">
        <v>497</v>
      </c>
      <c r="F71" s="618">
        <f t="shared" si="7"/>
        <v>248.5</v>
      </c>
      <c r="G71" s="715">
        <v>372.75</v>
      </c>
      <c r="H71" s="57" t="s">
        <v>25</v>
      </c>
      <c r="I71" s="57" t="s">
        <v>25</v>
      </c>
      <c r="J71" s="57" t="s">
        <v>25</v>
      </c>
      <c r="K71" s="605">
        <f t="shared" si="5"/>
        <v>372.75</v>
      </c>
      <c r="L71" s="597">
        <f t="shared" si="6"/>
        <v>372.75</v>
      </c>
    </row>
    <row r="72" spans="1:12" ht="28.2" customHeight="1" x14ac:dyDescent="0.3">
      <c r="A72" s="769" t="s">
        <v>329</v>
      </c>
      <c r="B72" s="171" t="s">
        <v>59</v>
      </c>
      <c r="C72" s="803" t="s">
        <v>318</v>
      </c>
      <c r="D72" s="804"/>
      <c r="E72" s="805"/>
      <c r="F72" s="618" t="s">
        <v>25</v>
      </c>
      <c r="G72" s="715" t="s">
        <v>25</v>
      </c>
      <c r="H72" s="57" t="s">
        <v>25</v>
      </c>
      <c r="I72" s="57" t="s">
        <v>25</v>
      </c>
      <c r="J72" s="57" t="s">
        <v>25</v>
      </c>
      <c r="K72" s="605">
        <f t="shared" si="5"/>
        <v>0</v>
      </c>
      <c r="L72" s="597">
        <f t="shared" si="6"/>
        <v>0</v>
      </c>
    </row>
    <row r="73" spans="1:12" x14ac:dyDescent="0.3">
      <c r="A73" s="771"/>
      <c r="B73" s="176" t="s">
        <v>26</v>
      </c>
      <c r="C73" s="35">
        <v>97165</v>
      </c>
      <c r="D73" s="353">
        <v>434</v>
      </c>
      <c r="E73" s="70">
        <v>360.18</v>
      </c>
      <c r="F73" s="618">
        <f t="shared" si="7"/>
        <v>180.09</v>
      </c>
      <c r="G73" s="715">
        <v>270.13499999999999</v>
      </c>
      <c r="H73" s="57" t="s">
        <v>25</v>
      </c>
      <c r="I73" s="57" t="s">
        <v>25</v>
      </c>
      <c r="J73" s="57" t="s">
        <v>25</v>
      </c>
      <c r="K73" s="605">
        <f t="shared" si="5"/>
        <v>270.13499999999999</v>
      </c>
      <c r="L73" s="597">
        <f t="shared" si="6"/>
        <v>270.13499999999999</v>
      </c>
    </row>
    <row r="74" spans="1:12" ht="24" customHeight="1" x14ac:dyDescent="0.3">
      <c r="A74" s="769" t="s">
        <v>330</v>
      </c>
      <c r="B74" s="175" t="s">
        <v>59</v>
      </c>
      <c r="C74" s="806" t="s">
        <v>318</v>
      </c>
      <c r="D74" s="778"/>
      <c r="E74" s="779"/>
      <c r="F74" s="618" t="s">
        <v>25</v>
      </c>
      <c r="G74" s="715" t="s">
        <v>25</v>
      </c>
      <c r="H74" s="57" t="s">
        <v>25</v>
      </c>
      <c r="I74" s="57" t="s">
        <v>25</v>
      </c>
      <c r="J74" s="57" t="s">
        <v>25</v>
      </c>
      <c r="K74" s="605">
        <f t="shared" si="5"/>
        <v>0</v>
      </c>
      <c r="L74" s="597">
        <f t="shared" si="6"/>
        <v>0</v>
      </c>
    </row>
    <row r="75" spans="1:12" x14ac:dyDescent="0.3">
      <c r="A75" s="771"/>
      <c r="B75" s="176" t="s">
        <v>26</v>
      </c>
      <c r="C75" s="35">
        <v>97166</v>
      </c>
      <c r="D75" s="353">
        <v>434</v>
      </c>
      <c r="E75" s="70">
        <v>389.55</v>
      </c>
      <c r="F75" s="618">
        <f t="shared" si="7"/>
        <v>194.77500000000001</v>
      </c>
      <c r="G75" s="715">
        <v>292.16250000000002</v>
      </c>
      <c r="H75" s="57" t="s">
        <v>25</v>
      </c>
      <c r="I75" s="57" t="s">
        <v>25</v>
      </c>
      <c r="J75" s="57" t="s">
        <v>25</v>
      </c>
      <c r="K75" s="605">
        <f t="shared" si="5"/>
        <v>292.16250000000002</v>
      </c>
      <c r="L75" s="597">
        <f t="shared" si="6"/>
        <v>292.16250000000002</v>
      </c>
    </row>
    <row r="76" spans="1:12" ht="26.55" customHeight="1" x14ac:dyDescent="0.3">
      <c r="A76" s="772" t="s">
        <v>331</v>
      </c>
      <c r="B76" s="175" t="s">
        <v>59</v>
      </c>
      <c r="C76" s="806" t="s">
        <v>318</v>
      </c>
      <c r="D76" s="778"/>
      <c r="E76" s="779"/>
      <c r="F76" s="618" t="s">
        <v>25</v>
      </c>
      <c r="G76" s="715" t="s">
        <v>25</v>
      </c>
      <c r="H76" s="57" t="s">
        <v>25</v>
      </c>
      <c r="I76" s="57" t="s">
        <v>25</v>
      </c>
      <c r="J76" s="57" t="s">
        <v>25</v>
      </c>
      <c r="K76" s="605">
        <f t="shared" si="5"/>
        <v>0</v>
      </c>
      <c r="L76" s="597">
        <f t="shared" si="6"/>
        <v>0</v>
      </c>
    </row>
    <row r="77" spans="1:12" x14ac:dyDescent="0.3">
      <c r="A77" s="774"/>
      <c r="B77" s="176" t="s">
        <v>26</v>
      </c>
      <c r="C77" s="35">
        <v>97167</v>
      </c>
      <c r="D77" s="353">
        <v>434</v>
      </c>
      <c r="E77" s="70">
        <v>483</v>
      </c>
      <c r="F77" s="618">
        <f t="shared" si="7"/>
        <v>241.5</v>
      </c>
      <c r="G77" s="715">
        <v>362.25</v>
      </c>
      <c r="H77" s="57" t="s">
        <v>25</v>
      </c>
      <c r="I77" s="57" t="s">
        <v>25</v>
      </c>
      <c r="J77" s="57" t="s">
        <v>25</v>
      </c>
      <c r="K77" s="605">
        <f t="shared" si="5"/>
        <v>362.25</v>
      </c>
      <c r="L77" s="597">
        <f t="shared" si="6"/>
        <v>362.25</v>
      </c>
    </row>
    <row r="78" spans="1:12" x14ac:dyDescent="0.3">
      <c r="A78" s="690" t="s">
        <v>556</v>
      </c>
      <c r="B78" s="250"/>
      <c r="C78" s="318">
        <v>1240000001</v>
      </c>
      <c r="D78" s="417">
        <v>124</v>
      </c>
      <c r="E78" s="265">
        <v>6563</v>
      </c>
      <c r="F78" s="618">
        <f t="shared" si="7"/>
        <v>3281.5</v>
      </c>
      <c r="G78" s="715">
        <v>2788</v>
      </c>
      <c r="H78" s="57">
        <v>1850</v>
      </c>
      <c r="I78" s="57">
        <v>2122</v>
      </c>
      <c r="J78" s="57">
        <v>1433</v>
      </c>
      <c r="K78" s="473">
        <f t="shared" si="5"/>
        <v>1433</v>
      </c>
      <c r="L78" s="597">
        <f t="shared" si="6"/>
        <v>2788</v>
      </c>
    </row>
    <row r="79" spans="1:12" x14ac:dyDescent="0.3">
      <c r="A79" s="784" t="s">
        <v>557</v>
      </c>
      <c r="B79" s="202" t="s">
        <v>558</v>
      </c>
      <c r="C79" s="300" t="s">
        <v>559</v>
      </c>
      <c r="D79" s="300">
        <v>110</v>
      </c>
      <c r="E79" s="324">
        <v>39378</v>
      </c>
      <c r="F79" s="618">
        <f t="shared" si="7"/>
        <v>19689</v>
      </c>
      <c r="G79" s="715" t="s">
        <v>25</v>
      </c>
      <c r="H79" s="57" t="s">
        <v>25</v>
      </c>
      <c r="I79" s="57" t="s">
        <v>25</v>
      </c>
      <c r="J79" s="57" t="s">
        <v>25</v>
      </c>
      <c r="K79" s="57" t="s">
        <v>25</v>
      </c>
      <c r="L79" s="57" t="s">
        <v>25</v>
      </c>
    </row>
    <row r="80" spans="1:12" x14ac:dyDescent="0.3">
      <c r="A80" s="785"/>
      <c r="B80" s="239" t="s">
        <v>367</v>
      </c>
      <c r="C80" s="300" t="s">
        <v>559</v>
      </c>
      <c r="D80" s="126"/>
      <c r="E80" s="325">
        <v>1318.93</v>
      </c>
      <c r="F80" s="618">
        <f t="shared" si="7"/>
        <v>659.46500000000003</v>
      </c>
      <c r="G80" s="715" t="s">
        <v>25</v>
      </c>
      <c r="H80" s="57" t="s">
        <v>25</v>
      </c>
      <c r="I80" s="57" t="s">
        <v>25</v>
      </c>
      <c r="J80" s="57" t="s">
        <v>25</v>
      </c>
      <c r="K80" s="57" t="s">
        <v>25</v>
      </c>
      <c r="L80" s="57" t="s">
        <v>25</v>
      </c>
    </row>
    <row r="81" spans="1:12" x14ac:dyDescent="0.3">
      <c r="A81" s="785"/>
      <c r="B81" s="239" t="s">
        <v>369</v>
      </c>
      <c r="C81" s="300" t="s">
        <v>559</v>
      </c>
      <c r="D81" s="126"/>
      <c r="E81" s="325">
        <v>1606.28</v>
      </c>
      <c r="F81" s="618">
        <f t="shared" si="7"/>
        <v>803.14</v>
      </c>
      <c r="G81" s="715" t="s">
        <v>25</v>
      </c>
      <c r="H81" s="57" t="s">
        <v>25</v>
      </c>
      <c r="I81" s="57" t="s">
        <v>25</v>
      </c>
      <c r="J81" s="57" t="s">
        <v>25</v>
      </c>
      <c r="K81" s="57" t="s">
        <v>25</v>
      </c>
      <c r="L81" s="57" t="s">
        <v>25</v>
      </c>
    </row>
    <row r="82" spans="1:12" x14ac:dyDescent="0.3">
      <c r="A82" s="785"/>
      <c r="B82" s="239" t="s">
        <v>371</v>
      </c>
      <c r="C82" s="300" t="s">
        <v>559</v>
      </c>
      <c r="D82" s="126">
        <v>430</v>
      </c>
      <c r="E82" s="325">
        <v>948</v>
      </c>
      <c r="F82" s="618">
        <f t="shared" si="7"/>
        <v>474</v>
      </c>
      <c r="G82" s="715" t="s">
        <v>25</v>
      </c>
      <c r="H82" s="57" t="s">
        <v>25</v>
      </c>
      <c r="I82" s="57" t="s">
        <v>25</v>
      </c>
      <c r="J82" s="57" t="s">
        <v>25</v>
      </c>
      <c r="K82" s="57" t="s">
        <v>25</v>
      </c>
      <c r="L82" s="57" t="s">
        <v>25</v>
      </c>
    </row>
    <row r="83" spans="1:12" x14ac:dyDescent="0.3">
      <c r="A83" s="785"/>
      <c r="B83" s="239" t="s">
        <v>372</v>
      </c>
      <c r="C83" s="300" t="s">
        <v>559</v>
      </c>
      <c r="D83" s="126"/>
      <c r="E83" s="325">
        <v>1106.5</v>
      </c>
      <c r="F83" s="618">
        <f t="shared" si="7"/>
        <v>553.25</v>
      </c>
      <c r="G83" s="715" t="s">
        <v>25</v>
      </c>
      <c r="H83" s="57" t="s">
        <v>25</v>
      </c>
      <c r="I83" s="57" t="s">
        <v>25</v>
      </c>
      <c r="J83" s="57" t="s">
        <v>25</v>
      </c>
      <c r="K83" s="57" t="s">
        <v>25</v>
      </c>
      <c r="L83" s="57" t="s">
        <v>25</v>
      </c>
    </row>
    <row r="84" spans="1:12" ht="29.25" customHeight="1" x14ac:dyDescent="0.3">
      <c r="A84" s="785"/>
      <c r="B84" s="239" t="s">
        <v>560</v>
      </c>
      <c r="C84" s="803" t="s">
        <v>318</v>
      </c>
      <c r="D84" s="804"/>
      <c r="E84" s="805"/>
      <c r="F84" s="618" t="s">
        <v>25</v>
      </c>
      <c r="G84" s="715" t="s">
        <v>25</v>
      </c>
      <c r="H84" s="57" t="s">
        <v>25</v>
      </c>
      <c r="I84" s="57" t="s">
        <v>25</v>
      </c>
      <c r="J84" s="57" t="s">
        <v>25</v>
      </c>
      <c r="K84" s="473">
        <f t="shared" si="5"/>
        <v>0</v>
      </c>
      <c r="L84" s="597">
        <f t="shared" si="6"/>
        <v>0</v>
      </c>
    </row>
    <row r="85" spans="1:12" x14ac:dyDescent="0.3">
      <c r="A85" s="784" t="s">
        <v>561</v>
      </c>
      <c r="B85" s="202" t="s">
        <v>562</v>
      </c>
      <c r="C85" s="300" t="s">
        <v>563</v>
      </c>
      <c r="D85" s="300">
        <v>110</v>
      </c>
      <c r="E85" s="324">
        <v>45941</v>
      </c>
      <c r="F85" s="618">
        <f t="shared" si="7"/>
        <v>22970.5</v>
      </c>
      <c r="G85" s="715" t="s">
        <v>25</v>
      </c>
      <c r="H85" s="57" t="s">
        <v>25</v>
      </c>
      <c r="I85" s="57" t="s">
        <v>25</v>
      </c>
      <c r="J85" s="57" t="s">
        <v>25</v>
      </c>
      <c r="K85" s="57" t="s">
        <v>25</v>
      </c>
      <c r="L85" s="57" t="s">
        <v>25</v>
      </c>
    </row>
    <row r="86" spans="1:12" x14ac:dyDescent="0.3">
      <c r="A86" s="785"/>
      <c r="B86" s="239" t="s">
        <v>367</v>
      </c>
      <c r="C86" s="300" t="s">
        <v>563</v>
      </c>
      <c r="D86" s="126"/>
      <c r="E86" s="325">
        <v>2306.9899999999998</v>
      </c>
      <c r="F86" s="618">
        <f t="shared" si="7"/>
        <v>1153.4949999999999</v>
      </c>
      <c r="G86" s="715" t="s">
        <v>25</v>
      </c>
      <c r="H86" s="57" t="s">
        <v>25</v>
      </c>
      <c r="I86" s="57" t="s">
        <v>25</v>
      </c>
      <c r="J86" s="57" t="s">
        <v>25</v>
      </c>
      <c r="K86" s="57" t="s">
        <v>25</v>
      </c>
      <c r="L86" s="57" t="s">
        <v>25</v>
      </c>
    </row>
    <row r="87" spans="1:12" x14ac:dyDescent="0.3">
      <c r="A87" s="785"/>
      <c r="B87" s="239" t="s">
        <v>369</v>
      </c>
      <c r="C87" s="300" t="s">
        <v>563</v>
      </c>
      <c r="D87" s="126"/>
      <c r="E87" s="325">
        <v>1060.18</v>
      </c>
      <c r="F87" s="618">
        <f t="shared" si="7"/>
        <v>530.09</v>
      </c>
      <c r="G87" s="715" t="s">
        <v>25</v>
      </c>
      <c r="H87" s="57" t="s">
        <v>25</v>
      </c>
      <c r="I87" s="57" t="s">
        <v>25</v>
      </c>
      <c r="J87" s="57" t="s">
        <v>25</v>
      </c>
      <c r="K87" s="57" t="s">
        <v>25</v>
      </c>
      <c r="L87" s="57" t="s">
        <v>25</v>
      </c>
    </row>
    <row r="88" spans="1:12" x14ac:dyDescent="0.3">
      <c r="A88" s="785"/>
      <c r="B88" s="239" t="s">
        <v>371</v>
      </c>
      <c r="C88" s="300" t="s">
        <v>563</v>
      </c>
      <c r="D88" s="126">
        <v>430</v>
      </c>
      <c r="E88" s="325">
        <v>538</v>
      </c>
      <c r="F88" s="618">
        <f t="shared" si="7"/>
        <v>269</v>
      </c>
      <c r="G88" s="715" t="s">
        <v>25</v>
      </c>
      <c r="H88" s="57" t="s">
        <v>25</v>
      </c>
      <c r="I88" s="57" t="s">
        <v>25</v>
      </c>
      <c r="J88" s="57" t="s">
        <v>25</v>
      </c>
      <c r="K88" s="57" t="s">
        <v>25</v>
      </c>
      <c r="L88" s="57" t="s">
        <v>25</v>
      </c>
    </row>
    <row r="89" spans="1:12" x14ac:dyDescent="0.3">
      <c r="A89" s="785"/>
      <c r="B89" s="239" t="s">
        <v>372</v>
      </c>
      <c r="C89" s="300" t="s">
        <v>563</v>
      </c>
      <c r="D89" s="126"/>
      <c r="E89" s="325">
        <v>1248.3</v>
      </c>
      <c r="F89" s="618">
        <f t="shared" si="7"/>
        <v>624.15</v>
      </c>
      <c r="G89" s="715" t="s">
        <v>25</v>
      </c>
      <c r="H89" s="57" t="s">
        <v>25</v>
      </c>
      <c r="I89" s="57" t="s">
        <v>25</v>
      </c>
      <c r="J89" s="57" t="s">
        <v>25</v>
      </c>
      <c r="K89" s="57" t="s">
        <v>25</v>
      </c>
      <c r="L89" s="57" t="s">
        <v>25</v>
      </c>
    </row>
    <row r="90" spans="1:12" x14ac:dyDescent="0.3">
      <c r="A90" s="785"/>
      <c r="B90" s="239" t="s">
        <v>560</v>
      </c>
      <c r="C90" s="803" t="s">
        <v>318</v>
      </c>
      <c r="D90" s="804"/>
      <c r="E90" s="805"/>
      <c r="F90" s="618" t="s">
        <v>25</v>
      </c>
      <c r="G90" s="715" t="s">
        <v>25</v>
      </c>
      <c r="H90" s="57" t="s">
        <v>25</v>
      </c>
      <c r="I90" s="57" t="s">
        <v>25</v>
      </c>
      <c r="J90" s="57" t="s">
        <v>25</v>
      </c>
      <c r="K90" s="473">
        <f t="shared" si="5"/>
        <v>0</v>
      </c>
      <c r="L90" s="597">
        <f t="shared" si="6"/>
        <v>0</v>
      </c>
    </row>
    <row r="91" spans="1:12" x14ac:dyDescent="0.3">
      <c r="A91" s="784" t="s">
        <v>564</v>
      </c>
      <c r="B91" s="202" t="s">
        <v>565</v>
      </c>
      <c r="C91" s="300" t="s">
        <v>566</v>
      </c>
      <c r="D91" s="300">
        <v>110</v>
      </c>
      <c r="E91" s="324">
        <v>26252</v>
      </c>
      <c r="F91" s="618">
        <f t="shared" si="7"/>
        <v>13126</v>
      </c>
      <c r="G91" s="715" t="s">
        <v>25</v>
      </c>
      <c r="H91" s="57" t="s">
        <v>25</v>
      </c>
      <c r="I91" s="57" t="s">
        <v>25</v>
      </c>
      <c r="J91" s="57" t="s">
        <v>25</v>
      </c>
      <c r="K91" s="57" t="s">
        <v>25</v>
      </c>
      <c r="L91" s="57" t="s">
        <v>25</v>
      </c>
    </row>
    <row r="92" spans="1:12" x14ac:dyDescent="0.3">
      <c r="A92" s="785"/>
      <c r="B92" s="239" t="s">
        <v>367</v>
      </c>
      <c r="C92" s="300" t="s">
        <v>567</v>
      </c>
      <c r="D92" s="126"/>
      <c r="E92" s="325">
        <v>691.16</v>
      </c>
      <c r="F92" s="618">
        <f t="shared" si="7"/>
        <v>345.58</v>
      </c>
      <c r="G92" s="715" t="s">
        <v>25</v>
      </c>
      <c r="H92" s="57" t="s">
        <v>25</v>
      </c>
      <c r="I92" s="57" t="s">
        <v>25</v>
      </c>
      <c r="J92" s="57" t="s">
        <v>25</v>
      </c>
      <c r="K92" s="57" t="s">
        <v>25</v>
      </c>
      <c r="L92" s="57" t="s">
        <v>25</v>
      </c>
    </row>
    <row r="93" spans="1:12" x14ac:dyDescent="0.3">
      <c r="A93" s="785"/>
      <c r="B93" s="239" t="s">
        <v>369</v>
      </c>
      <c r="C93" s="300" t="s">
        <v>567</v>
      </c>
      <c r="D93" s="126"/>
      <c r="E93" s="325">
        <v>1348.37</v>
      </c>
      <c r="F93" s="618">
        <f t="shared" si="7"/>
        <v>674.18499999999995</v>
      </c>
      <c r="G93" s="715" t="s">
        <v>25</v>
      </c>
      <c r="H93" s="57" t="s">
        <v>25</v>
      </c>
      <c r="I93" s="57" t="s">
        <v>25</v>
      </c>
      <c r="J93" s="57" t="s">
        <v>25</v>
      </c>
      <c r="K93" s="57" t="s">
        <v>25</v>
      </c>
      <c r="L93" s="57" t="s">
        <v>25</v>
      </c>
    </row>
    <row r="94" spans="1:12" x14ac:dyDescent="0.3">
      <c r="A94" s="785"/>
      <c r="B94" s="239" t="s">
        <v>371</v>
      </c>
      <c r="C94" s="300" t="s">
        <v>567</v>
      </c>
      <c r="D94" s="126">
        <v>430</v>
      </c>
      <c r="E94" s="325">
        <v>359.5</v>
      </c>
      <c r="F94" s="618">
        <f t="shared" si="7"/>
        <v>179.75</v>
      </c>
      <c r="G94" s="715" t="s">
        <v>25</v>
      </c>
      <c r="H94" s="57" t="s">
        <v>25</v>
      </c>
      <c r="I94" s="57" t="s">
        <v>25</v>
      </c>
      <c r="J94" s="57" t="s">
        <v>25</v>
      </c>
      <c r="K94" s="57" t="s">
        <v>25</v>
      </c>
      <c r="L94" s="57" t="s">
        <v>25</v>
      </c>
    </row>
    <row r="95" spans="1:12" x14ac:dyDescent="0.3">
      <c r="A95" s="785"/>
      <c r="B95" s="239" t="s">
        <v>372</v>
      </c>
      <c r="C95" s="300" t="s">
        <v>567</v>
      </c>
      <c r="D95" s="126"/>
      <c r="E95" s="325">
        <v>859.3</v>
      </c>
      <c r="F95" s="618">
        <f t="shared" si="7"/>
        <v>429.65</v>
      </c>
      <c r="G95" s="715" t="s">
        <v>25</v>
      </c>
      <c r="H95" s="57" t="s">
        <v>25</v>
      </c>
      <c r="I95" s="57" t="s">
        <v>25</v>
      </c>
      <c r="J95" s="57" t="s">
        <v>25</v>
      </c>
      <c r="K95" s="57" t="s">
        <v>25</v>
      </c>
      <c r="L95" s="57" t="s">
        <v>25</v>
      </c>
    </row>
    <row r="96" spans="1:12" x14ac:dyDescent="0.3">
      <c r="A96" s="787"/>
      <c r="B96" s="682" t="s">
        <v>560</v>
      </c>
      <c r="C96" s="809" t="s">
        <v>318</v>
      </c>
      <c r="D96" s="810"/>
      <c r="E96" s="811"/>
      <c r="F96" s="686" t="s">
        <v>25</v>
      </c>
      <c r="G96" s="715" t="s">
        <v>25</v>
      </c>
      <c r="H96" s="57" t="s">
        <v>25</v>
      </c>
      <c r="I96" s="57" t="s">
        <v>25</v>
      </c>
      <c r="J96" s="57" t="s">
        <v>25</v>
      </c>
      <c r="K96" s="473">
        <f t="shared" si="5"/>
        <v>0</v>
      </c>
      <c r="L96" s="597">
        <f t="shared" si="6"/>
        <v>0</v>
      </c>
    </row>
    <row r="97" spans="1:12" x14ac:dyDescent="0.3">
      <c r="A97" s="691"/>
      <c r="B97" s="692"/>
      <c r="C97" s="691"/>
      <c r="D97" s="691"/>
      <c r="E97" s="261"/>
      <c r="I97" s="57"/>
      <c r="J97" s="57"/>
      <c r="K97" s="57"/>
      <c r="L97" s="427"/>
    </row>
    <row r="98" spans="1:12" x14ac:dyDescent="0.3">
      <c r="K98" s="427"/>
      <c r="L98" s="427"/>
    </row>
    <row r="99" spans="1:12" x14ac:dyDescent="0.3">
      <c r="K99" s="427"/>
      <c r="L99" s="427"/>
    </row>
    <row r="100" spans="1:12" x14ac:dyDescent="0.3">
      <c r="K100" s="427"/>
      <c r="L100" s="427"/>
    </row>
    <row r="101" spans="1:12" x14ac:dyDescent="0.3">
      <c r="K101" s="427"/>
      <c r="L101" s="427"/>
    </row>
    <row r="102" spans="1:12" x14ac:dyDescent="0.3">
      <c r="K102" s="427"/>
      <c r="L102" s="427"/>
    </row>
    <row r="103" spans="1:12" x14ac:dyDescent="0.3">
      <c r="K103" s="427"/>
      <c r="L103" s="427"/>
    </row>
    <row r="104" spans="1:12" x14ac:dyDescent="0.3">
      <c r="K104" s="427"/>
      <c r="L104" s="427"/>
    </row>
    <row r="105" spans="1:12" x14ac:dyDescent="0.3">
      <c r="K105" s="427"/>
      <c r="L105" s="427"/>
    </row>
    <row r="106" spans="1:12" x14ac:dyDescent="0.3">
      <c r="K106" s="427"/>
      <c r="L106" s="427"/>
    </row>
    <row r="107" spans="1:12" x14ac:dyDescent="0.3">
      <c r="K107" s="427"/>
      <c r="L107" s="427"/>
    </row>
    <row r="108" spans="1:12" x14ac:dyDescent="0.3">
      <c r="K108" s="427"/>
      <c r="L108" s="427"/>
    </row>
    <row r="109" spans="1:12" x14ac:dyDescent="0.3">
      <c r="K109" s="427"/>
      <c r="L109" s="427"/>
    </row>
    <row r="110" spans="1:12" x14ac:dyDescent="0.3">
      <c r="K110" s="427"/>
      <c r="L110" s="427"/>
    </row>
    <row r="111" spans="1:12" x14ac:dyDescent="0.3">
      <c r="K111" s="427"/>
      <c r="L111" s="427"/>
    </row>
    <row r="112" spans="1:12" x14ac:dyDescent="0.3">
      <c r="K112" s="427"/>
      <c r="L112" s="427"/>
    </row>
    <row r="113" spans="11:12" x14ac:dyDescent="0.3">
      <c r="K113" s="427"/>
      <c r="L113" s="427"/>
    </row>
    <row r="114" spans="11:12" x14ac:dyDescent="0.3">
      <c r="K114" s="427"/>
      <c r="L114" s="427"/>
    </row>
    <row r="115" spans="11:12" x14ac:dyDescent="0.3">
      <c r="K115" s="427"/>
      <c r="L115" s="427"/>
    </row>
    <row r="116" spans="11:12" x14ac:dyDescent="0.3">
      <c r="K116" s="427"/>
      <c r="L116" s="427"/>
    </row>
    <row r="117" spans="11:12" x14ac:dyDescent="0.3">
      <c r="K117" s="427"/>
      <c r="L117" s="427"/>
    </row>
    <row r="118" spans="11:12" x14ac:dyDescent="0.3">
      <c r="K118" s="427"/>
      <c r="L118" s="427"/>
    </row>
    <row r="119" spans="11:12" x14ac:dyDescent="0.3">
      <c r="K119" s="427"/>
      <c r="L119" s="427"/>
    </row>
    <row r="120" spans="11:12" x14ac:dyDescent="0.3">
      <c r="K120" s="427"/>
      <c r="L120" s="427"/>
    </row>
    <row r="121" spans="11:12" x14ac:dyDescent="0.3">
      <c r="K121" s="427"/>
      <c r="L121" s="427"/>
    </row>
    <row r="122" spans="11:12" x14ac:dyDescent="0.3">
      <c r="K122" s="427"/>
      <c r="L122" s="427"/>
    </row>
    <row r="123" spans="11:12" x14ac:dyDescent="0.3">
      <c r="K123" s="427"/>
      <c r="L123" s="427"/>
    </row>
    <row r="124" spans="11:12" x14ac:dyDescent="0.3">
      <c r="K124" s="427"/>
      <c r="L124" s="427"/>
    </row>
    <row r="125" spans="11:12" x14ac:dyDescent="0.3">
      <c r="K125" s="427"/>
      <c r="L125" s="427"/>
    </row>
    <row r="126" spans="11:12" x14ac:dyDescent="0.3">
      <c r="K126" s="427"/>
      <c r="L126" s="427"/>
    </row>
    <row r="127" spans="11:12" x14ac:dyDescent="0.3">
      <c r="K127" s="427"/>
      <c r="L127" s="427"/>
    </row>
    <row r="128" spans="11:12" x14ac:dyDescent="0.3">
      <c r="K128" s="427"/>
      <c r="L128" s="427"/>
    </row>
    <row r="129" spans="11:12" x14ac:dyDescent="0.3">
      <c r="K129" s="427"/>
      <c r="L129" s="427"/>
    </row>
    <row r="130" spans="11:12" x14ac:dyDescent="0.3">
      <c r="K130" s="427"/>
      <c r="L130" s="427"/>
    </row>
    <row r="131" spans="11:12" x14ac:dyDescent="0.3">
      <c r="K131" s="427"/>
      <c r="L131" s="427"/>
    </row>
    <row r="132" spans="11:12" x14ac:dyDescent="0.3">
      <c r="K132" s="427"/>
      <c r="L132" s="427"/>
    </row>
    <row r="133" spans="11:12" x14ac:dyDescent="0.3">
      <c r="K133" s="427"/>
      <c r="L133" s="427"/>
    </row>
    <row r="134" spans="11:12" x14ac:dyDescent="0.3">
      <c r="K134" s="427"/>
      <c r="L134" s="427"/>
    </row>
    <row r="135" spans="11:12" x14ac:dyDescent="0.3">
      <c r="K135" s="427"/>
      <c r="L135" s="427"/>
    </row>
    <row r="136" spans="11:12" x14ac:dyDescent="0.3">
      <c r="K136" s="427"/>
      <c r="L136" s="427"/>
    </row>
    <row r="137" spans="11:12" x14ac:dyDescent="0.3">
      <c r="K137" s="427"/>
      <c r="L137" s="427"/>
    </row>
    <row r="138" spans="11:12" x14ac:dyDescent="0.3">
      <c r="K138" s="427"/>
      <c r="L138" s="427"/>
    </row>
    <row r="139" spans="11:12" x14ac:dyDescent="0.3">
      <c r="K139" s="427"/>
      <c r="L139" s="427"/>
    </row>
    <row r="140" spans="11:12" x14ac:dyDescent="0.3">
      <c r="K140" s="427"/>
      <c r="L140" s="427"/>
    </row>
    <row r="141" spans="11:12" x14ac:dyDescent="0.3">
      <c r="K141" s="427"/>
      <c r="L141" s="427"/>
    </row>
    <row r="142" spans="11:12" x14ac:dyDescent="0.3">
      <c r="K142" s="427"/>
      <c r="L142" s="427"/>
    </row>
    <row r="143" spans="11:12" x14ac:dyDescent="0.3">
      <c r="K143" s="427"/>
      <c r="L143" s="427"/>
    </row>
    <row r="144" spans="11:12" x14ac:dyDescent="0.3">
      <c r="K144" s="427"/>
      <c r="L144" s="427"/>
    </row>
    <row r="145" spans="11:12" x14ac:dyDescent="0.3">
      <c r="K145" s="427"/>
      <c r="L145" s="427"/>
    </row>
    <row r="146" spans="11:12" x14ac:dyDescent="0.3">
      <c r="K146" s="427"/>
      <c r="L146" s="427"/>
    </row>
    <row r="147" spans="11:12" x14ac:dyDescent="0.3">
      <c r="K147" s="427"/>
      <c r="L147" s="427"/>
    </row>
    <row r="148" spans="11:12" x14ac:dyDescent="0.3">
      <c r="K148" s="427"/>
      <c r="L148" s="427"/>
    </row>
    <row r="149" spans="11:12" x14ac:dyDescent="0.3">
      <c r="K149" s="427"/>
      <c r="L149" s="427"/>
    </row>
    <row r="150" spans="11:12" x14ac:dyDescent="0.3">
      <c r="K150" s="427"/>
      <c r="L150" s="427"/>
    </row>
    <row r="151" spans="11:12" x14ac:dyDescent="0.3">
      <c r="K151" s="427"/>
      <c r="L151" s="427"/>
    </row>
    <row r="152" spans="11:12" x14ac:dyDescent="0.3">
      <c r="K152" s="427"/>
      <c r="L152" s="427"/>
    </row>
    <row r="153" spans="11:12" x14ac:dyDescent="0.3">
      <c r="K153" s="427"/>
      <c r="L153" s="427"/>
    </row>
    <row r="154" spans="11:12" x14ac:dyDescent="0.3">
      <c r="K154" s="427"/>
      <c r="L154" s="427"/>
    </row>
    <row r="155" spans="11:12" x14ac:dyDescent="0.3">
      <c r="K155" s="427"/>
      <c r="L155" s="427"/>
    </row>
    <row r="156" spans="11:12" x14ac:dyDescent="0.3">
      <c r="K156" s="427"/>
      <c r="L156" s="427"/>
    </row>
    <row r="157" spans="11:12" x14ac:dyDescent="0.3">
      <c r="K157" s="427"/>
      <c r="L157" s="427"/>
    </row>
    <row r="158" spans="11:12" x14ac:dyDescent="0.3">
      <c r="K158" s="427"/>
      <c r="L158" s="427"/>
    </row>
    <row r="159" spans="11:12" x14ac:dyDescent="0.3">
      <c r="K159" s="427"/>
      <c r="L159" s="427"/>
    </row>
    <row r="160" spans="11:12" x14ac:dyDescent="0.3">
      <c r="K160" s="427"/>
      <c r="L160" s="427"/>
    </row>
    <row r="161" spans="11:12" x14ac:dyDescent="0.3">
      <c r="K161" s="427"/>
      <c r="L161" s="427"/>
    </row>
    <row r="162" spans="11:12" x14ac:dyDescent="0.3">
      <c r="K162" s="427"/>
      <c r="L162" s="427"/>
    </row>
    <row r="163" spans="11:12" x14ac:dyDescent="0.3">
      <c r="K163" s="427"/>
      <c r="L163" s="427"/>
    </row>
    <row r="164" spans="11:12" x14ac:dyDescent="0.3">
      <c r="K164" s="427"/>
      <c r="L164" s="427"/>
    </row>
    <row r="165" spans="11:12" x14ac:dyDescent="0.3">
      <c r="K165" s="427"/>
      <c r="L165" s="427"/>
    </row>
    <row r="166" spans="11:12" x14ac:dyDescent="0.3">
      <c r="K166" s="427"/>
      <c r="L166" s="427"/>
    </row>
    <row r="167" spans="11:12" x14ac:dyDescent="0.3">
      <c r="K167" s="427"/>
      <c r="L167" s="427"/>
    </row>
    <row r="168" spans="11:12" x14ac:dyDescent="0.3">
      <c r="K168" s="427"/>
      <c r="L168" s="427"/>
    </row>
    <row r="169" spans="11:12" x14ac:dyDescent="0.3">
      <c r="K169" s="427"/>
      <c r="L169" s="427"/>
    </row>
    <row r="170" spans="11:12" x14ac:dyDescent="0.3">
      <c r="K170" s="427"/>
      <c r="L170" s="427"/>
    </row>
    <row r="171" spans="11:12" x14ac:dyDescent="0.3">
      <c r="K171" s="427"/>
      <c r="L171" s="427"/>
    </row>
    <row r="172" spans="11:12" x14ac:dyDescent="0.3">
      <c r="K172" s="427"/>
      <c r="L172" s="427"/>
    </row>
    <row r="173" spans="11:12" x14ac:dyDescent="0.3">
      <c r="K173" s="427"/>
      <c r="L173" s="427"/>
    </row>
    <row r="174" spans="11:12" x14ac:dyDescent="0.3">
      <c r="K174" s="427"/>
      <c r="L174" s="427"/>
    </row>
    <row r="175" spans="11:12" x14ac:dyDescent="0.3">
      <c r="K175" s="427"/>
      <c r="L175" s="427"/>
    </row>
    <row r="176" spans="11:12" x14ac:dyDescent="0.3">
      <c r="K176" s="427"/>
      <c r="L176" s="427"/>
    </row>
    <row r="177" spans="11:12" x14ac:dyDescent="0.3">
      <c r="K177" s="427"/>
      <c r="L177" s="427"/>
    </row>
    <row r="178" spans="11:12" x14ac:dyDescent="0.3">
      <c r="K178" s="427"/>
      <c r="L178" s="427"/>
    </row>
    <row r="179" spans="11:12" x14ac:dyDescent="0.3">
      <c r="K179" s="427"/>
      <c r="L179" s="427"/>
    </row>
    <row r="180" spans="11:12" x14ac:dyDescent="0.3">
      <c r="K180" s="427"/>
      <c r="L180" s="427"/>
    </row>
    <row r="181" spans="11:12" x14ac:dyDescent="0.3">
      <c r="K181" s="427"/>
      <c r="L181" s="427"/>
    </row>
    <row r="182" spans="11:12" x14ac:dyDescent="0.3">
      <c r="K182" s="427"/>
      <c r="L182" s="427"/>
    </row>
    <row r="183" spans="11:12" x14ac:dyDescent="0.3">
      <c r="K183" s="427"/>
      <c r="L183" s="427"/>
    </row>
    <row r="184" spans="11:12" x14ac:dyDescent="0.3">
      <c r="K184" s="427"/>
      <c r="L184" s="427"/>
    </row>
    <row r="185" spans="11:12" x14ac:dyDescent="0.3">
      <c r="K185" s="427"/>
      <c r="L185" s="427"/>
    </row>
    <row r="186" spans="11:12" x14ac:dyDescent="0.3">
      <c r="K186" s="427"/>
      <c r="L186" s="427"/>
    </row>
    <row r="187" spans="11:12" x14ac:dyDescent="0.3">
      <c r="K187" s="427"/>
      <c r="L187" s="427"/>
    </row>
    <row r="188" spans="11:12" x14ac:dyDescent="0.3">
      <c r="K188" s="427"/>
      <c r="L188" s="427"/>
    </row>
    <row r="189" spans="11:12" x14ac:dyDescent="0.3">
      <c r="K189" s="427"/>
      <c r="L189" s="427"/>
    </row>
    <row r="190" spans="11:12" x14ac:dyDescent="0.3">
      <c r="K190" s="427"/>
      <c r="L190" s="427"/>
    </row>
    <row r="191" spans="11:12" x14ac:dyDescent="0.3">
      <c r="K191" s="427"/>
      <c r="L191" s="427"/>
    </row>
    <row r="192" spans="11:12" x14ac:dyDescent="0.3">
      <c r="K192" s="427"/>
      <c r="L192" s="427"/>
    </row>
    <row r="193" spans="11:12" x14ac:dyDescent="0.3">
      <c r="K193" s="427"/>
      <c r="L193" s="427"/>
    </row>
    <row r="194" spans="11:12" x14ac:dyDescent="0.3">
      <c r="K194" s="427"/>
      <c r="L194" s="427"/>
    </row>
    <row r="195" spans="11:12" x14ac:dyDescent="0.3">
      <c r="K195" s="427"/>
      <c r="L195" s="427"/>
    </row>
    <row r="196" spans="11:12" x14ac:dyDescent="0.3">
      <c r="K196" s="427"/>
      <c r="L196" s="427"/>
    </row>
    <row r="197" spans="11:12" x14ac:dyDescent="0.3">
      <c r="K197" s="427"/>
      <c r="L197" s="427"/>
    </row>
    <row r="198" spans="11:12" x14ac:dyDescent="0.3">
      <c r="K198" s="427"/>
      <c r="L198" s="427"/>
    </row>
    <row r="199" spans="11:12" x14ac:dyDescent="0.3">
      <c r="K199" s="427"/>
      <c r="L199" s="427"/>
    </row>
    <row r="200" spans="11:12" x14ac:dyDescent="0.3">
      <c r="K200" s="427"/>
      <c r="L200" s="427"/>
    </row>
    <row r="201" spans="11:12" x14ac:dyDescent="0.3">
      <c r="K201" s="427"/>
      <c r="L201" s="427"/>
    </row>
    <row r="202" spans="11:12" x14ac:dyDescent="0.3">
      <c r="K202" s="427"/>
      <c r="L202" s="427"/>
    </row>
    <row r="203" spans="11:12" x14ac:dyDescent="0.3">
      <c r="K203" s="427"/>
      <c r="L203" s="427"/>
    </row>
    <row r="204" spans="11:12" x14ac:dyDescent="0.3">
      <c r="K204" s="427"/>
      <c r="L204" s="427"/>
    </row>
    <row r="205" spans="11:12" x14ac:dyDescent="0.3">
      <c r="K205" s="427"/>
      <c r="L205" s="427"/>
    </row>
    <row r="206" spans="11:12" x14ac:dyDescent="0.3">
      <c r="K206" s="427"/>
      <c r="L206" s="427"/>
    </row>
    <row r="207" spans="11:12" x14ac:dyDescent="0.3">
      <c r="K207" s="427"/>
      <c r="L207" s="427"/>
    </row>
    <row r="208" spans="11:12" x14ac:dyDescent="0.3">
      <c r="K208" s="427"/>
      <c r="L208" s="427"/>
    </row>
    <row r="209" spans="11:12" x14ac:dyDescent="0.3">
      <c r="K209" s="427"/>
      <c r="L209" s="427"/>
    </row>
    <row r="210" spans="11:12" x14ac:dyDescent="0.3">
      <c r="K210" s="427"/>
      <c r="L210" s="427"/>
    </row>
    <row r="211" spans="11:12" x14ac:dyDescent="0.3">
      <c r="K211" s="427"/>
      <c r="L211" s="427"/>
    </row>
    <row r="212" spans="11:12" x14ac:dyDescent="0.3">
      <c r="K212" s="427"/>
      <c r="L212" s="427"/>
    </row>
    <row r="213" spans="11:12" x14ac:dyDescent="0.3">
      <c r="K213" s="427"/>
      <c r="L213" s="427"/>
    </row>
    <row r="214" spans="11:12" x14ac:dyDescent="0.3">
      <c r="K214" s="427"/>
      <c r="L214" s="427"/>
    </row>
    <row r="215" spans="11:12" x14ac:dyDescent="0.3">
      <c r="K215" s="427"/>
      <c r="L215" s="427"/>
    </row>
    <row r="216" spans="11:12" x14ac:dyDescent="0.3">
      <c r="K216" s="427"/>
      <c r="L216" s="427"/>
    </row>
    <row r="217" spans="11:12" x14ac:dyDescent="0.3">
      <c r="K217" s="427"/>
      <c r="L217" s="427"/>
    </row>
    <row r="218" spans="11:12" x14ac:dyDescent="0.3">
      <c r="K218" s="427"/>
      <c r="L218" s="427"/>
    </row>
    <row r="219" spans="11:12" x14ac:dyDescent="0.3">
      <c r="K219" s="427"/>
      <c r="L219" s="427"/>
    </row>
    <row r="220" spans="11:12" x14ac:dyDescent="0.3">
      <c r="K220" s="427"/>
      <c r="L220" s="427"/>
    </row>
    <row r="221" spans="11:12" x14ac:dyDescent="0.3">
      <c r="K221" s="427"/>
      <c r="L221" s="427"/>
    </row>
    <row r="222" spans="11:12" x14ac:dyDescent="0.3">
      <c r="K222" s="427"/>
      <c r="L222" s="427"/>
    </row>
    <row r="223" spans="11:12" x14ac:dyDescent="0.3">
      <c r="K223" s="427"/>
      <c r="L223" s="427"/>
    </row>
    <row r="224" spans="11:12" x14ac:dyDescent="0.3">
      <c r="K224" s="427"/>
      <c r="L224" s="427"/>
    </row>
    <row r="225" spans="11:12" x14ac:dyDescent="0.3">
      <c r="K225" s="427"/>
      <c r="L225" s="427"/>
    </row>
    <row r="226" spans="11:12" x14ac:dyDescent="0.3">
      <c r="K226" s="427"/>
      <c r="L226" s="427"/>
    </row>
    <row r="227" spans="11:12" x14ac:dyDescent="0.3">
      <c r="K227" s="427"/>
      <c r="L227" s="427"/>
    </row>
    <row r="228" spans="11:12" x14ac:dyDescent="0.3">
      <c r="K228" s="427"/>
      <c r="L228" s="427"/>
    </row>
    <row r="229" spans="11:12" x14ac:dyDescent="0.3">
      <c r="K229" s="427"/>
      <c r="L229" s="427"/>
    </row>
    <row r="230" spans="11:12" x14ac:dyDescent="0.3">
      <c r="K230" s="427"/>
      <c r="L230" s="427"/>
    </row>
    <row r="231" spans="11:12" x14ac:dyDescent="0.3">
      <c r="K231" s="427"/>
      <c r="L231" s="427"/>
    </row>
    <row r="232" spans="11:12" x14ac:dyDescent="0.3">
      <c r="K232" s="427"/>
      <c r="L232" s="427"/>
    </row>
    <row r="233" spans="11:12" x14ac:dyDescent="0.3">
      <c r="K233" s="427"/>
      <c r="L233" s="427"/>
    </row>
    <row r="234" spans="11:12" x14ac:dyDescent="0.3">
      <c r="K234" s="427"/>
      <c r="L234" s="427"/>
    </row>
    <row r="235" spans="11:12" x14ac:dyDescent="0.3">
      <c r="K235" s="427"/>
      <c r="L235" s="427"/>
    </row>
    <row r="236" spans="11:12" x14ac:dyDescent="0.3">
      <c r="K236" s="427"/>
      <c r="L236" s="427"/>
    </row>
    <row r="237" spans="11:12" x14ac:dyDescent="0.3">
      <c r="K237" s="427"/>
      <c r="L237" s="427"/>
    </row>
    <row r="238" spans="11:12" x14ac:dyDescent="0.3">
      <c r="K238" s="427"/>
      <c r="L238" s="427"/>
    </row>
    <row r="239" spans="11:12" x14ac:dyDescent="0.3">
      <c r="K239" s="427"/>
      <c r="L239" s="427"/>
    </row>
    <row r="240" spans="11:12" x14ac:dyDescent="0.3">
      <c r="K240" s="427"/>
      <c r="L240" s="427"/>
    </row>
    <row r="241" spans="11:12" x14ac:dyDescent="0.3">
      <c r="K241" s="427"/>
      <c r="L241" s="427"/>
    </row>
    <row r="242" spans="11:12" x14ac:dyDescent="0.3">
      <c r="K242" s="427"/>
      <c r="L242" s="427"/>
    </row>
    <row r="243" spans="11:12" x14ac:dyDescent="0.3">
      <c r="K243" s="427"/>
      <c r="L243" s="427"/>
    </row>
    <row r="244" spans="11:12" x14ac:dyDescent="0.3">
      <c r="K244" s="427"/>
      <c r="L244" s="427"/>
    </row>
    <row r="245" spans="11:12" x14ac:dyDescent="0.3">
      <c r="K245" s="427"/>
      <c r="L245" s="427"/>
    </row>
    <row r="246" spans="11:12" x14ac:dyDescent="0.3">
      <c r="K246" s="427"/>
      <c r="L246" s="427"/>
    </row>
    <row r="247" spans="11:12" x14ac:dyDescent="0.3">
      <c r="K247" s="427"/>
      <c r="L247" s="427"/>
    </row>
    <row r="248" spans="11:12" x14ac:dyDescent="0.3">
      <c r="K248" s="427"/>
      <c r="L248" s="427"/>
    </row>
    <row r="249" spans="11:12" x14ac:dyDescent="0.3">
      <c r="K249" s="427"/>
      <c r="L249" s="427"/>
    </row>
    <row r="250" spans="11:12" x14ac:dyDescent="0.3">
      <c r="K250" s="427"/>
      <c r="L250" s="427"/>
    </row>
    <row r="251" spans="11:12" x14ac:dyDescent="0.3">
      <c r="K251" s="427"/>
      <c r="L251" s="427"/>
    </row>
    <row r="252" spans="11:12" x14ac:dyDescent="0.3">
      <c r="K252" s="427"/>
      <c r="L252" s="427"/>
    </row>
    <row r="253" spans="11:12" x14ac:dyDescent="0.3">
      <c r="K253" s="427"/>
      <c r="L253" s="427"/>
    </row>
    <row r="254" spans="11:12" x14ac:dyDescent="0.3">
      <c r="K254" s="427"/>
      <c r="L254" s="427"/>
    </row>
    <row r="255" spans="11:12" x14ac:dyDescent="0.3">
      <c r="K255" s="427"/>
      <c r="L255" s="427"/>
    </row>
    <row r="256" spans="11:12" x14ac:dyDescent="0.3">
      <c r="K256" s="427"/>
      <c r="L256" s="427"/>
    </row>
    <row r="257" spans="11:12" x14ac:dyDescent="0.3">
      <c r="K257" s="427"/>
      <c r="L257" s="427"/>
    </row>
    <row r="258" spans="11:12" x14ac:dyDescent="0.3">
      <c r="K258" s="427"/>
      <c r="L258" s="427"/>
    </row>
    <row r="259" spans="11:12" x14ac:dyDescent="0.3">
      <c r="K259" s="427"/>
      <c r="L259" s="427"/>
    </row>
    <row r="260" spans="11:12" x14ac:dyDescent="0.3">
      <c r="K260" s="427"/>
      <c r="L260" s="427"/>
    </row>
    <row r="261" spans="11:12" x14ac:dyDescent="0.3">
      <c r="K261" s="427"/>
      <c r="L261" s="427"/>
    </row>
    <row r="262" spans="11:12" x14ac:dyDescent="0.3">
      <c r="K262" s="427"/>
      <c r="L262" s="427"/>
    </row>
    <row r="263" spans="11:12" x14ac:dyDescent="0.3">
      <c r="K263" s="427"/>
      <c r="L263" s="427"/>
    </row>
    <row r="264" spans="11:12" x14ac:dyDescent="0.3">
      <c r="K264" s="427"/>
      <c r="L264" s="427"/>
    </row>
    <row r="265" spans="11:12" x14ac:dyDescent="0.3">
      <c r="K265" s="427"/>
      <c r="L265" s="427"/>
    </row>
    <row r="266" spans="11:12" x14ac:dyDescent="0.3">
      <c r="K266" s="427"/>
      <c r="L266" s="427"/>
    </row>
    <row r="267" spans="11:12" x14ac:dyDescent="0.3">
      <c r="K267" s="427"/>
      <c r="L267" s="427"/>
    </row>
    <row r="268" spans="11:12" x14ac:dyDescent="0.3">
      <c r="K268" s="427"/>
      <c r="L268" s="427"/>
    </row>
    <row r="269" spans="11:12" x14ac:dyDescent="0.3">
      <c r="K269" s="427"/>
      <c r="L269" s="427"/>
    </row>
    <row r="270" spans="11:12" x14ac:dyDescent="0.3">
      <c r="K270" s="427"/>
      <c r="L270" s="427"/>
    </row>
    <row r="271" spans="11:12" x14ac:dyDescent="0.3">
      <c r="K271" s="427"/>
      <c r="L271" s="427"/>
    </row>
    <row r="272" spans="11:12" x14ac:dyDescent="0.3">
      <c r="K272" s="427"/>
      <c r="L272" s="427"/>
    </row>
    <row r="273" spans="11:12" x14ac:dyDescent="0.3">
      <c r="K273" s="427"/>
      <c r="L273" s="427"/>
    </row>
    <row r="274" spans="11:12" x14ac:dyDescent="0.3">
      <c r="K274" s="427"/>
      <c r="L274" s="427"/>
    </row>
    <row r="275" spans="11:12" x14ac:dyDescent="0.3">
      <c r="K275" s="427"/>
      <c r="L275" s="427"/>
    </row>
    <row r="276" spans="11:12" x14ac:dyDescent="0.3">
      <c r="K276" s="427"/>
      <c r="L276" s="427"/>
    </row>
    <row r="277" spans="11:12" x14ac:dyDescent="0.3">
      <c r="K277" s="427"/>
      <c r="L277" s="427"/>
    </row>
    <row r="278" spans="11:12" x14ac:dyDescent="0.3">
      <c r="K278" s="427"/>
      <c r="L278" s="427"/>
    </row>
    <row r="279" spans="11:12" x14ac:dyDescent="0.3">
      <c r="K279" s="427"/>
      <c r="L279" s="427"/>
    </row>
    <row r="280" spans="11:12" x14ac:dyDescent="0.3">
      <c r="K280" s="427"/>
      <c r="L280" s="427"/>
    </row>
    <row r="281" spans="11:12" x14ac:dyDescent="0.3">
      <c r="K281" s="427"/>
      <c r="L281" s="427"/>
    </row>
    <row r="282" spans="11:12" x14ac:dyDescent="0.3">
      <c r="K282" s="427"/>
      <c r="L282" s="427"/>
    </row>
    <row r="283" spans="11:12" x14ac:dyDescent="0.3">
      <c r="K283" s="427"/>
      <c r="L283" s="427"/>
    </row>
    <row r="284" spans="11:12" x14ac:dyDescent="0.3">
      <c r="K284" s="427"/>
      <c r="L284" s="427"/>
    </row>
    <row r="285" spans="11:12" x14ac:dyDescent="0.3">
      <c r="K285" s="427"/>
      <c r="L285" s="427"/>
    </row>
    <row r="286" spans="11:12" x14ac:dyDescent="0.3">
      <c r="K286" s="427"/>
      <c r="L286" s="427"/>
    </row>
    <row r="287" spans="11:12" x14ac:dyDescent="0.3">
      <c r="K287" s="427"/>
      <c r="L287" s="427"/>
    </row>
    <row r="288" spans="11:12" x14ac:dyDescent="0.3">
      <c r="K288" s="427"/>
      <c r="L288" s="427"/>
    </row>
    <row r="289" spans="11:12" x14ac:dyDescent="0.3">
      <c r="K289" s="427"/>
      <c r="L289" s="427"/>
    </row>
    <row r="290" spans="11:12" x14ac:dyDescent="0.3">
      <c r="K290" s="427"/>
      <c r="L290" s="427"/>
    </row>
    <row r="291" spans="11:12" x14ac:dyDescent="0.3">
      <c r="K291" s="427"/>
      <c r="L291" s="427"/>
    </row>
    <row r="292" spans="11:12" x14ac:dyDescent="0.3">
      <c r="K292" s="427"/>
      <c r="L292" s="427"/>
    </row>
    <row r="293" spans="11:12" x14ac:dyDescent="0.3">
      <c r="K293" s="427"/>
      <c r="L293" s="427"/>
    </row>
    <row r="294" spans="11:12" x14ac:dyDescent="0.3">
      <c r="K294" s="427"/>
      <c r="L294" s="427"/>
    </row>
    <row r="295" spans="11:12" x14ac:dyDescent="0.3">
      <c r="K295" s="427"/>
      <c r="L295" s="427"/>
    </row>
    <row r="296" spans="11:12" x14ac:dyDescent="0.3">
      <c r="K296" s="427"/>
      <c r="L296" s="427"/>
    </row>
    <row r="297" spans="11:12" x14ac:dyDescent="0.3">
      <c r="K297" s="427"/>
      <c r="L297" s="427"/>
    </row>
    <row r="298" spans="11:12" x14ac:dyDescent="0.3">
      <c r="K298" s="427"/>
      <c r="L298" s="427"/>
    </row>
    <row r="299" spans="11:12" x14ac:dyDescent="0.3">
      <c r="K299" s="427"/>
      <c r="L299" s="427"/>
    </row>
    <row r="300" spans="11:12" x14ac:dyDescent="0.3">
      <c r="K300" s="427"/>
      <c r="L300" s="427"/>
    </row>
    <row r="301" spans="11:12" x14ac:dyDescent="0.3">
      <c r="K301" s="427"/>
      <c r="L301" s="427"/>
    </row>
    <row r="302" spans="11:12" x14ac:dyDescent="0.3">
      <c r="K302" s="427"/>
      <c r="L302" s="427"/>
    </row>
    <row r="303" spans="11:12" x14ac:dyDescent="0.3">
      <c r="K303" s="427"/>
      <c r="L303" s="427"/>
    </row>
    <row r="304" spans="11:12" x14ac:dyDescent="0.3">
      <c r="K304" s="427"/>
      <c r="L304" s="427"/>
    </row>
    <row r="305" spans="11:12" x14ac:dyDescent="0.3">
      <c r="K305" s="427"/>
      <c r="L305" s="427"/>
    </row>
    <row r="306" spans="11:12" x14ac:dyDescent="0.3">
      <c r="K306" s="427"/>
      <c r="L306" s="427"/>
    </row>
    <row r="307" spans="11:12" x14ac:dyDescent="0.3">
      <c r="K307" s="427"/>
      <c r="L307" s="427"/>
    </row>
    <row r="308" spans="11:12" x14ac:dyDescent="0.3">
      <c r="K308" s="427"/>
      <c r="L308" s="427"/>
    </row>
    <row r="309" spans="11:12" x14ac:dyDescent="0.3">
      <c r="K309" s="427"/>
      <c r="L309" s="427"/>
    </row>
    <row r="310" spans="11:12" x14ac:dyDescent="0.3">
      <c r="K310" s="427"/>
      <c r="L310" s="427"/>
    </row>
    <row r="311" spans="11:12" x14ac:dyDescent="0.3">
      <c r="K311" s="427"/>
      <c r="L311" s="427"/>
    </row>
    <row r="312" spans="11:12" x14ac:dyDescent="0.3">
      <c r="K312" s="427"/>
      <c r="L312" s="427"/>
    </row>
    <row r="313" spans="11:12" x14ac:dyDescent="0.3">
      <c r="K313" s="427"/>
      <c r="L313" s="427"/>
    </row>
    <row r="314" spans="11:12" x14ac:dyDescent="0.3">
      <c r="K314" s="427"/>
      <c r="L314" s="427"/>
    </row>
    <row r="315" spans="11:12" x14ac:dyDescent="0.3">
      <c r="K315" s="427"/>
      <c r="L315" s="427"/>
    </row>
    <row r="316" spans="11:12" x14ac:dyDescent="0.3">
      <c r="K316" s="427"/>
      <c r="L316" s="427"/>
    </row>
    <row r="317" spans="11:12" x14ac:dyDescent="0.3">
      <c r="K317" s="427"/>
      <c r="L317" s="427"/>
    </row>
    <row r="318" spans="11:12" x14ac:dyDescent="0.3">
      <c r="K318" s="427"/>
      <c r="L318" s="427"/>
    </row>
    <row r="319" spans="11:12" x14ac:dyDescent="0.3">
      <c r="K319" s="427"/>
      <c r="L319" s="427"/>
    </row>
    <row r="320" spans="11:12" x14ac:dyDescent="0.3">
      <c r="K320" s="427"/>
      <c r="L320" s="427"/>
    </row>
    <row r="321" spans="11:12" x14ac:dyDescent="0.3">
      <c r="K321" s="427"/>
      <c r="L321" s="427"/>
    </row>
    <row r="322" spans="11:12" x14ac:dyDescent="0.3">
      <c r="K322" s="427"/>
      <c r="L322" s="427"/>
    </row>
    <row r="323" spans="11:12" x14ac:dyDescent="0.3">
      <c r="K323" s="427"/>
      <c r="L323" s="427"/>
    </row>
    <row r="324" spans="11:12" x14ac:dyDescent="0.3">
      <c r="K324" s="427"/>
      <c r="L324" s="427"/>
    </row>
    <row r="325" spans="11:12" x14ac:dyDescent="0.3">
      <c r="K325" s="427"/>
      <c r="L325" s="427"/>
    </row>
    <row r="326" spans="11:12" x14ac:dyDescent="0.3">
      <c r="K326" s="427"/>
      <c r="L326" s="427"/>
    </row>
    <row r="327" spans="11:12" x14ac:dyDescent="0.3">
      <c r="K327" s="427"/>
      <c r="L327" s="427"/>
    </row>
    <row r="328" spans="11:12" x14ac:dyDescent="0.3">
      <c r="K328" s="427"/>
      <c r="L328" s="427"/>
    </row>
    <row r="329" spans="11:12" x14ac:dyDescent="0.3">
      <c r="K329" s="427"/>
      <c r="L329" s="427"/>
    </row>
    <row r="330" spans="11:12" x14ac:dyDescent="0.3">
      <c r="K330" s="427"/>
      <c r="L330" s="427"/>
    </row>
    <row r="331" spans="11:12" x14ac:dyDescent="0.3">
      <c r="K331" s="427"/>
      <c r="L331" s="427"/>
    </row>
    <row r="332" spans="11:12" x14ac:dyDescent="0.3">
      <c r="K332" s="427"/>
      <c r="L332" s="427"/>
    </row>
    <row r="333" spans="11:12" x14ac:dyDescent="0.3">
      <c r="K333" s="427"/>
      <c r="L333" s="427"/>
    </row>
    <row r="334" spans="11:12" x14ac:dyDescent="0.3">
      <c r="K334" s="427"/>
      <c r="L334" s="427"/>
    </row>
    <row r="335" spans="11:12" x14ac:dyDescent="0.3">
      <c r="K335" s="427"/>
      <c r="L335" s="427"/>
    </row>
    <row r="336" spans="11:12" x14ac:dyDescent="0.3">
      <c r="K336" s="427"/>
      <c r="L336" s="427"/>
    </row>
    <row r="337" spans="11:12" x14ac:dyDescent="0.3">
      <c r="K337" s="427"/>
      <c r="L337" s="427"/>
    </row>
    <row r="338" spans="11:12" x14ac:dyDescent="0.3">
      <c r="K338" s="427"/>
      <c r="L338" s="427"/>
    </row>
    <row r="339" spans="11:12" x14ac:dyDescent="0.3">
      <c r="K339" s="427"/>
      <c r="L339" s="427"/>
    </row>
    <row r="340" spans="11:12" x14ac:dyDescent="0.3">
      <c r="K340" s="427"/>
      <c r="L340" s="427"/>
    </row>
    <row r="341" spans="11:12" x14ac:dyDescent="0.3">
      <c r="K341" s="427"/>
      <c r="L341" s="427"/>
    </row>
    <row r="342" spans="11:12" x14ac:dyDescent="0.3">
      <c r="K342" s="427"/>
      <c r="L342" s="427"/>
    </row>
    <row r="343" spans="11:12" x14ac:dyDescent="0.3">
      <c r="K343" s="427"/>
      <c r="L343" s="427"/>
    </row>
    <row r="344" spans="11:12" x14ac:dyDescent="0.3">
      <c r="K344" s="427"/>
      <c r="L344" s="427"/>
    </row>
    <row r="345" spans="11:12" x14ac:dyDescent="0.3">
      <c r="K345" s="427"/>
      <c r="L345" s="427"/>
    </row>
    <row r="346" spans="11:12" x14ac:dyDescent="0.3">
      <c r="K346" s="427"/>
      <c r="L346" s="427"/>
    </row>
    <row r="347" spans="11:12" x14ac:dyDescent="0.3">
      <c r="K347" s="427"/>
      <c r="L347" s="427"/>
    </row>
    <row r="348" spans="11:12" x14ac:dyDescent="0.3">
      <c r="K348" s="427"/>
      <c r="L348" s="427"/>
    </row>
    <row r="349" spans="11:12" x14ac:dyDescent="0.3">
      <c r="K349" s="427"/>
      <c r="L349" s="427"/>
    </row>
    <row r="350" spans="11:12" x14ac:dyDescent="0.3">
      <c r="K350" s="427"/>
      <c r="L350" s="427"/>
    </row>
    <row r="351" spans="11:12" x14ac:dyDescent="0.3">
      <c r="K351" s="427"/>
      <c r="L351" s="427"/>
    </row>
    <row r="352" spans="11:12" x14ac:dyDescent="0.3">
      <c r="K352" s="427"/>
      <c r="L352" s="427"/>
    </row>
    <row r="353" spans="11:12" x14ac:dyDescent="0.3">
      <c r="K353" s="427"/>
      <c r="L353" s="427"/>
    </row>
    <row r="354" spans="11:12" x14ac:dyDescent="0.3">
      <c r="K354" s="427"/>
      <c r="L354" s="427"/>
    </row>
    <row r="355" spans="11:12" x14ac:dyDescent="0.3">
      <c r="K355" s="427"/>
      <c r="L355" s="427"/>
    </row>
    <row r="356" spans="11:12" x14ac:dyDescent="0.3">
      <c r="K356" s="427"/>
      <c r="L356" s="427"/>
    </row>
    <row r="357" spans="11:12" x14ac:dyDescent="0.3">
      <c r="K357" s="427"/>
      <c r="L357" s="427"/>
    </row>
    <row r="358" spans="11:12" x14ac:dyDescent="0.3">
      <c r="K358" s="427"/>
      <c r="L358" s="427"/>
    </row>
    <row r="359" spans="11:12" x14ac:dyDescent="0.3">
      <c r="K359" s="427"/>
      <c r="L359" s="427"/>
    </row>
    <row r="360" spans="11:12" x14ac:dyDescent="0.3">
      <c r="K360" s="427"/>
      <c r="L360" s="427"/>
    </row>
    <row r="361" spans="11:12" x14ac:dyDescent="0.3">
      <c r="K361" s="427"/>
      <c r="L361" s="427"/>
    </row>
    <row r="362" spans="11:12" x14ac:dyDescent="0.3">
      <c r="K362" s="427"/>
      <c r="L362" s="427"/>
    </row>
    <row r="363" spans="11:12" x14ac:dyDescent="0.3">
      <c r="K363" s="427"/>
      <c r="L363" s="427"/>
    </row>
    <row r="364" spans="11:12" x14ac:dyDescent="0.3">
      <c r="K364" s="427"/>
      <c r="L364" s="427"/>
    </row>
    <row r="365" spans="11:12" x14ac:dyDescent="0.3">
      <c r="K365" s="427"/>
      <c r="L365" s="427"/>
    </row>
    <row r="366" spans="11:12" x14ac:dyDescent="0.3">
      <c r="K366" s="427"/>
      <c r="L366" s="427"/>
    </row>
    <row r="367" spans="11:12" x14ac:dyDescent="0.3">
      <c r="K367" s="427"/>
      <c r="L367" s="427"/>
    </row>
    <row r="368" spans="11:12" x14ac:dyDescent="0.3">
      <c r="K368" s="427"/>
      <c r="L368" s="427"/>
    </row>
    <row r="369" spans="11:12" x14ac:dyDescent="0.3">
      <c r="K369" s="427"/>
      <c r="L369" s="427"/>
    </row>
    <row r="370" spans="11:12" x14ac:dyDescent="0.3">
      <c r="K370" s="427"/>
      <c r="L370" s="427"/>
    </row>
    <row r="371" spans="11:12" x14ac:dyDescent="0.3">
      <c r="K371" s="427"/>
      <c r="L371" s="427"/>
    </row>
    <row r="372" spans="11:12" x14ac:dyDescent="0.3">
      <c r="K372" s="427"/>
      <c r="L372" s="427"/>
    </row>
    <row r="373" spans="11:12" x14ac:dyDescent="0.3">
      <c r="K373" s="427"/>
      <c r="L373" s="427"/>
    </row>
    <row r="374" spans="11:12" x14ac:dyDescent="0.3">
      <c r="K374" s="427"/>
      <c r="L374" s="427"/>
    </row>
    <row r="375" spans="11:12" x14ac:dyDescent="0.3">
      <c r="K375" s="427"/>
      <c r="L375" s="427"/>
    </row>
    <row r="376" spans="11:12" x14ac:dyDescent="0.3">
      <c r="K376" s="427"/>
      <c r="L376" s="427"/>
    </row>
    <row r="377" spans="11:12" x14ac:dyDescent="0.3">
      <c r="K377" s="427"/>
      <c r="L377" s="427"/>
    </row>
    <row r="378" spans="11:12" x14ac:dyDescent="0.3">
      <c r="K378" s="427"/>
      <c r="L378" s="427"/>
    </row>
    <row r="379" spans="11:12" x14ac:dyDescent="0.3">
      <c r="K379" s="427"/>
      <c r="L379" s="427"/>
    </row>
    <row r="380" spans="11:12" x14ac:dyDescent="0.3">
      <c r="K380" s="427"/>
      <c r="L380" s="427"/>
    </row>
    <row r="381" spans="11:12" x14ac:dyDescent="0.3">
      <c r="K381" s="427"/>
      <c r="L381" s="427"/>
    </row>
    <row r="382" spans="11:12" x14ac:dyDescent="0.3">
      <c r="K382" s="427"/>
      <c r="L382" s="427"/>
    </row>
    <row r="383" spans="11:12" x14ac:dyDescent="0.3">
      <c r="K383" s="427"/>
      <c r="L383" s="427"/>
    </row>
    <row r="384" spans="11:12" x14ac:dyDescent="0.3">
      <c r="K384" s="427"/>
      <c r="L384" s="427"/>
    </row>
    <row r="385" spans="11:12" x14ac:dyDescent="0.3">
      <c r="K385" s="427"/>
      <c r="L385" s="427"/>
    </row>
    <row r="386" spans="11:12" x14ac:dyDescent="0.3">
      <c r="K386" s="427"/>
      <c r="L386" s="427"/>
    </row>
    <row r="387" spans="11:12" x14ac:dyDescent="0.3">
      <c r="K387" s="427"/>
      <c r="L387" s="427"/>
    </row>
    <row r="388" spans="11:12" x14ac:dyDescent="0.3">
      <c r="K388" s="427"/>
      <c r="L388" s="427"/>
    </row>
    <row r="389" spans="11:12" x14ac:dyDescent="0.3">
      <c r="K389" s="427"/>
      <c r="L389" s="427"/>
    </row>
    <row r="390" spans="11:12" x14ac:dyDescent="0.3">
      <c r="K390" s="427"/>
      <c r="L390" s="427"/>
    </row>
    <row r="391" spans="11:12" x14ac:dyDescent="0.3">
      <c r="K391" s="427"/>
      <c r="L391" s="427"/>
    </row>
    <row r="392" spans="11:12" x14ac:dyDescent="0.3">
      <c r="K392" s="427"/>
      <c r="L392" s="427"/>
    </row>
    <row r="393" spans="11:12" x14ac:dyDescent="0.3">
      <c r="K393" s="427"/>
      <c r="L393" s="427"/>
    </row>
    <row r="394" spans="11:12" x14ac:dyDescent="0.3">
      <c r="K394" s="427"/>
      <c r="L394" s="427"/>
    </row>
    <row r="395" spans="11:12" x14ac:dyDescent="0.3">
      <c r="K395" s="427"/>
      <c r="L395" s="427"/>
    </row>
    <row r="396" spans="11:12" x14ac:dyDescent="0.3">
      <c r="K396" s="427"/>
      <c r="L396" s="427"/>
    </row>
    <row r="397" spans="11:12" x14ac:dyDescent="0.3">
      <c r="K397" s="427"/>
      <c r="L397" s="427"/>
    </row>
    <row r="398" spans="11:12" x14ac:dyDescent="0.3">
      <c r="K398" s="427"/>
      <c r="L398" s="427"/>
    </row>
    <row r="399" spans="11:12" x14ac:dyDescent="0.3">
      <c r="K399" s="427"/>
      <c r="L399" s="427"/>
    </row>
    <row r="400" spans="11:12" x14ac:dyDescent="0.3">
      <c r="K400" s="427"/>
      <c r="L400" s="427"/>
    </row>
    <row r="401" spans="11:12" x14ac:dyDescent="0.3">
      <c r="K401" s="427"/>
      <c r="L401" s="427"/>
    </row>
    <row r="402" spans="11:12" x14ac:dyDescent="0.3">
      <c r="K402" s="427"/>
      <c r="L402" s="427"/>
    </row>
    <row r="403" spans="11:12" x14ac:dyDescent="0.3">
      <c r="K403" s="427"/>
      <c r="L403" s="427"/>
    </row>
    <row r="404" spans="11:12" x14ac:dyDescent="0.3">
      <c r="K404" s="427"/>
      <c r="L404" s="427"/>
    </row>
    <row r="405" spans="11:12" x14ac:dyDescent="0.3">
      <c r="K405" s="427"/>
      <c r="L405" s="427"/>
    </row>
    <row r="406" spans="11:12" x14ac:dyDescent="0.3">
      <c r="K406" s="427"/>
      <c r="L406" s="427"/>
    </row>
    <row r="407" spans="11:12" x14ac:dyDescent="0.3">
      <c r="K407" s="427"/>
      <c r="L407" s="427"/>
    </row>
    <row r="408" spans="11:12" x14ac:dyDescent="0.3">
      <c r="K408" s="427"/>
      <c r="L408" s="427"/>
    </row>
    <row r="409" spans="11:12" x14ac:dyDescent="0.3">
      <c r="K409" s="427"/>
      <c r="L409" s="427"/>
    </row>
    <row r="410" spans="11:12" x14ac:dyDescent="0.3">
      <c r="K410" s="427"/>
      <c r="L410" s="427"/>
    </row>
    <row r="411" spans="11:12" x14ac:dyDescent="0.3">
      <c r="K411" s="427"/>
      <c r="L411" s="427"/>
    </row>
    <row r="412" spans="11:12" x14ac:dyDescent="0.3">
      <c r="K412" s="427"/>
      <c r="L412" s="427"/>
    </row>
    <row r="413" spans="11:12" x14ac:dyDescent="0.3">
      <c r="K413" s="427"/>
      <c r="L413" s="427"/>
    </row>
    <row r="414" spans="11:12" x14ac:dyDescent="0.3">
      <c r="K414" s="427"/>
      <c r="L414" s="427"/>
    </row>
    <row r="415" spans="11:12" x14ac:dyDescent="0.3">
      <c r="K415" s="427"/>
      <c r="L415" s="427"/>
    </row>
    <row r="416" spans="11:12" x14ac:dyDescent="0.3">
      <c r="K416" s="427"/>
      <c r="L416" s="427"/>
    </row>
    <row r="417" spans="11:12" x14ac:dyDescent="0.3">
      <c r="K417" s="427"/>
      <c r="L417" s="427"/>
    </row>
    <row r="418" spans="11:12" x14ac:dyDescent="0.3">
      <c r="K418" s="427"/>
      <c r="L418" s="427"/>
    </row>
    <row r="419" spans="11:12" x14ac:dyDescent="0.3">
      <c r="K419" s="427"/>
      <c r="L419" s="427"/>
    </row>
    <row r="420" spans="11:12" x14ac:dyDescent="0.3">
      <c r="K420" s="427"/>
      <c r="L420" s="427"/>
    </row>
    <row r="421" spans="11:12" x14ac:dyDescent="0.3">
      <c r="K421" s="427"/>
      <c r="L421" s="427"/>
    </row>
    <row r="422" spans="11:12" x14ac:dyDescent="0.3">
      <c r="K422" s="427"/>
      <c r="L422" s="427"/>
    </row>
    <row r="423" spans="11:12" x14ac:dyDescent="0.3">
      <c r="K423" s="427"/>
      <c r="L423" s="427"/>
    </row>
    <row r="424" spans="11:12" x14ac:dyDescent="0.3">
      <c r="K424" s="427"/>
      <c r="L424" s="427"/>
    </row>
    <row r="425" spans="11:12" x14ac:dyDescent="0.3">
      <c r="K425" s="427"/>
      <c r="L425" s="427"/>
    </row>
    <row r="426" spans="11:12" x14ac:dyDescent="0.3">
      <c r="K426" s="427"/>
      <c r="L426" s="427"/>
    </row>
    <row r="427" spans="11:12" x14ac:dyDescent="0.3">
      <c r="K427" s="427"/>
      <c r="L427" s="427"/>
    </row>
    <row r="428" spans="11:12" x14ac:dyDescent="0.3">
      <c r="K428" s="427"/>
      <c r="L428" s="427"/>
    </row>
    <row r="429" spans="11:12" x14ac:dyDescent="0.3">
      <c r="K429" s="427"/>
      <c r="L429" s="427"/>
    </row>
    <row r="430" spans="11:12" x14ac:dyDescent="0.3">
      <c r="K430" s="427"/>
      <c r="L430" s="427"/>
    </row>
    <row r="431" spans="11:12" x14ac:dyDescent="0.3">
      <c r="K431" s="427"/>
      <c r="L431" s="427"/>
    </row>
    <row r="432" spans="11:12" x14ac:dyDescent="0.3">
      <c r="K432" s="427"/>
      <c r="L432" s="427"/>
    </row>
    <row r="433" spans="11:12" x14ac:dyDescent="0.3">
      <c r="K433" s="427"/>
      <c r="L433" s="427"/>
    </row>
    <row r="434" spans="11:12" x14ac:dyDescent="0.3">
      <c r="K434" s="427"/>
      <c r="L434" s="427"/>
    </row>
    <row r="435" spans="11:12" x14ac:dyDescent="0.3">
      <c r="K435" s="427"/>
      <c r="L435" s="427"/>
    </row>
    <row r="436" spans="11:12" x14ac:dyDescent="0.3">
      <c r="K436" s="427"/>
      <c r="L436" s="427"/>
    </row>
    <row r="437" spans="11:12" x14ac:dyDescent="0.3">
      <c r="K437" s="427"/>
      <c r="L437" s="427"/>
    </row>
    <row r="438" spans="11:12" x14ac:dyDescent="0.3">
      <c r="K438" s="427"/>
      <c r="L438" s="427"/>
    </row>
    <row r="439" spans="11:12" x14ac:dyDescent="0.3">
      <c r="K439" s="427"/>
      <c r="L439" s="427"/>
    </row>
    <row r="440" spans="11:12" x14ac:dyDescent="0.3">
      <c r="K440" s="427"/>
      <c r="L440" s="427"/>
    </row>
    <row r="441" spans="11:12" x14ac:dyDescent="0.3">
      <c r="K441" s="427"/>
      <c r="L441" s="427"/>
    </row>
    <row r="442" spans="11:12" x14ac:dyDescent="0.3">
      <c r="K442" s="427"/>
      <c r="L442" s="427"/>
    </row>
    <row r="443" spans="11:12" x14ac:dyDescent="0.3">
      <c r="K443" s="427"/>
      <c r="L443" s="427"/>
    </row>
    <row r="444" spans="11:12" x14ac:dyDescent="0.3">
      <c r="K444" s="427"/>
      <c r="L444" s="427"/>
    </row>
    <row r="445" spans="11:12" x14ac:dyDescent="0.3">
      <c r="K445" s="427"/>
      <c r="L445" s="427"/>
    </row>
    <row r="446" spans="11:12" x14ac:dyDescent="0.3">
      <c r="K446" s="427"/>
      <c r="L446" s="427"/>
    </row>
    <row r="447" spans="11:12" x14ac:dyDescent="0.3">
      <c r="K447" s="427"/>
      <c r="L447" s="427"/>
    </row>
    <row r="448" spans="11:12" x14ac:dyDescent="0.3">
      <c r="K448" s="427"/>
      <c r="L448" s="427"/>
    </row>
    <row r="449" spans="11:12" x14ac:dyDescent="0.3">
      <c r="K449" s="427"/>
      <c r="L449" s="427"/>
    </row>
    <row r="450" spans="11:12" x14ac:dyDescent="0.3">
      <c r="K450" s="427"/>
      <c r="L450" s="427"/>
    </row>
    <row r="451" spans="11:12" x14ac:dyDescent="0.3">
      <c r="K451" s="427"/>
      <c r="L451" s="427"/>
    </row>
    <row r="452" spans="11:12" x14ac:dyDescent="0.3">
      <c r="K452" s="427"/>
      <c r="L452" s="427"/>
    </row>
    <row r="453" spans="11:12" x14ac:dyDescent="0.3">
      <c r="K453" s="427"/>
      <c r="L453" s="427"/>
    </row>
    <row r="454" spans="11:12" x14ac:dyDescent="0.3">
      <c r="K454" s="427"/>
      <c r="L454" s="427"/>
    </row>
    <row r="455" spans="11:12" x14ac:dyDescent="0.3">
      <c r="K455" s="427"/>
      <c r="L455" s="427"/>
    </row>
    <row r="456" spans="11:12" x14ac:dyDescent="0.3">
      <c r="K456" s="427"/>
      <c r="L456" s="427"/>
    </row>
    <row r="457" spans="11:12" x14ac:dyDescent="0.3">
      <c r="K457" s="427"/>
      <c r="L457" s="427"/>
    </row>
    <row r="458" spans="11:12" x14ac:dyDescent="0.3">
      <c r="K458" s="427"/>
      <c r="L458" s="427"/>
    </row>
    <row r="459" spans="11:12" x14ac:dyDescent="0.3">
      <c r="K459" s="427"/>
      <c r="L459" s="427"/>
    </row>
    <row r="460" spans="11:12" x14ac:dyDescent="0.3">
      <c r="K460" s="427"/>
      <c r="L460" s="427"/>
    </row>
    <row r="461" spans="11:12" x14ac:dyDescent="0.3">
      <c r="K461" s="427"/>
      <c r="L461" s="427"/>
    </row>
    <row r="462" spans="11:12" x14ac:dyDescent="0.3">
      <c r="K462" s="427"/>
      <c r="L462" s="427"/>
    </row>
    <row r="463" spans="11:12" x14ac:dyDescent="0.3">
      <c r="K463" s="427"/>
      <c r="L463" s="427"/>
    </row>
    <row r="464" spans="11:12" x14ac:dyDescent="0.3">
      <c r="K464" s="427"/>
      <c r="L464" s="427"/>
    </row>
    <row r="465" spans="11:12" x14ac:dyDescent="0.3">
      <c r="K465" s="427"/>
      <c r="L465" s="427"/>
    </row>
    <row r="466" spans="11:12" x14ac:dyDescent="0.3">
      <c r="K466" s="427"/>
      <c r="L466" s="427"/>
    </row>
    <row r="467" spans="11:12" x14ac:dyDescent="0.3">
      <c r="K467" s="427"/>
      <c r="L467" s="427"/>
    </row>
    <row r="468" spans="11:12" x14ac:dyDescent="0.3">
      <c r="K468" s="427"/>
      <c r="L468" s="427"/>
    </row>
    <row r="469" spans="11:12" x14ac:dyDescent="0.3">
      <c r="K469" s="427"/>
      <c r="L469" s="427"/>
    </row>
    <row r="470" spans="11:12" x14ac:dyDescent="0.3">
      <c r="K470" s="427"/>
      <c r="L470" s="427"/>
    </row>
    <row r="471" spans="11:12" x14ac:dyDescent="0.3">
      <c r="K471" s="427"/>
      <c r="L471" s="427"/>
    </row>
    <row r="472" spans="11:12" x14ac:dyDescent="0.3">
      <c r="K472" s="427"/>
      <c r="L472" s="427"/>
    </row>
    <row r="473" spans="11:12" x14ac:dyDescent="0.3">
      <c r="K473" s="427"/>
      <c r="L473" s="427"/>
    </row>
    <row r="474" spans="11:12" x14ac:dyDescent="0.3">
      <c r="K474" s="427"/>
      <c r="L474" s="427"/>
    </row>
    <row r="475" spans="11:12" x14ac:dyDescent="0.3">
      <c r="K475" s="427"/>
      <c r="L475" s="427"/>
    </row>
    <row r="476" spans="11:12" x14ac:dyDescent="0.3">
      <c r="K476" s="427"/>
      <c r="L476" s="427"/>
    </row>
    <row r="477" spans="11:12" x14ac:dyDescent="0.3">
      <c r="K477" s="427"/>
      <c r="L477" s="427"/>
    </row>
    <row r="478" spans="11:12" x14ac:dyDescent="0.3">
      <c r="K478" s="427"/>
      <c r="L478" s="427"/>
    </row>
    <row r="479" spans="11:12" x14ac:dyDescent="0.3">
      <c r="K479" s="427"/>
      <c r="L479" s="427"/>
    </row>
    <row r="480" spans="11:12" x14ac:dyDescent="0.3">
      <c r="K480" s="427"/>
      <c r="L480" s="427"/>
    </row>
    <row r="481" spans="11:12" x14ac:dyDescent="0.3">
      <c r="K481" s="427"/>
      <c r="L481" s="427"/>
    </row>
    <row r="482" spans="11:12" x14ac:dyDescent="0.3">
      <c r="K482" s="427"/>
      <c r="L482" s="427"/>
    </row>
    <row r="483" spans="11:12" x14ac:dyDescent="0.3">
      <c r="K483" s="427"/>
      <c r="L483" s="427"/>
    </row>
    <row r="484" spans="11:12" x14ac:dyDescent="0.3">
      <c r="K484" s="427"/>
      <c r="L484" s="427"/>
    </row>
    <row r="485" spans="11:12" x14ac:dyDescent="0.3">
      <c r="K485" s="427"/>
      <c r="L485" s="427"/>
    </row>
    <row r="486" spans="11:12" x14ac:dyDescent="0.3">
      <c r="K486" s="427"/>
      <c r="L486" s="427"/>
    </row>
    <row r="487" spans="11:12" x14ac:dyDescent="0.3">
      <c r="K487" s="427"/>
      <c r="L487" s="427"/>
    </row>
    <row r="488" spans="11:12" x14ac:dyDescent="0.3">
      <c r="K488" s="427"/>
      <c r="L488" s="427"/>
    </row>
    <row r="489" spans="11:12" x14ac:dyDescent="0.3">
      <c r="K489" s="427"/>
      <c r="L489" s="427"/>
    </row>
    <row r="490" spans="11:12" x14ac:dyDescent="0.3">
      <c r="K490" s="427"/>
      <c r="L490" s="427"/>
    </row>
    <row r="491" spans="11:12" x14ac:dyDescent="0.3">
      <c r="K491" s="427"/>
      <c r="L491" s="427"/>
    </row>
    <row r="492" spans="11:12" x14ac:dyDescent="0.3">
      <c r="K492" s="427"/>
      <c r="L492" s="427"/>
    </row>
    <row r="493" spans="11:12" x14ac:dyDescent="0.3">
      <c r="K493" s="427"/>
      <c r="L493" s="427"/>
    </row>
    <row r="494" spans="11:12" x14ac:dyDescent="0.3">
      <c r="K494" s="427"/>
      <c r="L494" s="427"/>
    </row>
    <row r="495" spans="11:12" x14ac:dyDescent="0.3">
      <c r="K495" s="427"/>
      <c r="L495" s="427"/>
    </row>
    <row r="496" spans="11:12" x14ac:dyDescent="0.3">
      <c r="K496" s="427"/>
      <c r="L496" s="427"/>
    </row>
    <row r="497" spans="11:12" x14ac:dyDescent="0.3">
      <c r="K497" s="427"/>
      <c r="L497" s="427"/>
    </row>
    <row r="498" spans="11:12" x14ac:dyDescent="0.3">
      <c r="K498" s="427"/>
      <c r="L498" s="427"/>
    </row>
    <row r="499" spans="11:12" x14ac:dyDescent="0.3">
      <c r="K499" s="427"/>
      <c r="L499" s="427"/>
    </row>
    <row r="500" spans="11:12" x14ac:dyDescent="0.3">
      <c r="K500" s="427"/>
      <c r="L500" s="427"/>
    </row>
    <row r="501" spans="11:12" x14ac:dyDescent="0.3">
      <c r="K501" s="427"/>
      <c r="L501" s="427"/>
    </row>
    <row r="502" spans="11:12" x14ac:dyDescent="0.3">
      <c r="K502" s="427"/>
      <c r="L502" s="427"/>
    </row>
    <row r="503" spans="11:12" x14ac:dyDescent="0.3">
      <c r="K503" s="427"/>
      <c r="L503" s="427"/>
    </row>
    <row r="504" spans="11:12" x14ac:dyDescent="0.3">
      <c r="K504" s="427"/>
      <c r="L504" s="427"/>
    </row>
    <row r="505" spans="11:12" x14ac:dyDescent="0.3">
      <c r="K505" s="427"/>
      <c r="L505" s="427"/>
    </row>
    <row r="506" spans="11:12" x14ac:dyDescent="0.3">
      <c r="K506" s="427"/>
      <c r="L506" s="427"/>
    </row>
    <row r="507" spans="11:12" x14ac:dyDescent="0.3">
      <c r="K507" s="427"/>
      <c r="L507" s="427"/>
    </row>
    <row r="508" spans="11:12" x14ac:dyDescent="0.3">
      <c r="K508" s="427"/>
      <c r="L508" s="427"/>
    </row>
    <row r="509" spans="11:12" x14ac:dyDescent="0.3">
      <c r="K509" s="427"/>
      <c r="L509" s="427"/>
    </row>
    <row r="510" spans="11:12" x14ac:dyDescent="0.3">
      <c r="K510" s="427"/>
      <c r="L510" s="427"/>
    </row>
    <row r="511" spans="11:12" x14ac:dyDescent="0.3">
      <c r="K511" s="427"/>
      <c r="L511" s="427"/>
    </row>
    <row r="512" spans="11:12" x14ac:dyDescent="0.3">
      <c r="K512" s="427"/>
      <c r="L512" s="427"/>
    </row>
    <row r="513" spans="11:12" x14ac:dyDescent="0.3">
      <c r="K513" s="427"/>
      <c r="L513" s="427"/>
    </row>
    <row r="514" spans="11:12" x14ac:dyDescent="0.3">
      <c r="K514" s="427"/>
      <c r="L514" s="427"/>
    </row>
    <row r="515" spans="11:12" x14ac:dyDescent="0.3">
      <c r="K515" s="427"/>
      <c r="L515" s="427"/>
    </row>
    <row r="516" spans="11:12" x14ac:dyDescent="0.3">
      <c r="K516" s="427"/>
      <c r="L516" s="427"/>
    </row>
    <row r="517" spans="11:12" x14ac:dyDescent="0.3">
      <c r="K517" s="427"/>
      <c r="L517" s="427"/>
    </row>
    <row r="518" spans="11:12" x14ac:dyDescent="0.3">
      <c r="K518" s="427"/>
      <c r="L518" s="427"/>
    </row>
    <row r="519" spans="11:12" x14ac:dyDescent="0.3">
      <c r="K519" s="427"/>
      <c r="L519" s="427"/>
    </row>
    <row r="520" spans="11:12" x14ac:dyDescent="0.3">
      <c r="K520" s="427"/>
      <c r="L520" s="427"/>
    </row>
    <row r="521" spans="11:12" x14ac:dyDescent="0.3">
      <c r="K521" s="427"/>
      <c r="L521" s="427"/>
    </row>
    <row r="522" spans="11:12" x14ac:dyDescent="0.3">
      <c r="K522" s="427"/>
      <c r="L522" s="427"/>
    </row>
    <row r="523" spans="11:12" x14ac:dyDescent="0.3">
      <c r="K523" s="427"/>
      <c r="L523" s="427"/>
    </row>
    <row r="524" spans="11:12" x14ac:dyDescent="0.3">
      <c r="K524" s="427"/>
      <c r="L524" s="427"/>
    </row>
    <row r="525" spans="11:12" x14ac:dyDescent="0.3">
      <c r="K525" s="427"/>
      <c r="L525" s="427"/>
    </row>
    <row r="526" spans="11:12" x14ac:dyDescent="0.3">
      <c r="K526" s="427"/>
      <c r="L526" s="427"/>
    </row>
    <row r="527" spans="11:12" x14ac:dyDescent="0.3">
      <c r="K527" s="427"/>
      <c r="L527" s="427"/>
    </row>
    <row r="528" spans="11:12" x14ac:dyDescent="0.3">
      <c r="K528" s="427"/>
      <c r="L528" s="427"/>
    </row>
    <row r="529" spans="11:12" x14ac:dyDescent="0.3">
      <c r="K529" s="427"/>
      <c r="L529" s="427"/>
    </row>
    <row r="530" spans="11:12" x14ac:dyDescent="0.3">
      <c r="K530" s="427"/>
      <c r="L530" s="427"/>
    </row>
    <row r="531" spans="11:12" x14ac:dyDescent="0.3">
      <c r="K531" s="427"/>
      <c r="L531" s="427"/>
    </row>
    <row r="532" spans="11:12" x14ac:dyDescent="0.3">
      <c r="K532" s="427"/>
      <c r="L532" s="427"/>
    </row>
    <row r="533" spans="11:12" x14ac:dyDescent="0.3">
      <c r="K533" s="427"/>
      <c r="L533" s="427"/>
    </row>
    <row r="534" spans="11:12" x14ac:dyDescent="0.3">
      <c r="K534" s="427"/>
      <c r="L534" s="427"/>
    </row>
    <row r="535" spans="11:12" x14ac:dyDescent="0.3">
      <c r="K535" s="427"/>
      <c r="L535" s="427"/>
    </row>
    <row r="536" spans="11:12" x14ac:dyDescent="0.3">
      <c r="K536" s="427"/>
      <c r="L536" s="427"/>
    </row>
    <row r="537" spans="11:12" x14ac:dyDescent="0.3">
      <c r="K537" s="427"/>
      <c r="L537" s="427"/>
    </row>
    <row r="538" spans="11:12" x14ac:dyDescent="0.3">
      <c r="K538" s="427"/>
      <c r="L538" s="427"/>
    </row>
    <row r="539" spans="11:12" x14ac:dyDescent="0.3">
      <c r="K539" s="427"/>
      <c r="L539" s="427"/>
    </row>
    <row r="540" spans="11:12" x14ac:dyDescent="0.3">
      <c r="K540" s="427"/>
      <c r="L540" s="427"/>
    </row>
    <row r="541" spans="11:12" x14ac:dyDescent="0.3">
      <c r="K541" s="427"/>
      <c r="L541" s="427"/>
    </row>
    <row r="542" spans="11:12" x14ac:dyDescent="0.3">
      <c r="K542" s="427"/>
      <c r="L542" s="427"/>
    </row>
    <row r="543" spans="11:12" x14ac:dyDescent="0.3">
      <c r="K543" s="427"/>
      <c r="L543" s="427"/>
    </row>
    <row r="544" spans="11:12" x14ac:dyDescent="0.3">
      <c r="K544" s="427"/>
      <c r="L544" s="427"/>
    </row>
    <row r="545" spans="11:12" x14ac:dyDescent="0.3">
      <c r="K545" s="427"/>
      <c r="L545" s="427"/>
    </row>
    <row r="546" spans="11:12" x14ac:dyDescent="0.3">
      <c r="K546" s="427"/>
      <c r="L546" s="427"/>
    </row>
    <row r="547" spans="11:12" x14ac:dyDescent="0.3">
      <c r="K547" s="427"/>
      <c r="L547" s="427"/>
    </row>
    <row r="548" spans="11:12" x14ac:dyDescent="0.3">
      <c r="K548" s="427"/>
      <c r="L548" s="427"/>
    </row>
    <row r="549" spans="11:12" x14ac:dyDescent="0.3">
      <c r="K549" s="427"/>
      <c r="L549" s="427"/>
    </row>
    <row r="550" spans="11:12" x14ac:dyDescent="0.3">
      <c r="K550" s="427"/>
      <c r="L550" s="427"/>
    </row>
    <row r="551" spans="11:12" x14ac:dyDescent="0.3">
      <c r="K551" s="427"/>
      <c r="L551" s="427"/>
    </row>
    <row r="552" spans="11:12" x14ac:dyDescent="0.3">
      <c r="K552" s="427"/>
      <c r="L552" s="427"/>
    </row>
    <row r="553" spans="11:12" x14ac:dyDescent="0.3">
      <c r="K553" s="427"/>
      <c r="L553" s="427"/>
    </row>
    <row r="554" spans="11:12" x14ac:dyDescent="0.3">
      <c r="K554" s="427"/>
      <c r="L554" s="427"/>
    </row>
    <row r="555" spans="11:12" x14ac:dyDescent="0.3">
      <c r="K555" s="427"/>
      <c r="L555" s="427"/>
    </row>
    <row r="556" spans="11:12" x14ac:dyDescent="0.3">
      <c r="K556" s="427"/>
      <c r="L556" s="427"/>
    </row>
    <row r="557" spans="11:12" x14ac:dyDescent="0.3">
      <c r="K557" s="427"/>
      <c r="L557" s="427"/>
    </row>
    <row r="558" spans="11:12" x14ac:dyDescent="0.3">
      <c r="K558" s="427"/>
      <c r="L558" s="427"/>
    </row>
    <row r="559" spans="11:12" x14ac:dyDescent="0.3">
      <c r="K559" s="427"/>
      <c r="L559" s="427"/>
    </row>
    <row r="560" spans="11:12" x14ac:dyDescent="0.3">
      <c r="K560" s="427"/>
      <c r="L560" s="427"/>
    </row>
    <row r="561" spans="11:12" x14ac:dyDescent="0.3">
      <c r="K561" s="427"/>
      <c r="L561" s="427"/>
    </row>
    <row r="562" spans="11:12" x14ac:dyDescent="0.3">
      <c r="K562" s="427"/>
      <c r="L562" s="427"/>
    </row>
    <row r="563" spans="11:12" x14ac:dyDescent="0.3">
      <c r="K563" s="427"/>
      <c r="L563" s="427"/>
    </row>
    <row r="564" spans="11:12" x14ac:dyDescent="0.3">
      <c r="K564" s="427"/>
      <c r="L564" s="427"/>
    </row>
    <row r="565" spans="11:12" x14ac:dyDescent="0.3">
      <c r="K565" s="427"/>
      <c r="L565" s="427"/>
    </row>
    <row r="566" spans="11:12" x14ac:dyDescent="0.3">
      <c r="K566" s="427"/>
      <c r="L566" s="427"/>
    </row>
    <row r="567" spans="11:12" x14ac:dyDescent="0.3">
      <c r="K567" s="427"/>
      <c r="L567" s="427"/>
    </row>
    <row r="568" spans="11:12" x14ac:dyDescent="0.3">
      <c r="K568" s="427"/>
      <c r="L568" s="427"/>
    </row>
    <row r="569" spans="11:12" x14ac:dyDescent="0.3">
      <c r="K569" s="427"/>
      <c r="L569" s="427"/>
    </row>
    <row r="570" spans="11:12" x14ac:dyDescent="0.3">
      <c r="K570" s="427"/>
      <c r="L570" s="427"/>
    </row>
    <row r="571" spans="11:12" x14ac:dyDescent="0.3">
      <c r="K571" s="427"/>
      <c r="L571" s="427"/>
    </row>
    <row r="572" spans="11:12" x14ac:dyDescent="0.3">
      <c r="K572" s="427"/>
      <c r="L572" s="427"/>
    </row>
    <row r="573" spans="11:12" x14ac:dyDescent="0.3">
      <c r="K573" s="427"/>
      <c r="L573" s="427"/>
    </row>
    <row r="574" spans="11:12" x14ac:dyDescent="0.3">
      <c r="K574" s="427"/>
      <c r="L574" s="427"/>
    </row>
    <row r="575" spans="11:12" x14ac:dyDescent="0.3">
      <c r="K575" s="427"/>
      <c r="L575" s="427"/>
    </row>
    <row r="576" spans="11:12" x14ac:dyDescent="0.3">
      <c r="K576" s="427"/>
      <c r="L576" s="427"/>
    </row>
    <row r="577" spans="11:12" x14ac:dyDescent="0.3">
      <c r="K577" s="427"/>
      <c r="L577" s="427"/>
    </row>
    <row r="578" spans="11:12" x14ac:dyDescent="0.3">
      <c r="K578" s="427"/>
      <c r="L578" s="427"/>
    </row>
    <row r="579" spans="11:12" x14ac:dyDescent="0.3">
      <c r="K579" s="427"/>
      <c r="L579" s="427"/>
    </row>
    <row r="580" spans="11:12" x14ac:dyDescent="0.3">
      <c r="K580" s="427"/>
      <c r="L580" s="427"/>
    </row>
    <row r="581" spans="11:12" x14ac:dyDescent="0.3">
      <c r="K581" s="427"/>
      <c r="L581" s="427"/>
    </row>
    <row r="582" spans="11:12" x14ac:dyDescent="0.3">
      <c r="K582" s="427"/>
      <c r="L582" s="427"/>
    </row>
    <row r="583" spans="11:12" x14ac:dyDescent="0.3">
      <c r="K583" s="427"/>
      <c r="L583" s="427"/>
    </row>
    <row r="584" spans="11:12" x14ac:dyDescent="0.3">
      <c r="K584" s="427"/>
      <c r="L584" s="427"/>
    </row>
    <row r="585" spans="11:12" x14ac:dyDescent="0.3">
      <c r="K585" s="427"/>
      <c r="L585" s="427"/>
    </row>
    <row r="586" spans="11:12" x14ac:dyDescent="0.3">
      <c r="K586" s="427"/>
      <c r="L586" s="427"/>
    </row>
    <row r="587" spans="11:12" x14ac:dyDescent="0.3">
      <c r="K587" s="427"/>
      <c r="L587" s="427"/>
    </row>
    <row r="588" spans="11:12" x14ac:dyDescent="0.3">
      <c r="K588" s="427"/>
      <c r="L588" s="427"/>
    </row>
    <row r="589" spans="11:12" x14ac:dyDescent="0.3">
      <c r="K589" s="427"/>
      <c r="L589" s="427"/>
    </row>
    <row r="590" spans="11:12" x14ac:dyDescent="0.3">
      <c r="K590" s="427"/>
      <c r="L590" s="427"/>
    </row>
    <row r="591" spans="11:12" x14ac:dyDescent="0.3">
      <c r="K591" s="427"/>
      <c r="L591" s="427"/>
    </row>
    <row r="592" spans="11:12" x14ac:dyDescent="0.3">
      <c r="K592" s="427"/>
      <c r="L592" s="427"/>
    </row>
    <row r="593" spans="11:12" x14ac:dyDescent="0.3">
      <c r="K593" s="427"/>
      <c r="L593" s="427"/>
    </row>
    <row r="594" spans="11:12" x14ac:dyDescent="0.3">
      <c r="K594" s="427"/>
      <c r="L594" s="427"/>
    </row>
    <row r="595" spans="11:12" x14ac:dyDescent="0.3">
      <c r="K595" s="427"/>
      <c r="L595" s="427"/>
    </row>
    <row r="596" spans="11:12" x14ac:dyDescent="0.3">
      <c r="K596" s="427"/>
      <c r="L596" s="427"/>
    </row>
    <row r="597" spans="11:12" x14ac:dyDescent="0.3">
      <c r="K597" s="427"/>
      <c r="L597" s="427"/>
    </row>
    <row r="598" spans="11:12" x14ac:dyDescent="0.3">
      <c r="K598" s="427"/>
      <c r="L598" s="427"/>
    </row>
    <row r="599" spans="11:12" x14ac:dyDescent="0.3">
      <c r="K599" s="427"/>
      <c r="L599" s="427"/>
    </row>
    <row r="600" spans="11:12" x14ac:dyDescent="0.3">
      <c r="K600" s="427"/>
      <c r="L600" s="427"/>
    </row>
    <row r="601" spans="11:12" x14ac:dyDescent="0.3">
      <c r="K601" s="427"/>
      <c r="L601" s="427"/>
    </row>
    <row r="602" spans="11:12" x14ac:dyDescent="0.3">
      <c r="K602" s="427"/>
      <c r="L602" s="427"/>
    </row>
    <row r="603" spans="11:12" x14ac:dyDescent="0.3">
      <c r="K603" s="427"/>
      <c r="L603" s="427"/>
    </row>
    <row r="604" spans="11:12" x14ac:dyDescent="0.3">
      <c r="K604" s="427"/>
      <c r="L604" s="427"/>
    </row>
    <row r="605" spans="11:12" x14ac:dyDescent="0.3">
      <c r="K605" s="427"/>
      <c r="L605" s="427"/>
    </row>
    <row r="606" spans="11:12" x14ac:dyDescent="0.3">
      <c r="K606" s="427"/>
      <c r="L606" s="427"/>
    </row>
    <row r="607" spans="11:12" x14ac:dyDescent="0.3">
      <c r="K607" s="427"/>
      <c r="L607" s="427"/>
    </row>
    <row r="608" spans="11:12" x14ac:dyDescent="0.3">
      <c r="K608" s="427"/>
      <c r="L608" s="427"/>
    </row>
    <row r="609" spans="11:12" x14ac:dyDescent="0.3">
      <c r="K609" s="427"/>
      <c r="L609" s="427"/>
    </row>
    <row r="610" spans="11:12" x14ac:dyDescent="0.3">
      <c r="K610" s="427"/>
      <c r="L610" s="427"/>
    </row>
    <row r="611" spans="11:12" x14ac:dyDescent="0.3">
      <c r="K611" s="427"/>
      <c r="L611" s="427"/>
    </row>
    <row r="612" spans="11:12" x14ac:dyDescent="0.3">
      <c r="K612" s="427"/>
      <c r="L612" s="427"/>
    </row>
    <row r="613" spans="11:12" x14ac:dyDescent="0.3">
      <c r="K613" s="427"/>
      <c r="L613" s="427"/>
    </row>
    <row r="614" spans="11:12" x14ac:dyDescent="0.3">
      <c r="K614" s="427"/>
      <c r="L614" s="427"/>
    </row>
    <row r="615" spans="11:12" x14ac:dyDescent="0.3">
      <c r="K615" s="427"/>
      <c r="L615" s="427"/>
    </row>
    <row r="616" spans="11:12" x14ac:dyDescent="0.3">
      <c r="K616" s="427"/>
      <c r="L616" s="427"/>
    </row>
    <row r="617" spans="11:12" x14ac:dyDescent="0.3">
      <c r="K617" s="427"/>
      <c r="L617" s="427"/>
    </row>
    <row r="618" spans="11:12" x14ac:dyDescent="0.3">
      <c r="K618" s="427"/>
      <c r="L618" s="427"/>
    </row>
    <row r="619" spans="11:12" x14ac:dyDescent="0.3">
      <c r="K619" s="427"/>
      <c r="L619" s="427"/>
    </row>
    <row r="620" spans="11:12" x14ac:dyDescent="0.3">
      <c r="K620" s="427"/>
      <c r="L620" s="427"/>
    </row>
    <row r="621" spans="11:12" x14ac:dyDescent="0.3">
      <c r="K621" s="427"/>
      <c r="L621" s="427"/>
    </row>
    <row r="622" spans="11:12" x14ac:dyDescent="0.3">
      <c r="K622" s="427"/>
      <c r="L622" s="427"/>
    </row>
    <row r="623" spans="11:12" x14ac:dyDescent="0.3">
      <c r="K623" s="427"/>
      <c r="L623" s="427"/>
    </row>
    <row r="624" spans="11:12" x14ac:dyDescent="0.3">
      <c r="K624" s="427"/>
      <c r="L624" s="427"/>
    </row>
    <row r="625" spans="11:12" x14ac:dyDescent="0.3">
      <c r="K625" s="427"/>
      <c r="L625" s="427"/>
    </row>
    <row r="626" spans="11:12" x14ac:dyDescent="0.3">
      <c r="K626" s="427"/>
      <c r="L626" s="427"/>
    </row>
    <row r="627" spans="11:12" x14ac:dyDescent="0.3">
      <c r="K627" s="427"/>
      <c r="L627" s="427"/>
    </row>
    <row r="628" spans="11:12" x14ac:dyDescent="0.3">
      <c r="K628" s="427"/>
      <c r="L628" s="427"/>
    </row>
    <row r="629" spans="11:12" x14ac:dyDescent="0.3">
      <c r="K629" s="427"/>
      <c r="L629" s="427"/>
    </row>
    <row r="630" spans="11:12" x14ac:dyDescent="0.3">
      <c r="K630" s="427"/>
      <c r="L630" s="427"/>
    </row>
    <row r="631" spans="11:12" x14ac:dyDescent="0.3">
      <c r="K631" s="427"/>
      <c r="L631" s="427"/>
    </row>
    <row r="632" spans="11:12" x14ac:dyDescent="0.3">
      <c r="K632" s="427"/>
      <c r="L632" s="427"/>
    </row>
    <row r="633" spans="11:12" x14ac:dyDescent="0.3">
      <c r="K633" s="427"/>
      <c r="L633" s="427"/>
    </row>
    <row r="634" spans="11:12" x14ac:dyDescent="0.3">
      <c r="K634" s="427"/>
      <c r="L634" s="427"/>
    </row>
    <row r="635" spans="11:12" x14ac:dyDescent="0.3">
      <c r="K635" s="427"/>
      <c r="L635" s="427"/>
    </row>
    <row r="636" spans="11:12" x14ac:dyDescent="0.3">
      <c r="K636" s="427"/>
      <c r="L636" s="427"/>
    </row>
    <row r="637" spans="11:12" x14ac:dyDescent="0.3">
      <c r="K637" s="427"/>
      <c r="L637" s="427"/>
    </row>
    <row r="638" spans="11:12" x14ac:dyDescent="0.3">
      <c r="K638" s="427"/>
      <c r="L638" s="427"/>
    </row>
    <row r="639" spans="11:12" x14ac:dyDescent="0.3">
      <c r="K639" s="427"/>
      <c r="L639" s="427"/>
    </row>
    <row r="640" spans="11:12" x14ac:dyDescent="0.3">
      <c r="K640" s="427"/>
      <c r="L640" s="427"/>
    </row>
    <row r="641" spans="11:12" x14ac:dyDescent="0.3">
      <c r="K641" s="427"/>
      <c r="L641" s="427"/>
    </row>
    <row r="642" spans="11:12" x14ac:dyDescent="0.3">
      <c r="K642" s="427"/>
      <c r="L642" s="427"/>
    </row>
    <row r="643" spans="11:12" x14ac:dyDescent="0.3">
      <c r="K643" s="427"/>
      <c r="L643" s="427"/>
    </row>
    <row r="644" spans="11:12" x14ac:dyDescent="0.3">
      <c r="K644" s="427"/>
      <c r="L644" s="427"/>
    </row>
    <row r="645" spans="11:12" x14ac:dyDescent="0.3">
      <c r="K645" s="427"/>
      <c r="L645" s="427"/>
    </row>
    <row r="646" spans="11:12" x14ac:dyDescent="0.3">
      <c r="K646" s="427"/>
      <c r="L646" s="427"/>
    </row>
    <row r="647" spans="11:12" x14ac:dyDescent="0.3">
      <c r="K647" s="427"/>
      <c r="L647" s="427"/>
    </row>
    <row r="648" spans="11:12" x14ac:dyDescent="0.3">
      <c r="K648" s="427"/>
      <c r="L648" s="427"/>
    </row>
    <row r="649" spans="11:12" x14ac:dyDescent="0.3">
      <c r="K649" s="427"/>
      <c r="L649" s="427"/>
    </row>
    <row r="650" spans="11:12" x14ac:dyDescent="0.3">
      <c r="K650" s="427"/>
      <c r="L650" s="427"/>
    </row>
    <row r="651" spans="11:12" x14ac:dyDescent="0.3">
      <c r="K651" s="427"/>
      <c r="L651" s="427"/>
    </row>
    <row r="652" spans="11:12" x14ac:dyDescent="0.3">
      <c r="K652" s="427"/>
      <c r="L652" s="427"/>
    </row>
    <row r="653" spans="11:12" x14ac:dyDescent="0.3">
      <c r="K653" s="427"/>
      <c r="L653" s="427"/>
    </row>
    <row r="654" spans="11:12" x14ac:dyDescent="0.3">
      <c r="K654" s="427"/>
      <c r="L654" s="427"/>
    </row>
    <row r="655" spans="11:12" x14ac:dyDescent="0.3">
      <c r="K655" s="427"/>
      <c r="L655" s="427"/>
    </row>
    <row r="656" spans="11:12" x14ac:dyDescent="0.3">
      <c r="K656" s="427"/>
      <c r="L656" s="427"/>
    </row>
    <row r="657" spans="11:12" x14ac:dyDescent="0.3">
      <c r="K657" s="427"/>
      <c r="L657" s="427"/>
    </row>
    <row r="658" spans="11:12" x14ac:dyDescent="0.3">
      <c r="K658" s="427"/>
      <c r="L658" s="427"/>
    </row>
    <row r="659" spans="11:12" x14ac:dyDescent="0.3">
      <c r="K659" s="427"/>
      <c r="L659" s="427"/>
    </row>
    <row r="660" spans="11:12" x14ac:dyDescent="0.3">
      <c r="K660" s="427"/>
      <c r="L660" s="427"/>
    </row>
    <row r="661" spans="11:12" x14ac:dyDescent="0.3">
      <c r="K661" s="427"/>
      <c r="L661" s="427"/>
    </row>
    <row r="662" spans="11:12" x14ac:dyDescent="0.3">
      <c r="K662" s="427"/>
      <c r="L662" s="427"/>
    </row>
    <row r="663" spans="11:12" x14ac:dyDescent="0.3">
      <c r="K663" s="427"/>
      <c r="L663" s="427"/>
    </row>
    <row r="664" spans="11:12" x14ac:dyDescent="0.3">
      <c r="K664" s="427"/>
      <c r="L664" s="427"/>
    </row>
    <row r="665" spans="11:12" x14ac:dyDescent="0.3">
      <c r="K665" s="427"/>
      <c r="L665" s="427"/>
    </row>
    <row r="666" spans="11:12" x14ac:dyDescent="0.3">
      <c r="K666" s="427"/>
      <c r="L666" s="427"/>
    </row>
    <row r="667" spans="11:12" x14ac:dyDescent="0.3">
      <c r="K667" s="427"/>
      <c r="L667" s="427"/>
    </row>
    <row r="668" spans="11:12" x14ac:dyDescent="0.3">
      <c r="K668" s="427"/>
      <c r="L668" s="427"/>
    </row>
    <row r="669" spans="11:12" x14ac:dyDescent="0.3">
      <c r="K669" s="427"/>
      <c r="L669" s="427"/>
    </row>
    <row r="670" spans="11:12" x14ac:dyDescent="0.3">
      <c r="K670" s="427"/>
      <c r="L670" s="427"/>
    </row>
    <row r="671" spans="11:12" x14ac:dyDescent="0.3">
      <c r="K671" s="427"/>
      <c r="L671" s="427"/>
    </row>
    <row r="672" spans="11:12" x14ac:dyDescent="0.3">
      <c r="K672" s="427"/>
      <c r="L672" s="427"/>
    </row>
    <row r="673" spans="11:12" x14ac:dyDescent="0.3">
      <c r="K673" s="427"/>
      <c r="L673" s="427"/>
    </row>
    <row r="674" spans="11:12" x14ac:dyDescent="0.3">
      <c r="K674" s="427"/>
      <c r="L674" s="427"/>
    </row>
    <row r="675" spans="11:12" x14ac:dyDescent="0.3">
      <c r="K675" s="427"/>
      <c r="L675" s="427"/>
    </row>
    <row r="676" spans="11:12" x14ac:dyDescent="0.3">
      <c r="K676" s="427"/>
      <c r="L676" s="427"/>
    </row>
    <row r="677" spans="11:12" x14ac:dyDescent="0.3">
      <c r="K677" s="427"/>
      <c r="L677" s="427"/>
    </row>
    <row r="678" spans="11:12" x14ac:dyDescent="0.3">
      <c r="K678" s="427"/>
      <c r="L678" s="427"/>
    </row>
    <row r="679" spans="11:12" x14ac:dyDescent="0.3">
      <c r="K679" s="427"/>
      <c r="L679" s="427"/>
    </row>
    <row r="680" spans="11:12" x14ac:dyDescent="0.3">
      <c r="K680" s="427"/>
      <c r="L680" s="427"/>
    </row>
    <row r="681" spans="11:12" x14ac:dyDescent="0.3">
      <c r="K681" s="427"/>
      <c r="L681" s="427"/>
    </row>
    <row r="682" spans="11:12" x14ac:dyDescent="0.3">
      <c r="K682" s="427"/>
      <c r="L682" s="427"/>
    </row>
    <row r="683" spans="11:12" x14ac:dyDescent="0.3">
      <c r="K683" s="427"/>
      <c r="L683" s="427"/>
    </row>
    <row r="684" spans="11:12" x14ac:dyDescent="0.3">
      <c r="K684" s="427"/>
      <c r="L684" s="427"/>
    </row>
    <row r="685" spans="11:12" x14ac:dyDescent="0.3">
      <c r="K685" s="427"/>
      <c r="L685" s="427"/>
    </row>
    <row r="686" spans="11:12" x14ac:dyDescent="0.3">
      <c r="K686" s="427"/>
      <c r="L686" s="427"/>
    </row>
    <row r="687" spans="11:12" x14ac:dyDescent="0.3">
      <c r="K687" s="427"/>
      <c r="L687" s="427"/>
    </row>
    <row r="688" spans="11:12" x14ac:dyDescent="0.3">
      <c r="K688" s="427"/>
      <c r="L688" s="427"/>
    </row>
    <row r="689" spans="11:12" x14ac:dyDescent="0.3">
      <c r="K689" s="427"/>
      <c r="L689" s="427"/>
    </row>
    <row r="690" spans="11:12" x14ac:dyDescent="0.3">
      <c r="K690" s="427"/>
      <c r="L690" s="427"/>
    </row>
    <row r="691" spans="11:12" x14ac:dyDescent="0.3">
      <c r="K691" s="427"/>
      <c r="L691" s="427"/>
    </row>
    <row r="692" spans="11:12" x14ac:dyDescent="0.3">
      <c r="K692" s="427"/>
      <c r="L692" s="427"/>
    </row>
    <row r="693" spans="11:12" x14ac:dyDescent="0.3">
      <c r="K693" s="427"/>
      <c r="L693" s="427"/>
    </row>
    <row r="694" spans="11:12" x14ac:dyDescent="0.3">
      <c r="K694" s="427"/>
      <c r="L694" s="427"/>
    </row>
    <row r="695" spans="11:12" x14ac:dyDescent="0.3">
      <c r="K695" s="427"/>
      <c r="L695" s="427"/>
    </row>
    <row r="696" spans="11:12" x14ac:dyDescent="0.3">
      <c r="K696" s="427"/>
      <c r="L696" s="427"/>
    </row>
    <row r="697" spans="11:12" x14ac:dyDescent="0.3">
      <c r="K697" s="427"/>
      <c r="L697" s="427"/>
    </row>
    <row r="698" spans="11:12" x14ac:dyDescent="0.3">
      <c r="K698" s="427"/>
      <c r="L698" s="427"/>
    </row>
    <row r="699" spans="11:12" x14ac:dyDescent="0.3">
      <c r="K699" s="427"/>
      <c r="L699" s="427"/>
    </row>
    <row r="700" spans="11:12" x14ac:dyDescent="0.3">
      <c r="K700" s="427"/>
      <c r="L700" s="427"/>
    </row>
    <row r="701" spans="11:12" x14ac:dyDescent="0.3">
      <c r="K701" s="427"/>
      <c r="L701" s="427"/>
    </row>
    <row r="702" spans="11:12" x14ac:dyDescent="0.3">
      <c r="K702" s="427"/>
      <c r="L702" s="427"/>
    </row>
    <row r="703" spans="11:12" x14ac:dyDescent="0.3">
      <c r="K703" s="427"/>
      <c r="L703" s="427"/>
    </row>
    <row r="704" spans="11:12" x14ac:dyDescent="0.3">
      <c r="K704" s="427"/>
      <c r="L704" s="427"/>
    </row>
    <row r="705" spans="11:12" x14ac:dyDescent="0.3">
      <c r="K705" s="427"/>
      <c r="L705" s="427"/>
    </row>
    <row r="706" spans="11:12" x14ac:dyDescent="0.3">
      <c r="K706" s="427"/>
      <c r="L706" s="427"/>
    </row>
    <row r="707" spans="11:12" x14ac:dyDescent="0.3">
      <c r="K707" s="427"/>
      <c r="L707" s="427"/>
    </row>
    <row r="708" spans="11:12" x14ac:dyDescent="0.3">
      <c r="K708" s="427"/>
      <c r="L708" s="427"/>
    </row>
    <row r="709" spans="11:12" x14ac:dyDescent="0.3">
      <c r="K709" s="427"/>
      <c r="L709" s="427"/>
    </row>
    <row r="710" spans="11:12" x14ac:dyDescent="0.3">
      <c r="K710" s="427"/>
      <c r="L710" s="427"/>
    </row>
    <row r="711" spans="11:12" x14ac:dyDescent="0.3">
      <c r="K711" s="427"/>
      <c r="L711" s="427"/>
    </row>
    <row r="712" spans="11:12" x14ac:dyDescent="0.3">
      <c r="K712" s="427"/>
      <c r="L712" s="427"/>
    </row>
    <row r="713" spans="11:12" x14ac:dyDescent="0.3">
      <c r="K713" s="427"/>
      <c r="L713" s="427"/>
    </row>
    <row r="714" spans="11:12" x14ac:dyDescent="0.3">
      <c r="K714" s="427"/>
      <c r="L714" s="427"/>
    </row>
    <row r="715" spans="11:12" x14ac:dyDescent="0.3">
      <c r="K715" s="427"/>
      <c r="L715" s="427"/>
    </row>
    <row r="716" spans="11:12" x14ac:dyDescent="0.3">
      <c r="K716" s="427"/>
      <c r="L716" s="427"/>
    </row>
    <row r="717" spans="11:12" x14ac:dyDescent="0.3">
      <c r="K717" s="427"/>
      <c r="L717" s="427"/>
    </row>
    <row r="718" spans="11:12" x14ac:dyDescent="0.3">
      <c r="K718" s="427"/>
      <c r="L718" s="427"/>
    </row>
  </sheetData>
  <autoFilter ref="A1:L96" xr:uid="{8E5D2D21-4B0D-4350-8B0E-EC8D1311F94A}"/>
  <mergeCells count="49">
    <mergeCell ref="A79:A84"/>
    <mergeCell ref="C84:E84"/>
    <mergeCell ref="A85:A90"/>
    <mergeCell ref="C90:E90"/>
    <mergeCell ref="A91:A96"/>
    <mergeCell ref="C96:E96"/>
    <mergeCell ref="A12:A13"/>
    <mergeCell ref="A2:A3"/>
    <mergeCell ref="A4:A5"/>
    <mergeCell ref="A8:A9"/>
    <mergeCell ref="A6:A7"/>
    <mergeCell ref="A10:A11"/>
    <mergeCell ref="A18:A19"/>
    <mergeCell ref="A21:A22"/>
    <mergeCell ref="A23:A24"/>
    <mergeCell ref="A25:A26"/>
    <mergeCell ref="A27:A28"/>
    <mergeCell ref="A53:A54"/>
    <mergeCell ref="A31:A32"/>
    <mergeCell ref="A29:A30"/>
    <mergeCell ref="A35:A36"/>
    <mergeCell ref="A33:A34"/>
    <mergeCell ref="A39:A40"/>
    <mergeCell ref="A37:A38"/>
    <mergeCell ref="A41:A42"/>
    <mergeCell ref="A45:A46"/>
    <mergeCell ref="A43:A44"/>
    <mergeCell ref="A47:A48"/>
    <mergeCell ref="C68:E68"/>
    <mergeCell ref="C70:E70"/>
    <mergeCell ref="A56:A57"/>
    <mergeCell ref="A58:A59"/>
    <mergeCell ref="A60:A61"/>
    <mergeCell ref="A62:A63"/>
    <mergeCell ref="A70:A71"/>
    <mergeCell ref="A68:A69"/>
    <mergeCell ref="A66:A67"/>
    <mergeCell ref="A64:A65"/>
    <mergeCell ref="C58:E58"/>
    <mergeCell ref="C60:E60"/>
    <mergeCell ref="C62:E62"/>
    <mergeCell ref="C64:E64"/>
    <mergeCell ref="C66:E66"/>
    <mergeCell ref="C72:E72"/>
    <mergeCell ref="C74:E74"/>
    <mergeCell ref="C76:E76"/>
    <mergeCell ref="A76:A77"/>
    <mergeCell ref="A74:A75"/>
    <mergeCell ref="A72:A7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1C6B520E18804D8287BBDF9DEC2731" ma:contentTypeVersion="1" ma:contentTypeDescription="Create a new document." ma:contentTypeScope="" ma:versionID="01976aef2d097d1816d3b7c2b682bd62">
  <xsd:schema xmlns:xsd="http://www.w3.org/2001/XMLSchema" xmlns:xs="http://www.w3.org/2001/XMLSchema" xmlns:p="http://schemas.microsoft.com/office/2006/metadata/properties" xmlns:ns2="f3b4310f-3fe4-4164-9406-01d7fbba334c" xmlns:ns3="F3B4310F-3FE4-4164-9406-01D7FBBA334C" xmlns:ns4="83659b78-d52b-4728-8018-b0cf3ba128ab" targetNamespace="http://schemas.microsoft.com/office/2006/metadata/properties" ma:root="true" ma:fieldsID="aa8c7a280a0c228b667424305cdfdd25" ns2:_="" ns3:_="" ns4:_="">
    <xsd:import namespace="f3b4310f-3fe4-4164-9406-01d7fbba334c"/>
    <xsd:import namespace="F3B4310F-3FE4-4164-9406-01D7FBBA334C"/>
    <xsd:import namespace="83659b78-d52b-4728-8018-b0cf3ba128ab"/>
    <xsd:element name="properties">
      <xsd:complexType>
        <xsd:sequence>
          <xsd:element name="documentManagement">
            <xsd:complexType>
              <xsd:all>
                <xsd:element ref="ns2:Comment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4310f-3fe4-4164-9406-01d7fbba334c" elementFormDefault="qualified">
    <xsd:import namespace="http://schemas.microsoft.com/office/2006/documentManagement/types"/>
    <xsd:import namespace="http://schemas.microsoft.com/office/infopath/2007/PartnerControls"/>
    <xsd:element name="Comments" ma:index="2" nillable="true" ma:displayName="Comments" ma:format="Dropdown" ma:internalName="Comments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4310F-3FE4-4164-9406-01D7FBBA3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59b78-d52b-4728-8018-b0cf3ba128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f3b4310f-3fe4-4164-9406-01d7fbba334c" xsi:nil="true"/>
    <SharedWithUsers xmlns="83659b78-d52b-4728-8018-b0cf3ba128ab">
      <UserInfo>
        <DisplayName>Villanueva, Juanita</DisplayName>
        <AccountId>622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E0D993-6B9B-4945-B5DE-9755A0FC85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b4310f-3fe4-4164-9406-01d7fbba334c"/>
    <ds:schemaRef ds:uri="F3B4310F-3FE4-4164-9406-01D7FBBA334C"/>
    <ds:schemaRef ds:uri="83659b78-d52b-4728-8018-b0cf3ba128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541395-3147-4149-A37F-8103415E8E75}">
  <ds:schemaRefs>
    <ds:schemaRef ds:uri="http://schemas.microsoft.com/office/infopath/2007/PartnerControls"/>
    <ds:schemaRef ds:uri="f3b4310f-3fe4-4164-9406-01d7fbba334c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83659b78-d52b-4728-8018-b0cf3ba128ab"/>
    <ds:schemaRef ds:uri="F3B4310F-3FE4-4164-9406-01D7FBBA334C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74D9CEF-22A4-43D6-938F-B01545DF90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Alameda Hospital</vt:lpstr>
      <vt:lpstr>Highland Hospital</vt:lpstr>
      <vt:lpstr>San Leandro Hospital</vt:lpstr>
      <vt:lpstr>Fairmont Hospital</vt:lpstr>
      <vt:lpstr>John George Hospital</vt:lpstr>
    </vt:vector>
  </TitlesOfParts>
  <Manager/>
  <Company>Alameda Health System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Taskovic, Julijana</cp:lastModifiedBy>
  <cp:revision/>
  <dcterms:created xsi:type="dcterms:W3CDTF">2020-09-18T02:15:26Z</dcterms:created>
  <dcterms:modified xsi:type="dcterms:W3CDTF">2020-12-29T22:23:21Z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0x010100911C6B520E18804D8287BBDF9DEC2731</vt:lpwstr>
  </property>
</Properties>
</file>