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S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Q121" i="1"/>
  <c r="AR121" i="1"/>
  <c r="AS121" i="1"/>
  <c r="AT121" i="1"/>
  <c r="AQ122" i="1"/>
  <c r="AR122" i="1"/>
  <c r="AS122" i="1"/>
  <c r="AT122" i="1"/>
  <c r="AQ123" i="1"/>
  <c r="AR123" i="1"/>
  <c r="AS123" i="1"/>
  <c r="AT123" i="1"/>
  <c r="AQ124" i="1"/>
  <c r="AR124" i="1"/>
  <c r="AS124" i="1"/>
  <c r="AT124" i="1"/>
  <c r="AQ125" i="1"/>
  <c r="AR125" i="1"/>
  <c r="AS125" i="1"/>
  <c r="AT125" i="1"/>
  <c r="AQ126" i="1"/>
  <c r="AR126" i="1"/>
  <c r="AS126" i="1"/>
  <c r="AT126" i="1"/>
  <c r="AQ127" i="1"/>
  <c r="AR127" i="1"/>
  <c r="AS127" i="1"/>
  <c r="AT127" i="1"/>
  <c r="AQ128" i="1"/>
  <c r="AR128" i="1"/>
  <c r="AS128" i="1"/>
  <c r="AT128" i="1"/>
  <c r="AQ129" i="1"/>
  <c r="AR129" i="1"/>
  <c r="AS129" i="1"/>
  <c r="AT129" i="1"/>
  <c r="AQ130" i="1"/>
  <c r="AR130" i="1"/>
  <c r="AS130" i="1"/>
  <c r="AT130" i="1"/>
  <c r="AQ120" i="1"/>
  <c r="AR120" i="1"/>
  <c r="AS120" i="1"/>
  <c r="AT120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<sst xmlns="http://schemas.openxmlformats.org/spreadsheetml/2006/main" count="398" uniqueCount="65">
  <si>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</si>
  <si>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</si>
  <si>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</si>
  <si>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</si>
  <si>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</si>
  <si>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</si>
  <si>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</si>
  <si>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</si>
  <si>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</si>
  <si>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</si>
  <si>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</si>
  <si>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</si>
  <si>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</si>
  <si>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</si>
  <si>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</si>
  <si>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</si>
  <si>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</si>
  <si>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</si>
  <si>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Case Rate/DRG</t>
  </si>
  <si>
    <t>Payer Rate</t>
  </si>
  <si>
    <t>Medicare Rate</t>
  </si>
  <si>
    <t>MAGELLAN Rate</t>
  </si>
  <si>
    <t>Other</t>
  </si>
  <si>
    <t>ALHAMBRA HOSPITAL Rate</t>
  </si>
  <si>
    <t>BEACON HEALTH OPTION Rate</t>
  </si>
  <si>
    <t>BEACON MANAGED MEDIC Rate</t>
  </si>
  <si>
    <t>BEVERLY COMMUNITY HO Rate</t>
  </si>
  <si>
    <t>BLUE CROSS OF CALIFO Rate</t>
  </si>
  <si>
    <t>BLUE SHIELD OF CALIF Rate</t>
  </si>
  <si>
    <t>CEDARS SINAI Rate</t>
  </si>
  <si>
    <t>CIGNA BEHAVORIAL HEA Rate</t>
  </si>
  <si>
    <t>COUNTY OF LA DEPT OF Rate</t>
  </si>
  <si>
    <t>GARFIELD MEDICAL CEN Rate</t>
  </si>
  <si>
    <t>GOOD SAMARITAN HOSPI Rate</t>
  </si>
  <si>
    <t>HMC Rate</t>
  </si>
  <si>
    <t>KAISER Rate</t>
  </si>
  <si>
    <t>KAISER FOUNDATION HE Rate</t>
  </si>
  <si>
    <t>KAISER MANAGED MEDIC Rate</t>
  </si>
  <si>
    <t>LAKEWOOD REGIONAL ME Rate</t>
  </si>
  <si>
    <t>MARINA DEL REY HOSPI Rate</t>
  </si>
  <si>
    <t>MEDI-CAL Rate</t>
  </si>
  <si>
    <t>MEDICARE Rate</t>
  </si>
  <si>
    <t>MEDICARE IP Rate</t>
  </si>
  <si>
    <t>METHODIST HOSPITAL Rate</t>
  </si>
  <si>
    <t>MHN Rate</t>
  </si>
  <si>
    <t>MHN MANAGED MEDICARE Rate</t>
  </si>
  <si>
    <t>MLK JR COMMUNITY HOS Rate</t>
  </si>
  <si>
    <t>MONTEREY PARK HOSPIT Rate</t>
  </si>
  <si>
    <t>OPTUM-US BEHAV HLTH Rate</t>
  </si>
  <si>
    <t>PROVIDENCE HEALTH SY Rate</t>
  </si>
  <si>
    <t>PROVIDENCE TARZANA Rate</t>
  </si>
  <si>
    <t>SAN GABRIEL VALLEY M Rate</t>
  </si>
  <si>
    <t>SO CA CULVER CITY Rate</t>
  </si>
  <si>
    <t>TRICARE WEST HN Rate</t>
  </si>
  <si>
    <t>UCLA HEALTHCARE Rate</t>
  </si>
  <si>
    <t>VALLEY PRESBYTERIAN Rate</t>
  </si>
  <si>
    <t>VAPC3 Rate</t>
  </si>
  <si>
    <t>WEST HILLS HOSPITAL Rate</t>
  </si>
  <si>
    <t>WHITTIER HOSPITAL ME Rate</t>
  </si>
  <si>
    <t>Adolescent</t>
  </si>
  <si>
    <t>Child</t>
  </si>
  <si>
    <t>Inpatient 1:1</t>
  </si>
  <si>
    <t>Geriatric</t>
  </si>
  <si>
    <t>Residential Treatment(RTC)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</si>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</sst>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0" fillId="0" borderId="0" xfId="0" applyFill="1"/>
    <xf numFmtId="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topLeftCell="B1" workbookViewId="0">
      <selection activeCell="B4" sqref="B4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25" t="s">
        <v>15</v>
      </c>
      <c r="C2" s="25"/>
      <c r="D2" s="25"/>
      <c r="E2" s="25"/>
      <c r="F2" s="25"/>
    </row>
    <row r="3" spans="2:12" ht="30">
      <c r="B3" s="6" t="s">
        <v>14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12</v>
      </c>
      <c r="H3" s="6" t="s">
        <v>13</v>
      </c>
      <c r="I3" s="6" t="s">
        <v>4</v>
      </c>
      <c r="J3" s="6" t="s">
        <v>5</v>
      </c>
      <c r="K3" s="15" t="s">
        <v>19</v>
      </c>
      <c r="L3" s="6" t="s">
        <v>20</v>
      </c>
    </row>
    <row r="4" spans="2:12">
      <c r="B4" s="10" t="s">
        <v>16</v>
      </c>
      <c r="C4" s="10" t="s">
        <v>17</v>
      </c>
      <c r="D4" s="10" t="s">
        <v>22</v>
      </c>
      <c r="E4" s="10" t="s">
        <v>59</v>
      </c>
      <c r="F4" s="10" t="s">
        <v>9</v>
      </c>
      <c r="G4" s="16">
        <f>IF(Data!$E$212&gt;1,"Error",MAX(Data!E120:E196))</f>
        <v>795</v>
      </c>
      <c r="H4" s="7">
        <f>IF(Data!$E$212&gt;1,"Error",MAX(Data!F120:F196))</f>
        <v>905</v>
      </c>
      <c r="I4" s="16">
        <f>IF(Data!$E$212&gt;1,"Error",MAX(Data!G120:G196))</f>
        <v>229.42</v>
      </c>
      <c r="J4" s="16">
        <f>IF(Data!$E$212&gt;1,"Error",MAX(Data!H120:H196))</f>
        <v>632</v>
      </c>
      <c r="K4" s="8">
        <f>IF(Data!$I$212&gt;1,"Error",IF(Data!$I$212=0,"N/A",MAX(Data!I120:CN209)))</f>
        <v>563</v>
      </c>
      <c r="L4" s="17" t="str">
        <f>IF(K4&lt;2,MAX(Data!I120:CN209),"N/A")</f>
        <v>N/A</v>
      </c>
    </row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7" t="s">
        <v>16</v>
      </c>
      <c r="C8" s="28" t="s">
        <v>6</v>
      </c>
      <c r="D8" s="28" t="s">
        <v>7</v>
      </c>
      <c r="E8" s="28" t="s">
        <v>59</v>
      </c>
      <c r="F8" s="28" t="s">
        <v>9</v>
      </c>
    </row>
    <row r="9" spans="2:12" hidden="1" outlineLevel="1">
      <c r="B9" s="27" t="s">
        <v>23</v>
      </c>
      <c r="C9" s="28" t="s">
        <v>17</v>
      </c>
      <c r="D9" s="28" t="s">
        <v>61</v>
      </c>
      <c r="E9" s="28" t="s">
        <v>8</v>
      </c>
      <c r="F9" s="28" t="s">
        <v>18</v>
      </c>
    </row>
    <row r="10" spans="2:12" hidden="1" outlineLevel="1">
      <c r="B10" s="27" t="s">
        <v>24</v>
      </c>
      <c r="C10" s="28" t="s">
        <v>11</v>
      </c>
      <c r="D10" s="28" t="s">
        <v>22</v>
      </c>
      <c r="E10" s="28" t="s">
        <v>60</v>
      </c>
      <c r="F10"/>
    </row>
    <row r="11" spans="2:12" hidden="1" outlineLevel="1">
      <c r="B11" s="27" t="s">
        <v>25</v>
      </c>
      <c r="C11" s="28" t="s">
        <v>63</v>
      </c>
      <c r="D11" s="28" t="s">
        <v>10</v>
      </c>
      <c r="E11" s="28" t="s">
        <v>62</v>
      </c>
      <c r="F11"/>
    </row>
    <row r="12" spans="2:12" hidden="1" outlineLevel="1">
      <c r="B12" s="27" t="s">
        <v>26</v>
      </c>
      <c r="C12"/>
      <c r="D12" s="28" t="s">
        <v>64</v>
      </c>
      <c r="E12"/>
      <c r="F12"/>
    </row>
    <row r="13" spans="2:12" hidden="1" outlineLevel="1">
      <c r="B13" s="27" t="s">
        <v>27</v>
      </c>
      <c r="C13"/>
      <c r="D13"/>
      <c r="E13"/>
      <c r="F13"/>
    </row>
    <row r="14" spans="2:12" hidden="1" outlineLevel="1">
      <c r="B14" s="27" t="s">
        <v>28</v>
      </c>
      <c r="C14"/>
      <c r="D14"/>
      <c r="E14"/>
      <c r="F14"/>
    </row>
    <row r="15" spans="2:12" hidden="1" outlineLevel="1">
      <c r="B15" s="27" t="s">
        <v>29</v>
      </c>
      <c r="C15"/>
      <c r="D15"/>
      <c r="E15"/>
      <c r="F15"/>
      <c r="G15" s="7"/>
    </row>
    <row r="16" spans="2:12" hidden="1" outlineLevel="1">
      <c r="B16" s="27" t="s">
        <v>30</v>
      </c>
      <c r="C16"/>
      <c r="D16"/>
      <c r="E16"/>
      <c r="F16"/>
    </row>
    <row r="17" spans="2:6" hidden="1" outlineLevel="1">
      <c r="B17" s="27" t="s">
        <v>31</v>
      </c>
      <c r="C17"/>
      <c r="D17"/>
      <c r="E17"/>
      <c r="F17"/>
    </row>
    <row r="18" spans="2:6" hidden="1">
      <c r="B18" s="27" t="s">
        <v>32</v>
      </c>
    </row>
    <row r="19" spans="2:6" hidden="1">
      <c r="B19" s="27" t="s">
        <v>33</v>
      </c>
    </row>
    <row r="20" spans="2:6" hidden="1">
      <c r="B20" s="27" t="s">
        <v>34</v>
      </c>
    </row>
    <row r="21" spans="2:6" hidden="1">
      <c r="B21" s="27" t="s">
        <v>35</v>
      </c>
    </row>
    <row r="22" spans="2:6" hidden="1">
      <c r="B22" s="27" t="s">
        <v>36</v>
      </c>
    </row>
    <row r="23" spans="2:6" hidden="1">
      <c r="B23" s="27" t="s">
        <v>37</v>
      </c>
    </row>
    <row r="24" spans="2:6" hidden="1">
      <c r="B24" s="27" t="s">
        <v>38</v>
      </c>
    </row>
    <row r="25" spans="2:6" hidden="1">
      <c r="B25" s="27" t="s">
        <v>21</v>
      </c>
    </row>
    <row r="26" spans="2:6" hidden="1">
      <c r="B26" s="27" t="s">
        <v>39</v>
      </c>
    </row>
    <row r="27" spans="2:6" hidden="1">
      <c r="B27" s="27" t="s">
        <v>40</v>
      </c>
    </row>
    <row r="28" spans="2:6" hidden="1">
      <c r="B28" s="27" t="s">
        <v>41</v>
      </c>
    </row>
    <row r="29" spans="2:6" hidden="1">
      <c r="B29" s="27" t="s">
        <v>42</v>
      </c>
    </row>
    <row r="30" spans="2:6" hidden="1">
      <c r="B30" s="27" t="s">
        <v>43</v>
      </c>
    </row>
    <row r="31" spans="2:6" hidden="1">
      <c r="B31" s="27" t="s">
        <v>44</v>
      </c>
    </row>
    <row r="32" spans="2:6" hidden="1">
      <c r="B32" s="27" t="s">
        <v>45</v>
      </c>
    </row>
    <row r="33" spans="2:2" hidden="1">
      <c r="B33" s="27" t="s">
        <v>46</v>
      </c>
    </row>
    <row r="34" spans="2:2" hidden="1">
      <c r="B34" s="27" t="s">
        <v>47</v>
      </c>
    </row>
    <row r="35" spans="2:2" hidden="1">
      <c r="B35" s="27" t="s">
        <v>48</v>
      </c>
    </row>
    <row r="36" spans="2:2" hidden="1">
      <c r="B36" s="27" t="s">
        <v>49</v>
      </c>
    </row>
    <row r="37" spans="2:2" hidden="1">
      <c r="B37" s="27" t="s">
        <v>50</v>
      </c>
    </row>
    <row r="38" spans="2:2" hidden="1">
      <c r="B38" s="27" t="s">
        <v>51</v>
      </c>
    </row>
    <row r="39" spans="2:2" hidden="1">
      <c r="B39" s="27" t="s">
        <v>52</v>
      </c>
    </row>
    <row r="40" spans="2:2" hidden="1">
      <c r="B40" s="27" t="s">
        <v>53</v>
      </c>
    </row>
    <row r="41" spans="2:2" hidden="1">
      <c r="B41" s="27" t="s">
        <v>54</v>
      </c>
    </row>
    <row r="42" spans="2:2" hidden="1">
      <c r="B42" s="27" t="s">
        <v>55</v>
      </c>
    </row>
    <row r="43" spans="2:2" hidden="1">
      <c r="B43" s="27" t="s">
        <v>56</v>
      </c>
    </row>
    <row r="44" spans="2:2" hidden="1">
      <c r="B44" s="27" t="s">
        <v>57</v>
      </c>
    </row>
    <row r="45" spans="2:2" hidden="1">
      <c r="B45" s="27" t="s">
        <v>58</v>
      </c>
    </row>
    <row r="46" spans="2:2">
      <c r="B46" s="11"/>
    </row>
    <row r="47" spans="2:2">
      <c r="B47" s="11"/>
    </row>
    <row r="48" spans="2:2">
      <c r="B48" s="11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$D$8:$D$12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$B$8:$B$45</formula1>
    </dataValidation>
    <dataValidation type="list" allowBlank="1" showInputMessage="1" showErrorMessage="1" sqref="F4">
      <formula1>$F$8:$F$9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2"/>
  <sheetViews>
    <sheetView workbookViewId="0">
      <selection activeCell="A11" sqref="A11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46" s="28" customFormat="1" ht="75">
      <c r="A1" s="26" t="s">
        <v>0</v>
      </c>
      <c r="B1" s="26" t="s">
        <v>1</v>
      </c>
      <c r="C1" s="26" t="s">
        <v>2</v>
      </c>
      <c r="D1" s="26" t="s">
        <v>3</v>
      </c>
      <c r="E1" s="27" t="s">
        <v>12</v>
      </c>
      <c r="F1" s="27" t="s">
        <v>13</v>
      </c>
      <c r="G1" s="27" t="s">
        <v>4</v>
      </c>
      <c r="H1" s="27" t="s">
        <v>5</v>
      </c>
      <c r="I1" s="27" t="s">
        <v>16</v>
      </c>
      <c r="J1" s="27" t="s">
        <v>23</v>
      </c>
      <c r="K1" s="27" t="s">
        <v>24</v>
      </c>
      <c r="L1" s="27" t="s">
        <v>25</v>
      </c>
      <c r="M1" s="27" t="s">
        <v>26</v>
      </c>
      <c r="N1" s="27" t="s">
        <v>27</v>
      </c>
      <c r="O1" s="27" t="s">
        <v>28</v>
      </c>
      <c r="P1" s="27" t="s">
        <v>29</v>
      </c>
      <c r="Q1" s="27" t="s">
        <v>30</v>
      </c>
      <c r="R1" s="27" t="s">
        <v>31</v>
      </c>
      <c r="S1" s="27" t="s">
        <v>32</v>
      </c>
      <c r="T1" s="27" t="s">
        <v>33</v>
      </c>
      <c r="U1" s="27" t="s">
        <v>34</v>
      </c>
      <c r="V1" s="27" t="s">
        <v>35</v>
      </c>
      <c r="W1" s="27" t="s">
        <v>36</v>
      </c>
      <c r="X1" s="27" t="s">
        <v>37</v>
      </c>
      <c r="Y1" s="27" t="s">
        <v>38</v>
      </c>
      <c r="Z1" s="27" t="s">
        <v>21</v>
      </c>
      <c r="AA1" s="27" t="s">
        <v>39</v>
      </c>
      <c r="AB1" s="27" t="s">
        <v>40</v>
      </c>
      <c r="AC1" s="27" t="s">
        <v>41</v>
      </c>
      <c r="AD1" s="27" t="s">
        <v>42</v>
      </c>
      <c r="AE1" s="27" t="s">
        <v>43</v>
      </c>
      <c r="AF1" s="27" t="s">
        <v>44</v>
      </c>
      <c r="AG1" s="27" t="s">
        <v>45</v>
      </c>
      <c r="AH1" s="27" t="s">
        <v>46</v>
      </c>
      <c r="AI1" s="27" t="s">
        <v>47</v>
      </c>
      <c r="AJ1" s="27" t="s">
        <v>48</v>
      </c>
      <c r="AK1" s="27" t="s">
        <v>49</v>
      </c>
      <c r="AL1" s="27" t="s">
        <v>50</v>
      </c>
      <c r="AM1" s="27" t="s">
        <v>51</v>
      </c>
      <c r="AN1" s="27" t="s">
        <v>52</v>
      </c>
      <c r="AO1" s="27" t="s">
        <v>53</v>
      </c>
      <c r="AP1" s="27" t="s">
        <v>54</v>
      </c>
      <c r="AQ1" s="27" t="s">
        <v>55</v>
      </c>
      <c r="AR1" s="27" t="s">
        <v>56</v>
      </c>
      <c r="AS1" s="27" t="s">
        <v>57</v>
      </c>
      <c r="AT1" s="27" t="s">
        <v>58</v>
      </c>
    </row>
    <row r="2" spans="1:46" s="28" customFormat="1">
      <c r="A2" s="28" t="s">
        <v>6</v>
      </c>
      <c r="B2" s="28" t="s">
        <v>7</v>
      </c>
      <c r="C2" s="28" t="s">
        <v>59</v>
      </c>
      <c r="D2" s="28" t="s">
        <v>9</v>
      </c>
      <c r="E2" s="13">
        <v>1802</v>
      </c>
      <c r="F2" s="14">
        <v>126</v>
      </c>
      <c r="G2" s="13">
        <v>942</v>
      </c>
      <c r="H2" s="13">
        <v>1220</v>
      </c>
      <c r="I2" s="24">
        <v>1152</v>
      </c>
      <c r="J2" s="24">
        <v>0</v>
      </c>
      <c r="K2" s="24">
        <v>1073</v>
      </c>
      <c r="L2" s="24">
        <v>1154</v>
      </c>
      <c r="M2" s="24">
        <v>0</v>
      </c>
      <c r="N2" s="24">
        <v>1220</v>
      </c>
      <c r="O2" s="24">
        <v>1031</v>
      </c>
      <c r="P2" s="24">
        <v>0</v>
      </c>
      <c r="Q2" s="24">
        <v>1018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942</v>
      </c>
      <c r="X2" s="24">
        <v>0</v>
      </c>
      <c r="Y2" s="24">
        <v>0</v>
      </c>
      <c r="Z2" s="24">
        <v>1084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</row>
    <row r="3" spans="1:46" s="28" customFormat="1">
      <c r="A3" s="28" t="s">
        <v>6</v>
      </c>
      <c r="B3" s="28" t="s">
        <v>7</v>
      </c>
      <c r="C3" s="28" t="s">
        <v>8</v>
      </c>
      <c r="D3" s="28" t="s">
        <v>9</v>
      </c>
      <c r="E3" s="13">
        <v>1802</v>
      </c>
      <c r="F3" s="14">
        <v>126</v>
      </c>
      <c r="G3" s="13">
        <v>942</v>
      </c>
      <c r="H3" s="13">
        <v>1247</v>
      </c>
      <c r="I3" s="24">
        <v>1152</v>
      </c>
      <c r="J3" s="24">
        <v>0</v>
      </c>
      <c r="K3" s="24">
        <v>1073</v>
      </c>
      <c r="L3" s="24">
        <v>1154</v>
      </c>
      <c r="M3" s="24">
        <v>0</v>
      </c>
      <c r="N3" s="24">
        <v>1220</v>
      </c>
      <c r="O3" s="24">
        <v>1031</v>
      </c>
      <c r="P3" s="24">
        <v>0</v>
      </c>
      <c r="Q3" s="24">
        <v>1018</v>
      </c>
      <c r="R3" s="24">
        <v>0</v>
      </c>
      <c r="S3" s="24">
        <v>0</v>
      </c>
      <c r="T3" s="24">
        <v>0</v>
      </c>
      <c r="U3" s="24">
        <v>1144</v>
      </c>
      <c r="V3" s="24">
        <v>0</v>
      </c>
      <c r="W3" s="24">
        <v>942</v>
      </c>
      <c r="X3" s="24">
        <v>0</v>
      </c>
      <c r="Y3" s="24">
        <v>0</v>
      </c>
      <c r="Z3" s="24">
        <v>1084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1247</v>
      </c>
      <c r="AG3" s="24">
        <v>0</v>
      </c>
      <c r="AH3" s="24">
        <v>0</v>
      </c>
      <c r="AI3" s="24">
        <v>0</v>
      </c>
      <c r="AJ3" s="24">
        <v>1042</v>
      </c>
      <c r="AK3" s="24">
        <v>0</v>
      </c>
      <c r="AL3" s="24">
        <v>0</v>
      </c>
      <c r="AM3" s="24">
        <v>0</v>
      </c>
      <c r="AN3" s="24">
        <v>0</v>
      </c>
      <c r="AO3" s="24">
        <v>0</v>
      </c>
      <c r="AP3" s="24">
        <v>0</v>
      </c>
      <c r="AQ3" s="24">
        <v>0</v>
      </c>
      <c r="AR3" s="24">
        <v>0</v>
      </c>
      <c r="AS3" s="24">
        <v>0</v>
      </c>
      <c r="AT3" s="24">
        <v>0</v>
      </c>
    </row>
    <row r="4" spans="1:46" s="28" customFormat="1">
      <c r="A4" s="28" t="s">
        <v>6</v>
      </c>
      <c r="B4" s="28" t="s">
        <v>7</v>
      </c>
      <c r="C4" s="28" t="s">
        <v>60</v>
      </c>
      <c r="D4" s="28" t="s">
        <v>9</v>
      </c>
      <c r="E4" s="13">
        <v>1802</v>
      </c>
      <c r="F4" s="14">
        <v>126</v>
      </c>
      <c r="G4" s="13">
        <v>942</v>
      </c>
      <c r="H4" s="13">
        <v>1220</v>
      </c>
      <c r="I4" s="24">
        <v>1152</v>
      </c>
      <c r="J4" s="24">
        <v>0</v>
      </c>
      <c r="K4" s="24">
        <v>1073</v>
      </c>
      <c r="L4" s="24">
        <v>1154</v>
      </c>
      <c r="M4" s="24">
        <v>0</v>
      </c>
      <c r="N4" s="24">
        <v>1220</v>
      </c>
      <c r="O4" s="24">
        <v>1031</v>
      </c>
      <c r="P4" s="24">
        <v>0</v>
      </c>
      <c r="Q4" s="24">
        <v>1018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942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</row>
    <row r="5" spans="1:46" s="28" customFormat="1">
      <c r="A5" s="28" t="s">
        <v>6</v>
      </c>
      <c r="B5" s="28" t="s">
        <v>61</v>
      </c>
      <c r="C5" s="28" t="s">
        <v>59</v>
      </c>
      <c r="D5" s="28" t="s">
        <v>9</v>
      </c>
      <c r="E5" s="13">
        <v>1802</v>
      </c>
      <c r="F5" s="14">
        <v>124</v>
      </c>
      <c r="G5" s="13">
        <v>1092</v>
      </c>
      <c r="H5" s="13">
        <v>1092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1092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</row>
    <row r="6" spans="1:46" s="28" customFormat="1">
      <c r="A6" s="28" t="s">
        <v>6</v>
      </c>
      <c r="B6" s="28" t="s">
        <v>61</v>
      </c>
      <c r="C6" s="28" t="s">
        <v>8</v>
      </c>
      <c r="D6" s="28" t="s">
        <v>9</v>
      </c>
      <c r="E6" s="13">
        <v>1802</v>
      </c>
      <c r="F6" s="14">
        <v>124</v>
      </c>
      <c r="G6" s="13">
        <v>1092</v>
      </c>
      <c r="H6" s="13">
        <v>1092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1092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</row>
    <row r="7" spans="1:46" s="28" customFormat="1">
      <c r="A7" s="28" t="s">
        <v>6</v>
      </c>
      <c r="B7" s="28" t="s">
        <v>61</v>
      </c>
      <c r="C7" s="28" t="s">
        <v>60</v>
      </c>
      <c r="D7" s="28" t="s">
        <v>9</v>
      </c>
      <c r="E7" s="13">
        <v>1802</v>
      </c>
      <c r="F7" s="14">
        <v>124</v>
      </c>
      <c r="G7" s="13">
        <v>1092</v>
      </c>
      <c r="H7" s="13">
        <v>1092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1092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</row>
    <row r="8" spans="1:46" s="28" customFormat="1">
      <c r="A8" s="28" t="s">
        <v>6</v>
      </c>
      <c r="B8" s="28" t="s">
        <v>22</v>
      </c>
      <c r="C8" s="28" t="s">
        <v>59</v>
      </c>
      <c r="D8" s="28" t="s">
        <v>9</v>
      </c>
      <c r="E8" s="13">
        <v>1802</v>
      </c>
      <c r="F8" s="14">
        <v>124</v>
      </c>
      <c r="G8" s="13">
        <v>1036.58</v>
      </c>
      <c r="H8" s="13">
        <v>1676</v>
      </c>
      <c r="I8" s="24">
        <v>1437</v>
      </c>
      <c r="J8" s="24">
        <v>0</v>
      </c>
      <c r="K8" s="24">
        <v>1325</v>
      </c>
      <c r="L8" s="24">
        <v>1298</v>
      </c>
      <c r="M8" s="24">
        <v>0</v>
      </c>
      <c r="N8" s="24">
        <v>1676</v>
      </c>
      <c r="O8" s="24">
        <v>1269</v>
      </c>
      <c r="P8" s="24">
        <v>0</v>
      </c>
      <c r="Q8" s="24">
        <v>1341</v>
      </c>
      <c r="R8" s="24">
        <v>0</v>
      </c>
      <c r="S8" s="24">
        <v>0</v>
      </c>
      <c r="T8" s="24">
        <v>0</v>
      </c>
      <c r="U8" s="24">
        <v>1332</v>
      </c>
      <c r="V8" s="24">
        <v>0</v>
      </c>
      <c r="W8" s="24">
        <v>1368</v>
      </c>
      <c r="X8" s="24">
        <v>0</v>
      </c>
      <c r="Y8" s="24">
        <v>0</v>
      </c>
      <c r="Z8" s="24">
        <v>1276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1581</v>
      </c>
      <c r="AG8" s="24">
        <v>0</v>
      </c>
      <c r="AH8" s="24">
        <v>0</v>
      </c>
      <c r="AI8" s="24">
        <v>0</v>
      </c>
      <c r="AJ8" s="24">
        <v>1369</v>
      </c>
      <c r="AK8" s="24">
        <v>0</v>
      </c>
      <c r="AL8" s="24">
        <v>0</v>
      </c>
      <c r="AM8" s="24">
        <v>0</v>
      </c>
      <c r="AN8" s="24">
        <v>0</v>
      </c>
      <c r="AO8" s="24">
        <v>1229.9000000000001</v>
      </c>
      <c r="AP8" s="24">
        <v>0</v>
      </c>
      <c r="AQ8" s="24">
        <v>0</v>
      </c>
      <c r="AR8" s="24">
        <v>1036.58</v>
      </c>
      <c r="AS8" s="24">
        <v>0</v>
      </c>
      <c r="AT8" s="24">
        <v>0</v>
      </c>
    </row>
    <row r="9" spans="1:46" s="28" customFormat="1">
      <c r="A9" s="28" t="s">
        <v>6</v>
      </c>
      <c r="B9" s="28" t="s">
        <v>22</v>
      </c>
      <c r="C9" s="28" t="s">
        <v>8</v>
      </c>
      <c r="D9" s="28" t="s">
        <v>9</v>
      </c>
      <c r="E9" s="13">
        <v>1802</v>
      </c>
      <c r="F9" s="14">
        <v>124</v>
      </c>
      <c r="G9" s="13">
        <v>1036.58</v>
      </c>
      <c r="H9" s="13">
        <v>1676</v>
      </c>
      <c r="I9" s="24">
        <v>1437</v>
      </c>
      <c r="J9" s="24">
        <v>0</v>
      </c>
      <c r="K9" s="24">
        <v>1325</v>
      </c>
      <c r="L9" s="24">
        <v>1298</v>
      </c>
      <c r="M9" s="24">
        <v>0</v>
      </c>
      <c r="N9" s="24">
        <v>1676</v>
      </c>
      <c r="O9" s="24">
        <v>1269</v>
      </c>
      <c r="P9" s="24">
        <v>0</v>
      </c>
      <c r="Q9" s="24">
        <v>1341</v>
      </c>
      <c r="R9" s="24">
        <v>0</v>
      </c>
      <c r="S9" s="24">
        <v>0</v>
      </c>
      <c r="T9" s="24">
        <v>0</v>
      </c>
      <c r="U9" s="24">
        <v>1332</v>
      </c>
      <c r="V9" s="24">
        <v>0</v>
      </c>
      <c r="W9" s="24">
        <v>1368</v>
      </c>
      <c r="X9" s="24">
        <v>0</v>
      </c>
      <c r="Y9" s="24">
        <v>0</v>
      </c>
      <c r="Z9" s="24">
        <v>1276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1581</v>
      </c>
      <c r="AG9" s="24">
        <v>0</v>
      </c>
      <c r="AH9" s="24">
        <v>0</v>
      </c>
      <c r="AI9" s="24">
        <v>0</v>
      </c>
      <c r="AJ9" s="24">
        <v>1369</v>
      </c>
      <c r="AK9" s="24">
        <v>0</v>
      </c>
      <c r="AL9" s="24">
        <v>0</v>
      </c>
      <c r="AM9" s="24">
        <v>0</v>
      </c>
      <c r="AN9" s="24">
        <v>0</v>
      </c>
      <c r="AO9" s="24">
        <v>1229.9000000000001</v>
      </c>
      <c r="AP9" s="24">
        <v>0</v>
      </c>
      <c r="AQ9" s="24">
        <v>0</v>
      </c>
      <c r="AR9" s="24">
        <v>1036.58</v>
      </c>
      <c r="AS9" s="24">
        <v>0</v>
      </c>
      <c r="AT9" s="24">
        <v>0</v>
      </c>
    </row>
    <row r="10" spans="1:46" s="28" customFormat="1">
      <c r="A10" s="28" t="s">
        <v>6</v>
      </c>
      <c r="B10" s="28" t="s">
        <v>22</v>
      </c>
      <c r="C10" s="28" t="s">
        <v>60</v>
      </c>
      <c r="D10" s="28" t="s">
        <v>9</v>
      </c>
      <c r="E10" s="13">
        <v>1802</v>
      </c>
      <c r="F10" s="14">
        <v>124</v>
      </c>
      <c r="G10" s="13">
        <v>1229.9000000000001</v>
      </c>
      <c r="H10" s="13">
        <v>1369</v>
      </c>
      <c r="I10" s="24">
        <v>0</v>
      </c>
      <c r="J10" s="24">
        <v>0</v>
      </c>
      <c r="K10" s="24">
        <v>1325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1332</v>
      </c>
      <c r="V10" s="24">
        <v>0</v>
      </c>
      <c r="W10" s="24">
        <v>1368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1369</v>
      </c>
      <c r="AK10" s="24">
        <v>0</v>
      </c>
      <c r="AL10" s="24">
        <v>0</v>
      </c>
      <c r="AM10" s="24">
        <v>0</v>
      </c>
      <c r="AN10" s="24">
        <v>0</v>
      </c>
      <c r="AO10" s="24">
        <v>1229.9000000000001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</row>
    <row r="11" spans="1:46" s="28" customFormat="1">
      <c r="A11" s="28" t="s">
        <v>6</v>
      </c>
      <c r="B11" s="28" t="s">
        <v>10</v>
      </c>
      <c r="C11" s="28" t="s">
        <v>59</v>
      </c>
      <c r="D11" s="28" t="s">
        <v>18</v>
      </c>
      <c r="E11" s="13">
        <v>1802</v>
      </c>
      <c r="F11" s="14">
        <v>124</v>
      </c>
      <c r="G11" s="13">
        <v>3376</v>
      </c>
      <c r="H11" s="13">
        <v>3376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3376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</row>
    <row r="12" spans="1:46" s="28" customFormat="1">
      <c r="A12" s="28" t="s">
        <v>6</v>
      </c>
      <c r="B12" s="28" t="s">
        <v>10</v>
      </c>
      <c r="C12" s="28" t="s">
        <v>59</v>
      </c>
      <c r="D12" s="28" t="s">
        <v>9</v>
      </c>
      <c r="E12" s="13">
        <v>1802</v>
      </c>
      <c r="F12" s="14">
        <v>124</v>
      </c>
      <c r="G12" s="13">
        <v>847</v>
      </c>
      <c r="H12" s="13">
        <v>1265</v>
      </c>
      <c r="I12" s="24">
        <v>1167</v>
      </c>
      <c r="J12" s="24">
        <v>0</v>
      </c>
      <c r="K12" s="24">
        <v>1021</v>
      </c>
      <c r="L12" s="24">
        <v>1154</v>
      </c>
      <c r="M12" s="24">
        <v>0</v>
      </c>
      <c r="N12" s="24">
        <v>1265</v>
      </c>
      <c r="O12" s="24">
        <v>1031</v>
      </c>
      <c r="P12" s="24">
        <v>0</v>
      </c>
      <c r="Q12" s="24">
        <v>1018</v>
      </c>
      <c r="R12" s="24">
        <v>0</v>
      </c>
      <c r="S12" s="24">
        <v>0</v>
      </c>
      <c r="T12" s="24">
        <v>0</v>
      </c>
      <c r="U12" s="24">
        <v>1177</v>
      </c>
      <c r="V12" s="24">
        <v>0</v>
      </c>
      <c r="W12" s="24">
        <v>989</v>
      </c>
      <c r="X12" s="24">
        <v>989</v>
      </c>
      <c r="Y12" s="24">
        <v>0</v>
      </c>
      <c r="Z12" s="24">
        <v>1124</v>
      </c>
      <c r="AA12" s="24">
        <v>0</v>
      </c>
      <c r="AB12" s="24">
        <v>847</v>
      </c>
      <c r="AC12" s="24">
        <v>0</v>
      </c>
      <c r="AD12" s="24">
        <v>1036.58</v>
      </c>
      <c r="AE12" s="24">
        <v>0</v>
      </c>
      <c r="AF12" s="24">
        <v>1241</v>
      </c>
      <c r="AG12" s="24">
        <v>1241</v>
      </c>
      <c r="AH12" s="24">
        <v>0</v>
      </c>
      <c r="AI12" s="24">
        <v>0</v>
      </c>
      <c r="AJ12" s="24">
        <v>1042</v>
      </c>
      <c r="AK12" s="24">
        <v>0</v>
      </c>
      <c r="AL12" s="24">
        <v>0</v>
      </c>
      <c r="AM12" s="24">
        <v>0</v>
      </c>
      <c r="AN12" s="24">
        <v>0</v>
      </c>
      <c r="AO12" s="24">
        <v>1229.9000000000001</v>
      </c>
      <c r="AP12" s="24">
        <v>0</v>
      </c>
      <c r="AQ12" s="24">
        <v>0</v>
      </c>
      <c r="AR12" s="24">
        <v>1036.58</v>
      </c>
      <c r="AS12" s="24">
        <v>0</v>
      </c>
      <c r="AT12" s="24">
        <v>0</v>
      </c>
    </row>
    <row r="13" spans="1:46" s="28" customFormat="1">
      <c r="A13" s="28" t="s">
        <v>6</v>
      </c>
      <c r="B13" s="28" t="s">
        <v>10</v>
      </c>
      <c r="C13" s="28" t="s">
        <v>8</v>
      </c>
      <c r="D13" s="28" t="s">
        <v>18</v>
      </c>
      <c r="E13" s="13">
        <v>1802</v>
      </c>
      <c r="F13" s="14">
        <v>124</v>
      </c>
      <c r="G13" s="13">
        <v>3300</v>
      </c>
      <c r="H13" s="13">
        <v>3900</v>
      </c>
      <c r="I13" s="24">
        <v>0</v>
      </c>
      <c r="J13" s="24">
        <v>3500</v>
      </c>
      <c r="K13" s="24">
        <v>0</v>
      </c>
      <c r="L13" s="24">
        <v>0</v>
      </c>
      <c r="M13" s="24">
        <v>3600</v>
      </c>
      <c r="N13" s="24">
        <v>0</v>
      </c>
      <c r="O13" s="24">
        <v>0</v>
      </c>
      <c r="P13" s="24">
        <v>3900</v>
      </c>
      <c r="Q13" s="24">
        <v>0</v>
      </c>
      <c r="R13" s="24">
        <v>3300</v>
      </c>
      <c r="S13" s="24">
        <v>3500</v>
      </c>
      <c r="T13" s="24">
        <v>3700</v>
      </c>
      <c r="U13" s="24">
        <v>0</v>
      </c>
      <c r="V13" s="24">
        <v>3376</v>
      </c>
      <c r="W13" s="24">
        <v>0</v>
      </c>
      <c r="X13" s="24">
        <v>0</v>
      </c>
      <c r="Y13" s="24">
        <v>3800</v>
      </c>
      <c r="Z13" s="24">
        <v>0</v>
      </c>
      <c r="AA13" s="24">
        <v>3600</v>
      </c>
      <c r="AB13" s="24">
        <v>0</v>
      </c>
      <c r="AC13" s="24">
        <v>0</v>
      </c>
      <c r="AD13" s="24">
        <v>0</v>
      </c>
      <c r="AE13" s="24">
        <v>3500</v>
      </c>
      <c r="AF13" s="24">
        <v>0</v>
      </c>
      <c r="AG13" s="24">
        <v>0</v>
      </c>
      <c r="AH13" s="24">
        <v>3900</v>
      </c>
      <c r="AI13" s="24">
        <v>3500</v>
      </c>
      <c r="AJ13" s="24">
        <v>0</v>
      </c>
      <c r="AK13" s="24">
        <v>3500</v>
      </c>
      <c r="AL13" s="24">
        <v>0</v>
      </c>
      <c r="AM13" s="24">
        <v>3500</v>
      </c>
      <c r="AN13" s="24">
        <v>3900</v>
      </c>
      <c r="AO13" s="24">
        <v>0</v>
      </c>
      <c r="AP13" s="24">
        <v>3500</v>
      </c>
      <c r="AQ13" s="24">
        <v>3600</v>
      </c>
      <c r="AR13" s="24">
        <v>0</v>
      </c>
      <c r="AS13" s="24">
        <v>3700</v>
      </c>
      <c r="AT13" s="24">
        <v>3500</v>
      </c>
    </row>
    <row r="14" spans="1:46" s="28" customFormat="1">
      <c r="A14" s="28" t="s">
        <v>6</v>
      </c>
      <c r="B14" s="28" t="s">
        <v>10</v>
      </c>
      <c r="C14" s="28" t="s">
        <v>8</v>
      </c>
      <c r="D14" s="28" t="s">
        <v>9</v>
      </c>
      <c r="E14" s="13">
        <v>1802</v>
      </c>
      <c r="F14" s="14">
        <v>124</v>
      </c>
      <c r="G14" s="13">
        <v>968</v>
      </c>
      <c r="H14" s="13">
        <v>1265</v>
      </c>
      <c r="I14" s="24">
        <v>1167</v>
      </c>
      <c r="J14" s="24">
        <v>0</v>
      </c>
      <c r="K14" s="24">
        <v>1093</v>
      </c>
      <c r="L14" s="24">
        <v>1154</v>
      </c>
      <c r="M14" s="24">
        <v>0</v>
      </c>
      <c r="N14" s="24">
        <v>1265</v>
      </c>
      <c r="O14" s="24">
        <v>1031</v>
      </c>
      <c r="P14" s="24">
        <v>0</v>
      </c>
      <c r="Q14" s="24">
        <v>1018</v>
      </c>
      <c r="R14" s="24">
        <v>0</v>
      </c>
      <c r="S14" s="24">
        <v>0</v>
      </c>
      <c r="T14" s="24">
        <v>0</v>
      </c>
      <c r="U14" s="24">
        <v>1144</v>
      </c>
      <c r="V14" s="24">
        <v>0</v>
      </c>
      <c r="W14" s="24">
        <v>968</v>
      </c>
      <c r="X14" s="24">
        <v>968</v>
      </c>
      <c r="Y14" s="24">
        <v>0</v>
      </c>
      <c r="Z14" s="24">
        <v>1093</v>
      </c>
      <c r="AA14" s="24">
        <v>0</v>
      </c>
      <c r="AB14" s="24">
        <v>0</v>
      </c>
      <c r="AC14" s="24">
        <v>0</v>
      </c>
      <c r="AD14" s="24">
        <v>1036.58</v>
      </c>
      <c r="AE14" s="24">
        <v>0</v>
      </c>
      <c r="AF14" s="24">
        <v>1241</v>
      </c>
      <c r="AG14" s="24">
        <v>1241</v>
      </c>
      <c r="AH14" s="24">
        <v>0</v>
      </c>
      <c r="AI14" s="24">
        <v>0</v>
      </c>
      <c r="AJ14" s="24">
        <v>1042</v>
      </c>
      <c r="AK14" s="24">
        <v>0</v>
      </c>
      <c r="AL14" s="24">
        <v>0</v>
      </c>
      <c r="AM14" s="24">
        <v>0</v>
      </c>
      <c r="AN14" s="24">
        <v>0</v>
      </c>
      <c r="AO14" s="24">
        <v>1229.9000000000001</v>
      </c>
      <c r="AP14" s="24">
        <v>0</v>
      </c>
      <c r="AQ14" s="24">
        <v>0</v>
      </c>
      <c r="AR14" s="24">
        <v>1036.58</v>
      </c>
      <c r="AS14" s="24">
        <v>0</v>
      </c>
      <c r="AT14" s="24">
        <v>0</v>
      </c>
    </row>
    <row r="15" spans="1:46" s="28" customFormat="1">
      <c r="A15" s="28" t="s">
        <v>6</v>
      </c>
      <c r="B15" s="28" t="s">
        <v>10</v>
      </c>
      <c r="C15" s="28" t="s">
        <v>60</v>
      </c>
      <c r="D15" s="28" t="s">
        <v>18</v>
      </c>
      <c r="E15" s="13">
        <v>1802</v>
      </c>
      <c r="F15" s="14">
        <v>124</v>
      </c>
      <c r="G15" s="13">
        <v>3376</v>
      </c>
      <c r="H15" s="13">
        <v>3376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3376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</row>
    <row r="16" spans="1:46" s="28" customFormat="1">
      <c r="A16" s="28" t="s">
        <v>6</v>
      </c>
      <c r="B16" s="28" t="s">
        <v>10</v>
      </c>
      <c r="C16" s="28" t="s">
        <v>60</v>
      </c>
      <c r="D16" s="28" t="s">
        <v>9</v>
      </c>
      <c r="E16" s="13">
        <v>1802</v>
      </c>
      <c r="F16" s="14">
        <v>124</v>
      </c>
      <c r="G16" s="13">
        <v>847</v>
      </c>
      <c r="H16" s="13">
        <v>1265</v>
      </c>
      <c r="I16" s="24">
        <v>1167</v>
      </c>
      <c r="J16" s="24">
        <v>0</v>
      </c>
      <c r="K16" s="24">
        <v>1158</v>
      </c>
      <c r="L16" s="24">
        <v>1154</v>
      </c>
      <c r="M16" s="24">
        <v>0</v>
      </c>
      <c r="N16" s="24">
        <v>1265</v>
      </c>
      <c r="O16" s="24">
        <v>1031</v>
      </c>
      <c r="P16" s="24">
        <v>0</v>
      </c>
      <c r="Q16" s="24">
        <v>1018</v>
      </c>
      <c r="R16" s="24">
        <v>0</v>
      </c>
      <c r="S16" s="24">
        <v>0</v>
      </c>
      <c r="T16" s="24">
        <v>0</v>
      </c>
      <c r="U16" s="24">
        <v>1177</v>
      </c>
      <c r="V16" s="24">
        <v>0</v>
      </c>
      <c r="W16" s="24">
        <v>989</v>
      </c>
      <c r="X16" s="24">
        <v>989</v>
      </c>
      <c r="Y16" s="24">
        <v>0</v>
      </c>
      <c r="Z16" s="24">
        <v>1124</v>
      </c>
      <c r="AA16" s="24">
        <v>0</v>
      </c>
      <c r="AB16" s="24">
        <v>847</v>
      </c>
      <c r="AC16" s="24">
        <v>0</v>
      </c>
      <c r="AD16" s="24">
        <v>1036.58</v>
      </c>
      <c r="AE16" s="24">
        <v>0</v>
      </c>
      <c r="AF16" s="24">
        <v>1241</v>
      </c>
      <c r="AG16" s="24">
        <v>1241</v>
      </c>
      <c r="AH16" s="24">
        <v>0</v>
      </c>
      <c r="AI16" s="24">
        <v>0</v>
      </c>
      <c r="AJ16" s="24">
        <v>1042</v>
      </c>
      <c r="AK16" s="24">
        <v>0</v>
      </c>
      <c r="AL16" s="24">
        <v>0</v>
      </c>
      <c r="AM16" s="24">
        <v>0</v>
      </c>
      <c r="AN16" s="24">
        <v>0</v>
      </c>
      <c r="AO16" s="24">
        <v>1229.9000000000001</v>
      </c>
      <c r="AP16" s="24">
        <v>0</v>
      </c>
      <c r="AQ16" s="24">
        <v>0</v>
      </c>
      <c r="AR16" s="24">
        <v>1036.58</v>
      </c>
      <c r="AS16" s="24">
        <v>0</v>
      </c>
      <c r="AT16" s="24">
        <v>0</v>
      </c>
    </row>
    <row r="17" spans="1:46" s="28" customFormat="1">
      <c r="A17" s="28" t="s">
        <v>6</v>
      </c>
      <c r="B17" s="28" t="s">
        <v>10</v>
      </c>
      <c r="C17" s="28" t="s">
        <v>62</v>
      </c>
      <c r="D17" s="28" t="s">
        <v>18</v>
      </c>
      <c r="E17" s="13">
        <v>1802</v>
      </c>
      <c r="F17" s="14">
        <v>124</v>
      </c>
      <c r="G17" s="13">
        <v>3500</v>
      </c>
      <c r="H17" s="13">
        <v>3500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3500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</row>
    <row r="18" spans="1:46" s="28" customFormat="1">
      <c r="A18" s="28" t="s">
        <v>17</v>
      </c>
      <c r="B18" s="28" t="s">
        <v>22</v>
      </c>
      <c r="C18" s="28" t="s">
        <v>59</v>
      </c>
      <c r="D18" s="28" t="s">
        <v>9</v>
      </c>
      <c r="E18" s="13">
        <v>795</v>
      </c>
      <c r="F18" s="14">
        <v>905</v>
      </c>
      <c r="G18" s="13">
        <v>229.42</v>
      </c>
      <c r="H18" s="13">
        <v>632</v>
      </c>
      <c r="I18" s="24">
        <v>563</v>
      </c>
      <c r="J18" s="24">
        <v>0</v>
      </c>
      <c r="K18" s="24">
        <v>507</v>
      </c>
      <c r="L18" s="24">
        <v>381</v>
      </c>
      <c r="M18" s="24">
        <v>0</v>
      </c>
      <c r="N18" s="24">
        <v>491</v>
      </c>
      <c r="O18" s="24">
        <v>488</v>
      </c>
      <c r="P18" s="24">
        <v>0</v>
      </c>
      <c r="Q18" s="24">
        <v>448</v>
      </c>
      <c r="R18" s="24">
        <v>0</v>
      </c>
      <c r="S18" s="24">
        <v>0</v>
      </c>
      <c r="T18" s="24">
        <v>0</v>
      </c>
      <c r="U18" s="24">
        <v>519</v>
      </c>
      <c r="V18" s="24">
        <v>0</v>
      </c>
      <c r="W18" s="24">
        <v>444</v>
      </c>
      <c r="X18" s="24">
        <v>0</v>
      </c>
      <c r="Y18" s="24">
        <v>0</v>
      </c>
      <c r="Z18" s="24">
        <v>494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632</v>
      </c>
      <c r="AG18" s="24">
        <v>0</v>
      </c>
      <c r="AH18" s="24">
        <v>0</v>
      </c>
      <c r="AI18" s="24">
        <v>0</v>
      </c>
      <c r="AJ18" s="24">
        <v>424</v>
      </c>
      <c r="AK18" s="24">
        <v>0</v>
      </c>
      <c r="AL18" s="24">
        <v>0</v>
      </c>
      <c r="AM18" s="24">
        <v>0</v>
      </c>
      <c r="AN18" s="24">
        <v>0</v>
      </c>
      <c r="AO18" s="24">
        <v>229.42</v>
      </c>
      <c r="AP18" s="24">
        <v>0</v>
      </c>
      <c r="AQ18" s="24">
        <v>0</v>
      </c>
      <c r="AR18" s="24">
        <v>276.88</v>
      </c>
      <c r="AS18" s="24">
        <v>0</v>
      </c>
      <c r="AT18" s="24">
        <v>0</v>
      </c>
    </row>
    <row r="19" spans="1:46" s="28" customFormat="1">
      <c r="A19" s="28" t="s">
        <v>17</v>
      </c>
      <c r="B19" s="28" t="s">
        <v>22</v>
      </c>
      <c r="C19" s="28" t="s">
        <v>8</v>
      </c>
      <c r="D19" s="28" t="s">
        <v>9</v>
      </c>
      <c r="E19" s="13">
        <v>795</v>
      </c>
      <c r="F19" s="14">
        <v>905</v>
      </c>
      <c r="G19" s="13">
        <v>229.42</v>
      </c>
      <c r="H19" s="13">
        <v>632</v>
      </c>
      <c r="I19" s="24">
        <v>563</v>
      </c>
      <c r="J19" s="24">
        <v>0</v>
      </c>
      <c r="K19" s="24">
        <v>481</v>
      </c>
      <c r="L19" s="24">
        <v>381</v>
      </c>
      <c r="M19" s="24">
        <v>0</v>
      </c>
      <c r="N19" s="24">
        <v>449</v>
      </c>
      <c r="O19" s="24">
        <v>488</v>
      </c>
      <c r="P19" s="24">
        <v>0</v>
      </c>
      <c r="Q19" s="24">
        <v>448</v>
      </c>
      <c r="R19" s="24">
        <v>0</v>
      </c>
      <c r="S19" s="24">
        <v>0</v>
      </c>
      <c r="T19" s="24">
        <v>0</v>
      </c>
      <c r="U19" s="24">
        <v>519</v>
      </c>
      <c r="V19" s="24">
        <v>0</v>
      </c>
      <c r="W19" s="24">
        <v>444</v>
      </c>
      <c r="X19" s="24">
        <v>0</v>
      </c>
      <c r="Y19" s="24">
        <v>0</v>
      </c>
      <c r="Z19" s="24">
        <v>479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632</v>
      </c>
      <c r="AG19" s="24">
        <v>0</v>
      </c>
      <c r="AH19" s="24">
        <v>0</v>
      </c>
      <c r="AI19" s="24">
        <v>0</v>
      </c>
      <c r="AJ19" s="24">
        <v>424</v>
      </c>
      <c r="AK19" s="24">
        <v>0</v>
      </c>
      <c r="AL19" s="24">
        <v>0</v>
      </c>
      <c r="AM19" s="24">
        <v>0</v>
      </c>
      <c r="AN19" s="24">
        <v>0</v>
      </c>
      <c r="AO19" s="24">
        <v>229.42</v>
      </c>
      <c r="AP19" s="24">
        <v>0</v>
      </c>
      <c r="AQ19" s="24">
        <v>0</v>
      </c>
      <c r="AR19" s="24">
        <v>276.88</v>
      </c>
      <c r="AS19" s="24">
        <v>0</v>
      </c>
      <c r="AT19" s="24">
        <v>0</v>
      </c>
    </row>
    <row r="20" spans="1:46" s="28" customFormat="1">
      <c r="A20" s="28" t="s">
        <v>17</v>
      </c>
      <c r="B20" s="28" t="s">
        <v>10</v>
      </c>
      <c r="C20" s="28" t="s">
        <v>59</v>
      </c>
      <c r="D20" s="28" t="s">
        <v>9</v>
      </c>
      <c r="E20" s="13">
        <v>457</v>
      </c>
      <c r="F20" s="14">
        <v>905</v>
      </c>
      <c r="G20" s="13">
        <v>226</v>
      </c>
      <c r="H20" s="13">
        <v>390</v>
      </c>
      <c r="I20" s="24">
        <v>390</v>
      </c>
      <c r="J20" s="24">
        <v>0</v>
      </c>
      <c r="K20" s="24">
        <v>259</v>
      </c>
      <c r="L20" s="24">
        <v>0</v>
      </c>
      <c r="M20" s="24">
        <v>0</v>
      </c>
      <c r="N20" s="24">
        <v>0</v>
      </c>
      <c r="O20" s="24">
        <v>243</v>
      </c>
      <c r="P20" s="24">
        <v>0</v>
      </c>
      <c r="Q20" s="24">
        <v>279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226</v>
      </c>
      <c r="X20" s="24">
        <v>226</v>
      </c>
      <c r="Y20" s="24">
        <v>0</v>
      </c>
      <c r="Z20" s="24">
        <v>332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330</v>
      </c>
      <c r="AG20" s="24">
        <v>0</v>
      </c>
      <c r="AH20" s="24">
        <v>0</v>
      </c>
      <c r="AI20" s="24">
        <v>0</v>
      </c>
      <c r="AJ20" s="24">
        <v>245</v>
      </c>
      <c r="AK20" s="24">
        <v>0</v>
      </c>
      <c r="AL20" s="24">
        <v>0</v>
      </c>
      <c r="AM20" s="24">
        <v>0</v>
      </c>
      <c r="AN20" s="24">
        <v>0</v>
      </c>
      <c r="AO20" s="24">
        <v>229.42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</row>
    <row r="21" spans="1:46" s="28" customFormat="1">
      <c r="A21" s="28" t="s">
        <v>17</v>
      </c>
      <c r="B21" s="28" t="s">
        <v>10</v>
      </c>
      <c r="C21" s="28" t="s">
        <v>8</v>
      </c>
      <c r="D21" s="28" t="s">
        <v>9</v>
      </c>
      <c r="E21" s="13">
        <v>588</v>
      </c>
      <c r="F21" s="14">
        <v>905</v>
      </c>
      <c r="G21" s="13">
        <v>226</v>
      </c>
      <c r="H21" s="13">
        <v>390</v>
      </c>
      <c r="I21" s="24">
        <v>390</v>
      </c>
      <c r="J21" s="24">
        <v>0</v>
      </c>
      <c r="K21" s="24">
        <v>259</v>
      </c>
      <c r="L21" s="24">
        <v>271</v>
      </c>
      <c r="M21" s="24">
        <v>0</v>
      </c>
      <c r="N21" s="24">
        <v>255</v>
      </c>
      <c r="O21" s="24">
        <v>243</v>
      </c>
      <c r="P21" s="24">
        <v>0</v>
      </c>
      <c r="Q21" s="24">
        <v>279</v>
      </c>
      <c r="R21" s="24">
        <v>0</v>
      </c>
      <c r="S21" s="24">
        <v>0</v>
      </c>
      <c r="T21" s="24">
        <v>0</v>
      </c>
      <c r="U21" s="24">
        <v>341</v>
      </c>
      <c r="V21" s="24">
        <v>0</v>
      </c>
      <c r="W21" s="24">
        <v>226</v>
      </c>
      <c r="X21" s="24">
        <v>226</v>
      </c>
      <c r="Y21" s="24">
        <v>0</v>
      </c>
      <c r="Z21" s="24">
        <v>332</v>
      </c>
      <c r="AA21" s="24">
        <v>0</v>
      </c>
      <c r="AB21" s="24">
        <v>0</v>
      </c>
      <c r="AC21" s="24">
        <v>276.88</v>
      </c>
      <c r="AD21" s="24">
        <v>0</v>
      </c>
      <c r="AE21" s="24">
        <v>0</v>
      </c>
      <c r="AF21" s="24">
        <v>330</v>
      </c>
      <c r="AG21" s="24">
        <v>330</v>
      </c>
      <c r="AH21" s="24">
        <v>0</v>
      </c>
      <c r="AI21" s="24">
        <v>0</v>
      </c>
      <c r="AJ21" s="24">
        <v>245</v>
      </c>
      <c r="AK21" s="24">
        <v>0</v>
      </c>
      <c r="AL21" s="24">
        <v>0</v>
      </c>
      <c r="AM21" s="24">
        <v>0</v>
      </c>
      <c r="AN21" s="24">
        <v>0</v>
      </c>
      <c r="AO21" s="24">
        <v>229.42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</row>
    <row r="22" spans="1:46" s="28" customFormat="1">
      <c r="A22" s="28" t="s">
        <v>11</v>
      </c>
      <c r="B22" s="28" t="s">
        <v>22</v>
      </c>
      <c r="C22" s="28" t="s">
        <v>59</v>
      </c>
      <c r="D22" s="28" t="s">
        <v>9</v>
      </c>
      <c r="E22" s="13">
        <v>1071</v>
      </c>
      <c r="F22" s="14">
        <v>912</v>
      </c>
      <c r="G22" s="13">
        <v>276.88</v>
      </c>
      <c r="H22" s="13">
        <v>984</v>
      </c>
      <c r="I22" s="24">
        <v>0</v>
      </c>
      <c r="J22" s="24">
        <v>0</v>
      </c>
      <c r="K22" s="24">
        <v>917</v>
      </c>
      <c r="L22" s="24">
        <v>662</v>
      </c>
      <c r="M22" s="24">
        <v>0</v>
      </c>
      <c r="N22" s="24">
        <v>894</v>
      </c>
      <c r="O22" s="24">
        <v>527</v>
      </c>
      <c r="P22" s="24">
        <v>0</v>
      </c>
      <c r="Q22" s="24">
        <v>778</v>
      </c>
      <c r="R22" s="24">
        <v>0</v>
      </c>
      <c r="S22" s="24">
        <v>0</v>
      </c>
      <c r="T22" s="24">
        <v>0</v>
      </c>
      <c r="U22" s="24">
        <v>877</v>
      </c>
      <c r="V22" s="24">
        <v>0</v>
      </c>
      <c r="W22" s="24">
        <v>727</v>
      </c>
      <c r="X22" s="24">
        <v>0</v>
      </c>
      <c r="Y22" s="24">
        <v>0</v>
      </c>
      <c r="Z22" s="24">
        <v>835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984</v>
      </c>
      <c r="AG22" s="24">
        <v>0</v>
      </c>
      <c r="AH22" s="24">
        <v>0</v>
      </c>
      <c r="AI22" s="24">
        <v>0</v>
      </c>
      <c r="AJ22" s="24">
        <v>790</v>
      </c>
      <c r="AK22" s="24">
        <v>0</v>
      </c>
      <c r="AL22" s="24">
        <v>0</v>
      </c>
      <c r="AM22" s="24">
        <v>0</v>
      </c>
      <c r="AN22" s="24">
        <v>0</v>
      </c>
      <c r="AO22" s="24">
        <v>280.44</v>
      </c>
      <c r="AP22" s="24">
        <v>0</v>
      </c>
      <c r="AQ22" s="24">
        <v>0</v>
      </c>
      <c r="AR22" s="24">
        <v>276.88</v>
      </c>
      <c r="AS22" s="24">
        <v>0</v>
      </c>
      <c r="AT22" s="24">
        <v>0</v>
      </c>
    </row>
    <row r="23" spans="1:46" s="28" customFormat="1">
      <c r="A23" s="28" t="s">
        <v>11</v>
      </c>
      <c r="B23" s="28" t="s">
        <v>22</v>
      </c>
      <c r="C23" s="28" t="s">
        <v>8</v>
      </c>
      <c r="D23" s="28" t="s">
        <v>9</v>
      </c>
      <c r="E23" s="13">
        <v>1071</v>
      </c>
      <c r="F23" s="14">
        <v>912</v>
      </c>
      <c r="G23" s="13">
        <v>276.88</v>
      </c>
      <c r="H23" s="13">
        <v>984</v>
      </c>
      <c r="I23" s="24">
        <v>841</v>
      </c>
      <c r="J23" s="24">
        <v>0</v>
      </c>
      <c r="K23" s="24">
        <v>880</v>
      </c>
      <c r="L23" s="24">
        <v>662</v>
      </c>
      <c r="M23" s="24">
        <v>0</v>
      </c>
      <c r="N23" s="24">
        <v>836</v>
      </c>
      <c r="O23" s="24">
        <v>527</v>
      </c>
      <c r="P23" s="24">
        <v>0</v>
      </c>
      <c r="Q23" s="24">
        <v>778</v>
      </c>
      <c r="R23" s="24">
        <v>0</v>
      </c>
      <c r="S23" s="24">
        <v>0</v>
      </c>
      <c r="T23" s="24">
        <v>0</v>
      </c>
      <c r="U23" s="24">
        <v>877</v>
      </c>
      <c r="V23" s="24">
        <v>0</v>
      </c>
      <c r="W23" s="24">
        <v>727</v>
      </c>
      <c r="X23" s="24">
        <v>0</v>
      </c>
      <c r="Y23" s="24">
        <v>0</v>
      </c>
      <c r="Z23" s="24">
        <v>835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984</v>
      </c>
      <c r="AG23" s="24">
        <v>0</v>
      </c>
      <c r="AH23" s="24">
        <v>0</v>
      </c>
      <c r="AI23" s="24">
        <v>0</v>
      </c>
      <c r="AJ23" s="24">
        <v>790</v>
      </c>
      <c r="AK23" s="24">
        <v>0</v>
      </c>
      <c r="AL23" s="24">
        <v>0</v>
      </c>
      <c r="AM23" s="24">
        <v>0</v>
      </c>
      <c r="AN23" s="24">
        <v>0</v>
      </c>
      <c r="AO23" s="24">
        <v>280.44</v>
      </c>
      <c r="AP23" s="24">
        <v>0</v>
      </c>
      <c r="AQ23" s="24">
        <v>0</v>
      </c>
      <c r="AR23" s="24">
        <v>276.88</v>
      </c>
      <c r="AS23" s="24">
        <v>0</v>
      </c>
      <c r="AT23" s="24">
        <v>0</v>
      </c>
    </row>
    <row r="24" spans="1:46" s="28" customFormat="1">
      <c r="A24" s="28" t="s">
        <v>11</v>
      </c>
      <c r="B24" s="28" t="s">
        <v>10</v>
      </c>
      <c r="C24" s="28" t="s">
        <v>59</v>
      </c>
      <c r="D24" s="28" t="s">
        <v>9</v>
      </c>
      <c r="E24" s="13">
        <v>1176</v>
      </c>
      <c r="F24" s="14">
        <v>912</v>
      </c>
      <c r="G24" s="13">
        <v>276.88</v>
      </c>
      <c r="H24" s="13">
        <v>617</v>
      </c>
      <c r="I24" s="24">
        <v>617</v>
      </c>
      <c r="J24" s="24">
        <v>0</v>
      </c>
      <c r="K24" s="24">
        <v>497</v>
      </c>
      <c r="L24" s="24">
        <v>0</v>
      </c>
      <c r="M24" s="24">
        <v>0</v>
      </c>
      <c r="N24" s="24">
        <v>0</v>
      </c>
      <c r="O24" s="24">
        <v>326</v>
      </c>
      <c r="P24" s="24">
        <v>0</v>
      </c>
      <c r="Q24" s="24">
        <v>455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347</v>
      </c>
      <c r="X24" s="24">
        <v>0</v>
      </c>
      <c r="Y24" s="24">
        <v>0</v>
      </c>
      <c r="Z24" s="24">
        <v>541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523</v>
      </c>
      <c r="AG24" s="24">
        <v>0</v>
      </c>
      <c r="AH24" s="24">
        <v>0</v>
      </c>
      <c r="AI24" s="24">
        <v>0</v>
      </c>
      <c r="AJ24" s="24">
        <v>470</v>
      </c>
      <c r="AK24" s="24">
        <v>0</v>
      </c>
      <c r="AL24" s="24">
        <v>0</v>
      </c>
      <c r="AM24" s="24">
        <v>0</v>
      </c>
      <c r="AN24" s="24">
        <v>0</v>
      </c>
      <c r="AO24" s="24">
        <v>280.44</v>
      </c>
      <c r="AP24" s="24">
        <v>0</v>
      </c>
      <c r="AQ24" s="24">
        <v>0</v>
      </c>
      <c r="AR24" s="24">
        <v>276.88</v>
      </c>
      <c r="AS24" s="24">
        <v>0</v>
      </c>
      <c r="AT24" s="24">
        <v>0</v>
      </c>
    </row>
    <row r="25" spans="1:46" s="28" customFormat="1">
      <c r="A25" s="28" t="s">
        <v>11</v>
      </c>
      <c r="B25" s="28" t="s">
        <v>10</v>
      </c>
      <c r="C25" s="28" t="s">
        <v>8</v>
      </c>
      <c r="D25" s="28" t="s">
        <v>9</v>
      </c>
      <c r="E25" s="13">
        <v>1176</v>
      </c>
      <c r="F25" s="14">
        <v>912</v>
      </c>
      <c r="G25" s="13">
        <v>276.88</v>
      </c>
      <c r="H25" s="13">
        <v>617</v>
      </c>
      <c r="I25" s="24">
        <v>617</v>
      </c>
      <c r="J25" s="24">
        <v>0</v>
      </c>
      <c r="K25" s="24">
        <v>497</v>
      </c>
      <c r="L25" s="24">
        <v>381</v>
      </c>
      <c r="M25" s="24">
        <v>0</v>
      </c>
      <c r="N25" s="24">
        <v>606</v>
      </c>
      <c r="O25" s="24">
        <v>326</v>
      </c>
      <c r="P25" s="24">
        <v>0</v>
      </c>
      <c r="Q25" s="24">
        <v>455</v>
      </c>
      <c r="R25" s="24">
        <v>0</v>
      </c>
      <c r="S25" s="24">
        <v>0</v>
      </c>
      <c r="T25" s="24">
        <v>0</v>
      </c>
      <c r="U25" s="24">
        <v>530</v>
      </c>
      <c r="V25" s="24">
        <v>0</v>
      </c>
      <c r="W25" s="24">
        <v>347</v>
      </c>
      <c r="X25" s="24">
        <v>0</v>
      </c>
      <c r="Y25" s="24">
        <v>0</v>
      </c>
      <c r="Z25" s="24">
        <v>541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523</v>
      </c>
      <c r="AH25" s="24">
        <v>0</v>
      </c>
      <c r="AI25" s="24">
        <v>0</v>
      </c>
      <c r="AJ25" s="24">
        <v>470</v>
      </c>
      <c r="AK25" s="24">
        <v>0</v>
      </c>
      <c r="AL25" s="24">
        <v>0</v>
      </c>
      <c r="AM25" s="24">
        <v>0</v>
      </c>
      <c r="AN25" s="24">
        <v>0</v>
      </c>
      <c r="AO25" s="24">
        <v>280.44</v>
      </c>
      <c r="AP25" s="24">
        <v>0</v>
      </c>
      <c r="AQ25" s="24">
        <v>0</v>
      </c>
      <c r="AR25" s="24">
        <v>276.88</v>
      </c>
      <c r="AS25" s="24">
        <v>0</v>
      </c>
      <c r="AT25" s="24">
        <v>0</v>
      </c>
    </row>
    <row r="26" spans="1:46" s="28" customFormat="1">
      <c r="A26" s="28" t="s">
        <v>63</v>
      </c>
      <c r="B26" s="28" t="s">
        <v>64</v>
      </c>
      <c r="C26" s="28" t="s">
        <v>8</v>
      </c>
      <c r="D26" s="28" t="s">
        <v>9</v>
      </c>
      <c r="E26" s="13">
        <v>1590</v>
      </c>
      <c r="F26" s="29">
        <v>1001</v>
      </c>
      <c r="G26" s="13">
        <v>1159</v>
      </c>
      <c r="H26" s="13">
        <v>1159</v>
      </c>
      <c r="I26" s="24">
        <v>0</v>
      </c>
      <c r="J26" s="24">
        <v>0</v>
      </c>
      <c r="K26" s="24">
        <v>0</v>
      </c>
      <c r="L26" s="24">
        <v>1159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</row>
    <row r="27" spans="1:46" s="28" customFormat="1">
      <c r="A27" s="28" t="s">
        <v>63</v>
      </c>
      <c r="B27" s="28" t="s">
        <v>22</v>
      </c>
      <c r="C27" s="28" t="s">
        <v>59</v>
      </c>
      <c r="D27" s="28" t="s">
        <v>9</v>
      </c>
      <c r="E27" s="13">
        <v>1590</v>
      </c>
      <c r="F27" s="29">
        <v>1001</v>
      </c>
      <c r="G27" s="13">
        <v>1245</v>
      </c>
      <c r="H27" s="13">
        <v>1245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1245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</row>
    <row r="28" spans="1:46" s="28" customFormat="1">
      <c r="A28" s="28" t="s">
        <v>63</v>
      </c>
      <c r="B28" s="28" t="s">
        <v>22</v>
      </c>
      <c r="C28" s="28" t="s">
        <v>8</v>
      </c>
      <c r="D28" s="28" t="s">
        <v>9</v>
      </c>
      <c r="E28" s="13">
        <v>1590</v>
      </c>
      <c r="F28" s="29">
        <v>1001</v>
      </c>
      <c r="G28" s="13">
        <v>1056</v>
      </c>
      <c r="H28" s="13">
        <v>1465</v>
      </c>
      <c r="I28" s="24">
        <v>1089</v>
      </c>
      <c r="J28" s="24">
        <v>0</v>
      </c>
      <c r="K28" s="24">
        <v>1083</v>
      </c>
      <c r="L28" s="24">
        <v>0</v>
      </c>
      <c r="M28" s="24">
        <v>0</v>
      </c>
      <c r="N28" s="24">
        <v>1465</v>
      </c>
      <c r="O28" s="24">
        <v>1056</v>
      </c>
      <c r="P28" s="24">
        <v>0</v>
      </c>
      <c r="Q28" s="24">
        <v>1090</v>
      </c>
      <c r="R28" s="24">
        <v>0</v>
      </c>
      <c r="S28" s="24">
        <v>0</v>
      </c>
      <c r="T28" s="24">
        <v>0</v>
      </c>
      <c r="U28" s="24">
        <v>1144</v>
      </c>
      <c r="V28" s="24">
        <v>0</v>
      </c>
      <c r="W28" s="24">
        <v>1164</v>
      </c>
      <c r="X28" s="24">
        <v>0</v>
      </c>
      <c r="Y28" s="24">
        <v>0</v>
      </c>
      <c r="Z28" s="24">
        <v>1072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1283</v>
      </c>
      <c r="AG28" s="24">
        <v>0</v>
      </c>
      <c r="AH28" s="24">
        <v>0</v>
      </c>
      <c r="AI28" s="24">
        <v>0</v>
      </c>
      <c r="AJ28" s="24">
        <v>1143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</row>
    <row r="29" spans="1:46">
      <c r="D29" s="20"/>
      <c r="E29" s="18"/>
      <c r="F29" s="19"/>
      <c r="G29" s="18"/>
      <c r="H29" s="1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6">
      <c r="D30" s="20"/>
      <c r="E30" s="18"/>
      <c r="F30" s="19"/>
      <c r="G30" s="21"/>
      <c r="H30" s="2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6">
      <c r="D31" s="20"/>
      <c r="E31" s="18"/>
      <c r="F31" s="19"/>
      <c r="G31" s="18"/>
      <c r="H31" s="1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6">
      <c r="D32" s="20"/>
      <c r="E32" s="18"/>
      <c r="F32" s="19"/>
      <c r="G32" s="21"/>
      <c r="H32" s="2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4:42">
      <c r="D33" s="20"/>
      <c r="E33" s="18"/>
      <c r="F33" s="19"/>
      <c r="G33" s="18"/>
      <c r="H33" s="1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4:42">
      <c r="D34" s="20"/>
      <c r="E34" s="18"/>
      <c r="F34" s="19"/>
      <c r="G34" s="21"/>
      <c r="H34" s="2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4:42">
      <c r="D35" s="20"/>
      <c r="E35" s="18"/>
      <c r="F35" s="19"/>
      <c r="G35" s="18"/>
      <c r="H35" s="1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4:42">
      <c r="D36" s="20"/>
      <c r="E36" s="18"/>
      <c r="F36" s="19"/>
      <c r="G36" s="21"/>
      <c r="H36" s="2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4:42">
      <c r="D37" s="20"/>
      <c r="E37" s="18"/>
      <c r="F37" s="19"/>
      <c r="G37" s="18"/>
      <c r="H37" s="1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4:42">
      <c r="D38" s="20"/>
      <c r="E38" s="18"/>
      <c r="F38" s="19"/>
      <c r="G38" s="21"/>
      <c r="H38" s="2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4:42">
      <c r="D39" s="20"/>
      <c r="E39" s="18"/>
      <c r="F39" s="19"/>
      <c r="G39" s="18"/>
      <c r="H39" s="1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4:42">
      <c r="D40" s="20"/>
      <c r="E40" s="18"/>
      <c r="F40" s="19"/>
      <c r="G40" s="21"/>
      <c r="H40" s="2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4:42">
      <c r="D41" s="20"/>
      <c r="E41" s="18"/>
      <c r="F41" s="19"/>
      <c r="G41" s="18"/>
      <c r="H41" s="1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4:42">
      <c r="D42" s="20"/>
      <c r="E42" s="18"/>
      <c r="F42" s="19"/>
      <c r="G42" s="21"/>
      <c r="H42" s="2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4:42">
      <c r="D43" s="20"/>
      <c r="E43" s="18"/>
      <c r="F43" s="19"/>
      <c r="G43" s="18"/>
      <c r="H43" s="1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4:42">
      <c r="D44" s="20"/>
      <c r="E44" s="18"/>
      <c r="F44" s="19"/>
      <c r="G44" s="21"/>
      <c r="H44" s="2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4:42">
      <c r="D45" s="20"/>
      <c r="E45" s="18"/>
      <c r="F45" s="19"/>
      <c r="G45" s="18"/>
      <c r="H45" s="1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4:42">
      <c r="D46" s="20"/>
      <c r="E46" s="18"/>
      <c r="F46" s="19"/>
      <c r="G46" s="21"/>
      <c r="H46" s="2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4:42">
      <c r="D47" s="20"/>
      <c r="E47" s="18"/>
      <c r="F47" s="19"/>
      <c r="G47" s="18"/>
      <c r="H47" s="1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4:42">
      <c r="D48" s="20"/>
      <c r="E48" s="18"/>
      <c r="F48" s="19"/>
      <c r="G48" s="21"/>
      <c r="H48" s="2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4:42">
      <c r="D49" s="20"/>
      <c r="E49" s="18"/>
      <c r="F49" s="19"/>
      <c r="G49" s="18"/>
      <c r="H49" s="1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4:42">
      <c r="D50" s="20"/>
      <c r="E50" s="18"/>
      <c r="F50" s="19"/>
      <c r="G50" s="21"/>
      <c r="H50" s="2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4:42">
      <c r="D51" s="20"/>
      <c r="E51" s="18"/>
      <c r="F51" s="19"/>
      <c r="G51" s="18"/>
      <c r="H51" s="1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4:42">
      <c r="D52" s="20"/>
      <c r="E52" s="18"/>
      <c r="F52" s="19"/>
      <c r="G52" s="21"/>
      <c r="H52" s="2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4:42">
      <c r="D53" s="20"/>
      <c r="E53" s="18"/>
      <c r="F53" s="19"/>
      <c r="G53" s="18"/>
      <c r="H53" s="1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4:42">
      <c r="D54" s="20"/>
      <c r="E54" s="18"/>
      <c r="F54" s="19"/>
      <c r="G54" s="21"/>
      <c r="H54" s="2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4:42">
      <c r="D55" s="20"/>
      <c r="E55" s="18"/>
      <c r="F55" s="19"/>
      <c r="G55" s="18"/>
      <c r="H55" s="1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4:42">
      <c r="D56" s="20"/>
      <c r="E56" s="18"/>
      <c r="F56" s="19"/>
      <c r="G56" s="21"/>
      <c r="H56" s="2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4:42">
      <c r="D57" s="20"/>
      <c r="E57" s="18"/>
      <c r="F57" s="19"/>
      <c r="G57" s="18"/>
      <c r="H57" s="1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4:42">
      <c r="D58" s="20"/>
      <c r="E58" s="18"/>
      <c r="F58" s="19"/>
      <c r="G58" s="21"/>
      <c r="H58" s="2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4:42">
      <c r="D59" s="20"/>
      <c r="E59" s="18"/>
      <c r="F59" s="19"/>
      <c r="G59" s="18"/>
      <c r="H59" s="1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4:42">
      <c r="D60" s="20"/>
      <c r="E60" s="18"/>
      <c r="F60" s="19"/>
      <c r="G60" s="21"/>
      <c r="H60" s="2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4:42">
      <c r="D61" s="20"/>
      <c r="E61" s="18"/>
      <c r="F61" s="19"/>
      <c r="G61" s="18"/>
      <c r="H61" s="1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4:42">
      <c r="D62" s="20"/>
      <c r="E62" s="18"/>
      <c r="F62" s="19"/>
      <c r="G62" s="21"/>
      <c r="H62" s="2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4:42">
      <c r="D63" s="20"/>
      <c r="E63" s="18"/>
      <c r="F63" s="19"/>
      <c r="G63" s="18"/>
      <c r="H63" s="1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4:42">
      <c r="D64" s="20"/>
      <c r="E64" s="18"/>
      <c r="F64" s="19"/>
      <c r="G64" s="21"/>
      <c r="H64" s="2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>
      <c r="D65" s="20"/>
      <c r="E65" s="18"/>
      <c r="F65" s="19"/>
      <c r="G65" s="18"/>
      <c r="H65" s="1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4:42">
      <c r="D66" s="20"/>
      <c r="E66" s="18"/>
      <c r="F66" s="19"/>
      <c r="G66" s="18"/>
      <c r="H66" s="1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4:42">
      <c r="D67" s="20"/>
      <c r="E67" s="18"/>
      <c r="F67" s="19"/>
      <c r="G67" s="18"/>
      <c r="H67" s="1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4:42">
      <c r="D68" s="20"/>
      <c r="E68" s="18"/>
      <c r="F68" s="19"/>
      <c r="G68" s="21"/>
      <c r="H68" s="2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>
      <c r="D69" s="20"/>
      <c r="E69" s="18"/>
      <c r="F69" s="19"/>
      <c r="G69" s="18"/>
      <c r="H69" s="1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4:42">
      <c r="D70" s="20"/>
      <c r="E70" s="18"/>
      <c r="F70" s="19"/>
      <c r="G70" s="21"/>
      <c r="H70" s="2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4:42">
      <c r="D71" s="20"/>
      <c r="E71" s="18"/>
      <c r="F71" s="19"/>
      <c r="G71" s="18"/>
      <c r="H71" s="1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4:42">
      <c r="D72" s="20"/>
      <c r="E72" s="18"/>
      <c r="F72" s="19"/>
      <c r="G72" s="21"/>
      <c r="H72" s="2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4:42">
      <c r="D73" s="20"/>
      <c r="E73" s="18"/>
      <c r="F73" s="19"/>
      <c r="G73" s="18"/>
      <c r="H73" s="1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4:42">
      <c r="D74" s="20"/>
      <c r="E74" s="18"/>
      <c r="F74" s="19"/>
      <c r="G74" s="21"/>
      <c r="H74" s="2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4:42">
      <c r="D75" s="20"/>
      <c r="E75" s="18"/>
      <c r="F75" s="19"/>
      <c r="G75" s="18"/>
      <c r="H75" s="1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4:42">
      <c r="D76" s="20"/>
      <c r="E76" s="18"/>
      <c r="F76" s="19"/>
      <c r="G76" s="18"/>
      <c r="H76" s="1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4:42">
      <c r="D77" s="20"/>
      <c r="E77" s="18"/>
      <c r="F77" s="19"/>
      <c r="G77" s="18"/>
      <c r="H77" s="1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4:42">
      <c r="D78" s="20"/>
      <c r="E78" s="18"/>
      <c r="F78" s="19"/>
      <c r="G78" s="18"/>
      <c r="H78" s="1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4:42">
      <c r="D79" s="20"/>
      <c r="E79" s="18"/>
      <c r="F79" s="19"/>
      <c r="G79" s="18"/>
      <c r="H79" s="1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4:42">
      <c r="D80" s="20"/>
      <c r="E80" s="18"/>
      <c r="F80" s="19"/>
      <c r="G80" s="18"/>
      <c r="H80" s="1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4:42">
      <c r="D81" s="20"/>
      <c r="E81" s="18"/>
      <c r="F81" s="19"/>
      <c r="G81" s="18"/>
      <c r="H81" s="1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4:42">
      <c r="D82" s="20"/>
      <c r="E82" s="18"/>
      <c r="F82" s="19"/>
      <c r="G82" s="18"/>
      <c r="H82" s="1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4:42">
      <c r="D83" s="20"/>
      <c r="E83" s="18"/>
      <c r="F83" s="19"/>
      <c r="G83" s="18"/>
      <c r="H83" s="1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4:42">
      <c r="D84" s="20"/>
      <c r="E84" s="18"/>
      <c r="F84" s="19"/>
      <c r="G84" s="18"/>
      <c r="H84" s="1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4:42">
      <c r="D85" s="20"/>
      <c r="E85" s="18"/>
      <c r="F85" s="19"/>
      <c r="G85" s="18"/>
      <c r="H85" s="1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4:42">
      <c r="D86" s="20"/>
      <c r="E86" s="18"/>
      <c r="F86" s="19"/>
      <c r="G86" s="18"/>
      <c r="H86" s="1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4:42">
      <c r="D87" s="20"/>
      <c r="E87" s="18"/>
      <c r="F87" s="19"/>
      <c r="G87" s="18"/>
      <c r="H87" s="1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4:42">
      <c r="D88" s="20"/>
      <c r="E88" s="18"/>
      <c r="F88" s="19"/>
      <c r="G88" s="18"/>
      <c r="H88" s="1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4:42">
      <c r="D89" s="20"/>
      <c r="E89" s="18"/>
      <c r="F89" s="19"/>
      <c r="G89" s="18"/>
      <c r="H89" s="1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4:42">
      <c r="D90" s="20"/>
      <c r="E90" s="18"/>
      <c r="F90" s="19"/>
      <c r="G90" s="18"/>
      <c r="H90" s="1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4:42">
      <c r="D91" s="20"/>
      <c r="E91" s="18"/>
      <c r="F91" s="19"/>
      <c r="G91" s="18"/>
      <c r="H91" s="1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4:42">
      <c r="D92" s="20"/>
      <c r="E92" s="18"/>
      <c r="F92" s="19"/>
      <c r="G92" s="18"/>
      <c r="H92" s="1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4:42">
      <c r="D93" s="20"/>
      <c r="E93" s="18"/>
      <c r="F93" s="19"/>
      <c r="G93" s="18"/>
      <c r="H93" s="1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4:42">
      <c r="D94" s="20"/>
      <c r="E94" s="18"/>
      <c r="F94" s="19"/>
      <c r="G94" s="18"/>
      <c r="H94" s="1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4:42">
      <c r="D95" s="20"/>
      <c r="E95" s="18"/>
      <c r="F95" s="19"/>
      <c r="G95" s="18"/>
      <c r="H95" s="1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4:42">
      <c r="D96" s="20"/>
      <c r="E96" s="18"/>
      <c r="F96" s="19"/>
      <c r="G96" s="18"/>
      <c r="H96" s="1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4:42">
      <c r="D97" s="20"/>
      <c r="E97" s="18"/>
      <c r="F97" s="19"/>
      <c r="G97" s="18"/>
      <c r="H97" s="1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4:42">
      <c r="D98" s="20"/>
      <c r="E98" s="18"/>
      <c r="F98" s="19"/>
      <c r="G98" s="18"/>
      <c r="H98" s="1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4:42">
      <c r="D99" s="20"/>
      <c r="E99" s="18"/>
      <c r="F99" s="19"/>
      <c r="G99" s="18"/>
      <c r="H99" s="1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4:42">
      <c r="D100" s="20"/>
      <c r="E100" s="18"/>
      <c r="F100" s="19"/>
      <c r="G100" s="18"/>
      <c r="H100" s="1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4:42">
      <c r="D101" s="20"/>
      <c r="E101" s="18"/>
      <c r="F101" s="19"/>
      <c r="G101" s="18"/>
      <c r="H101" s="1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4:42">
      <c r="D102" s="20"/>
      <c r="E102" s="18"/>
      <c r="F102" s="19"/>
      <c r="G102" s="18"/>
      <c r="H102" s="1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4:42">
      <c r="D103" s="20"/>
      <c r="E103" s="18"/>
      <c r="F103" s="19"/>
      <c r="G103" s="18"/>
      <c r="H103" s="1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4:42">
      <c r="D104" s="20"/>
      <c r="E104" s="18"/>
      <c r="F104" s="19"/>
      <c r="G104" s="18"/>
      <c r="H104" s="1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4:42">
      <c r="D105" s="20"/>
      <c r="E105" s="18"/>
      <c r="F105" s="19"/>
      <c r="G105" s="18"/>
      <c r="H105" s="1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4:42">
      <c r="D106" s="20"/>
      <c r="E106" s="18"/>
      <c r="F106" s="19"/>
      <c r="G106" s="18"/>
      <c r="H106" s="1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4:42">
      <c r="D107" s="20"/>
      <c r="E107" s="18"/>
      <c r="F107" s="19"/>
      <c r="G107" s="18"/>
      <c r="H107" s="1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4:42">
      <c r="D108" s="20"/>
      <c r="E108" s="18"/>
      <c r="F108" s="19"/>
      <c r="G108" s="18"/>
      <c r="H108" s="1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4:42">
      <c r="D109" s="20"/>
      <c r="E109" s="18"/>
      <c r="F109" s="19"/>
      <c r="G109" s="18"/>
      <c r="H109" s="1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4:42">
      <c r="D110" s="20"/>
      <c r="E110" s="18"/>
      <c r="F110" s="19"/>
      <c r="G110" s="18"/>
      <c r="H110" s="1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4:42">
      <c r="D111" s="20"/>
      <c r="E111" s="18"/>
      <c r="F111" s="19"/>
      <c r="G111" s="18"/>
      <c r="H111" s="1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4:42">
      <c r="D112" s="20"/>
      <c r="E112" s="18"/>
      <c r="F112" s="19"/>
      <c r="G112" s="18"/>
      <c r="H112" s="1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9">
      <c r="D113" s="20"/>
      <c r="E113" s="18"/>
      <c r="F113" s="19"/>
      <c r="G113" s="18"/>
      <c r="H113" s="1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49">
      <c r="E114" s="13"/>
      <c r="F114" s="14"/>
      <c r="G114" s="3"/>
      <c r="H114" s="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49">
      <c r="E115" s="13"/>
      <c r="F115" s="14"/>
      <c r="G115" s="3"/>
      <c r="H115" s="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9">
      <c r="E116" s="13"/>
      <c r="F116" s="14"/>
      <c r="G116" s="3"/>
      <c r="H116" s="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9">
      <c r="E117" s="13"/>
      <c r="F117" s="14"/>
      <c r="G117" s="3"/>
      <c r="H117" s="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49">
      <c r="E118" s="13"/>
      <c r="F118" s="14"/>
      <c r="G118" s="3"/>
      <c r="H118" s="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49" ht="45">
      <c r="A119" s="22" t="s">
        <v>0</v>
      </c>
      <c r="B119" s="22" t="s">
        <v>1</v>
      </c>
      <c r="C119" s="22" t="s">
        <v>2</v>
      </c>
      <c r="D119" s="22" t="s">
        <v>3</v>
      </c>
      <c r="E119" s="23" t="s">
        <v>12</v>
      </c>
      <c r="F119" s="23" t="s">
        <v>13</v>
      </c>
      <c r="G119" s="23" t="s">
        <v>4</v>
      </c>
      <c r="H119" s="23" t="s">
        <v>5</v>
      </c>
      <c r="I119" s="27" t="s">
        <v>16</v>
      </c>
      <c r="J119" s="27" t="s">
        <v>23</v>
      </c>
      <c r="K119" s="27" t="s">
        <v>24</v>
      </c>
      <c r="L119" s="27" t="s">
        <v>25</v>
      </c>
      <c r="M119" s="27" t="s">
        <v>26</v>
      </c>
      <c r="N119" s="27" t="s">
        <v>27</v>
      </c>
      <c r="O119" s="27" t="s">
        <v>28</v>
      </c>
      <c r="P119" s="27" t="s">
        <v>29</v>
      </c>
      <c r="Q119" s="27" t="s">
        <v>30</v>
      </c>
      <c r="R119" s="27" t="s">
        <v>31</v>
      </c>
      <c r="S119" s="27" t="s">
        <v>32</v>
      </c>
      <c r="T119" s="27" t="s">
        <v>33</v>
      </c>
      <c r="U119" s="27" t="s">
        <v>34</v>
      </c>
      <c r="V119" s="27" t="s">
        <v>35</v>
      </c>
      <c r="W119" s="27" t="s">
        <v>36</v>
      </c>
      <c r="X119" s="27" t="s">
        <v>37</v>
      </c>
      <c r="Y119" s="27" t="s">
        <v>38</v>
      </c>
      <c r="Z119" s="27" t="s">
        <v>21</v>
      </c>
      <c r="AA119" s="27" t="s">
        <v>39</v>
      </c>
      <c r="AB119" s="27" t="s">
        <v>40</v>
      </c>
      <c r="AC119" s="27" t="s">
        <v>41</v>
      </c>
      <c r="AD119" s="27" t="s">
        <v>42</v>
      </c>
      <c r="AE119" s="27" t="s">
        <v>43</v>
      </c>
      <c r="AF119" s="27" t="s">
        <v>44</v>
      </c>
      <c r="AG119" s="27" t="s">
        <v>45</v>
      </c>
      <c r="AH119" s="27" t="s">
        <v>46</v>
      </c>
      <c r="AI119" s="27" t="s">
        <v>47</v>
      </c>
      <c r="AJ119" s="27" t="s">
        <v>48</v>
      </c>
      <c r="AK119" s="27" t="s">
        <v>49</v>
      </c>
      <c r="AL119" s="27" t="s">
        <v>50</v>
      </c>
      <c r="AM119" s="27" t="s">
        <v>51</v>
      </c>
      <c r="AN119" s="27" t="s">
        <v>52</v>
      </c>
      <c r="AO119" s="27" t="s">
        <v>53</v>
      </c>
      <c r="AP119" s="27" t="s">
        <v>54</v>
      </c>
      <c r="AQ119" s="27" t="s">
        <v>55</v>
      </c>
      <c r="AR119" s="27" t="s">
        <v>56</v>
      </c>
      <c r="AS119" s="27" t="s">
        <v>57</v>
      </c>
      <c r="AT119" s="27" t="s">
        <v>58</v>
      </c>
      <c r="AU119" s="23"/>
      <c r="AV119" s="23"/>
      <c r="AW119" s="23"/>
    </row>
    <row r="120" spans="1:49">
      <c r="A120" s="28" t="s">
        <v>6</v>
      </c>
      <c r="B120" s="28" t="s">
        <v>7</v>
      </c>
      <c r="C120" s="28" t="s">
        <v>59</v>
      </c>
      <c r="D120" s="28" t="s">
        <v>9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>
        <f>IF('Shoppable Services'!$F$4=$D120,1,0)*IF('Shoppable Services'!$E$4=$C120,1,0)*IF('Shoppable Services'!$D$4=$B120,1,0)*IF('Shoppable Services'!$C$4=$A120,1,0)*IF('Shoppable Services'!$B$4=Data!AQ$119,AQ2,0)</f>
        <v>0</v>
      </c>
      <c r="AR120" s="4">
        <f>IF('Shoppable Services'!$F$4=$D120,1,0)*IF('Shoppable Services'!$E$4=$C120,1,0)*IF('Shoppable Services'!$D$4=$B120,1,0)*IF('Shoppable Services'!$C$4=$A120,1,0)*IF('Shoppable Services'!$B$4=Data!AR$119,AR2,0)</f>
        <v>0</v>
      </c>
      <c r="AS120" s="4">
        <f>IF('Shoppable Services'!$F$4=$D120,1,0)*IF('Shoppable Services'!$E$4=$C120,1,0)*IF('Shoppable Services'!$D$4=$B120,1,0)*IF('Shoppable Services'!$C$4=$A120,1,0)*IF('Shoppable Services'!$B$4=Data!AS$119,AS2,0)</f>
        <v>0</v>
      </c>
      <c r="AT120" s="4">
        <f>IF('Shoppable Services'!$F$4=$D120,1,0)*IF('Shoppable Services'!$E$4=$C120,1,0)*IF('Shoppable Services'!$D$4=$B120,1,0)*IF('Shoppable Services'!$C$4=$A120,1,0)*IF('Shoppable Services'!$B$4=Data!AT$119,AT2,0)</f>
        <v>0</v>
      </c>
      <c r="AU120" s="4"/>
      <c r="AV120" s="4"/>
      <c r="AW120" s="4"/>
    </row>
    <row r="121" spans="1:49">
      <c r="A121" s="28" t="s">
        <v>6</v>
      </c>
      <c r="B121" s="28" t="s">
        <v>7</v>
      </c>
      <c r="C121" s="28" t="s">
        <v>8</v>
      </c>
      <c r="D121" s="28" t="s">
        <v>9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>
        <f>IF('Shoppable Services'!$F$4=$D121,1,0)*IF('Shoppable Services'!$E$4=$C121,1,0)*IF('Shoppable Services'!$D$4=$B121,1,0)*IF('Shoppable Services'!$C$4=$A121,1,0)*IF('Shoppable Services'!$B$4=Data!AQ$119,AQ3,0)</f>
        <v>0</v>
      </c>
      <c r="AR121" s="4">
        <f>IF('Shoppable Services'!$F$4=$D121,1,0)*IF('Shoppable Services'!$E$4=$C121,1,0)*IF('Shoppable Services'!$D$4=$B121,1,0)*IF('Shoppable Services'!$C$4=$A121,1,0)*IF('Shoppable Services'!$B$4=Data!AR$119,AR3,0)</f>
        <v>0</v>
      </c>
      <c r="AS121" s="4">
        <f>IF('Shoppable Services'!$F$4=$D121,1,0)*IF('Shoppable Services'!$E$4=$C121,1,0)*IF('Shoppable Services'!$D$4=$B121,1,0)*IF('Shoppable Services'!$C$4=$A121,1,0)*IF('Shoppable Services'!$B$4=Data!AS$119,AS3,0)</f>
        <v>0</v>
      </c>
      <c r="AT121" s="4">
        <f>IF('Shoppable Services'!$F$4=$D121,1,0)*IF('Shoppable Services'!$E$4=$C121,1,0)*IF('Shoppable Services'!$D$4=$B121,1,0)*IF('Shoppable Services'!$C$4=$A121,1,0)*IF('Shoppable Services'!$B$4=Data!AT$119,AT3,0)</f>
        <v>0</v>
      </c>
      <c r="AU121" s="4"/>
      <c r="AV121" s="4"/>
      <c r="AW121" s="4"/>
    </row>
    <row r="122" spans="1:49">
      <c r="A122" s="28" t="s">
        <v>6</v>
      </c>
      <c r="B122" s="28" t="s">
        <v>7</v>
      </c>
      <c r="C122" s="28" t="s">
        <v>60</v>
      </c>
      <c r="D122" s="28" t="s">
        <v>9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>
        <f>IF('Shoppable Services'!$F$4=$D122,1,0)*IF('Shoppable Services'!$E$4=$C122,1,0)*IF('Shoppable Services'!$D$4=$B122,1,0)*IF('Shoppable Services'!$C$4=$A122,1,0)*IF('Shoppable Services'!$B$4=Data!AQ$119,AQ4,0)</f>
        <v>0</v>
      </c>
      <c r="AR122" s="4">
        <f>IF('Shoppable Services'!$F$4=$D122,1,0)*IF('Shoppable Services'!$E$4=$C122,1,0)*IF('Shoppable Services'!$D$4=$B122,1,0)*IF('Shoppable Services'!$C$4=$A122,1,0)*IF('Shoppable Services'!$B$4=Data!AR$119,AR4,0)</f>
        <v>0</v>
      </c>
      <c r="AS122" s="4">
        <f>IF('Shoppable Services'!$F$4=$D122,1,0)*IF('Shoppable Services'!$E$4=$C122,1,0)*IF('Shoppable Services'!$D$4=$B122,1,0)*IF('Shoppable Services'!$C$4=$A122,1,0)*IF('Shoppable Services'!$B$4=Data!AS$119,AS4,0)</f>
        <v>0</v>
      </c>
      <c r="AT122" s="4">
        <f>IF('Shoppable Services'!$F$4=$D122,1,0)*IF('Shoppable Services'!$E$4=$C122,1,0)*IF('Shoppable Services'!$D$4=$B122,1,0)*IF('Shoppable Services'!$C$4=$A122,1,0)*IF('Shoppable Services'!$B$4=Data!AT$119,AT4,0)</f>
        <v>0</v>
      </c>
      <c r="AU122" s="4"/>
      <c r="AV122" s="4"/>
      <c r="AW122" s="4"/>
    </row>
    <row r="123" spans="1:49">
      <c r="A123" s="28" t="s">
        <v>6</v>
      </c>
      <c r="B123" s="28" t="s">
        <v>61</v>
      </c>
      <c r="C123" s="28" t="s">
        <v>59</v>
      </c>
      <c r="D123" s="28" t="s">
        <v>9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>
        <f>IF('Shoppable Services'!$F$4=$D123,1,0)*IF('Shoppable Services'!$E$4=$C123,1,0)*IF('Shoppable Services'!$D$4=$B123,1,0)*IF('Shoppable Services'!$C$4=$A123,1,0)*IF('Shoppable Services'!$B$4=Data!AQ$119,AQ5,0)</f>
        <v>0</v>
      </c>
      <c r="AR123" s="4">
        <f>IF('Shoppable Services'!$F$4=$D123,1,0)*IF('Shoppable Services'!$E$4=$C123,1,0)*IF('Shoppable Services'!$D$4=$B123,1,0)*IF('Shoppable Services'!$C$4=$A123,1,0)*IF('Shoppable Services'!$B$4=Data!AR$119,AR5,0)</f>
        <v>0</v>
      </c>
      <c r="AS123" s="4">
        <f>IF('Shoppable Services'!$F$4=$D123,1,0)*IF('Shoppable Services'!$E$4=$C123,1,0)*IF('Shoppable Services'!$D$4=$B123,1,0)*IF('Shoppable Services'!$C$4=$A123,1,0)*IF('Shoppable Services'!$B$4=Data!AS$119,AS5,0)</f>
        <v>0</v>
      </c>
      <c r="AT123" s="4">
        <f>IF('Shoppable Services'!$F$4=$D123,1,0)*IF('Shoppable Services'!$E$4=$C123,1,0)*IF('Shoppable Services'!$D$4=$B123,1,0)*IF('Shoppable Services'!$C$4=$A123,1,0)*IF('Shoppable Services'!$B$4=Data!AT$119,AT5,0)</f>
        <v>0</v>
      </c>
      <c r="AU123" s="4"/>
      <c r="AV123" s="4"/>
      <c r="AW123" s="4"/>
    </row>
    <row r="124" spans="1:49">
      <c r="A124" s="28" t="s">
        <v>6</v>
      </c>
      <c r="B124" s="28" t="s">
        <v>61</v>
      </c>
      <c r="C124" s="28" t="s">
        <v>8</v>
      </c>
      <c r="D124" s="28" t="s">
        <v>9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>
        <f>IF('Shoppable Services'!$F$4=$D124,1,0)*IF('Shoppable Services'!$E$4=$C124,1,0)*IF('Shoppable Services'!$D$4=$B124,1,0)*IF('Shoppable Services'!$C$4=$A124,1,0)*IF('Shoppable Services'!$B$4=Data!AQ$119,AQ6,0)</f>
        <v>0</v>
      </c>
      <c r="AR124" s="4">
        <f>IF('Shoppable Services'!$F$4=$D124,1,0)*IF('Shoppable Services'!$E$4=$C124,1,0)*IF('Shoppable Services'!$D$4=$B124,1,0)*IF('Shoppable Services'!$C$4=$A124,1,0)*IF('Shoppable Services'!$B$4=Data!AR$119,AR6,0)</f>
        <v>0</v>
      </c>
      <c r="AS124" s="4">
        <f>IF('Shoppable Services'!$F$4=$D124,1,0)*IF('Shoppable Services'!$E$4=$C124,1,0)*IF('Shoppable Services'!$D$4=$B124,1,0)*IF('Shoppable Services'!$C$4=$A124,1,0)*IF('Shoppable Services'!$B$4=Data!AS$119,AS6,0)</f>
        <v>0</v>
      </c>
      <c r="AT124" s="4">
        <f>IF('Shoppable Services'!$F$4=$D124,1,0)*IF('Shoppable Services'!$E$4=$C124,1,0)*IF('Shoppable Services'!$D$4=$B124,1,0)*IF('Shoppable Services'!$C$4=$A124,1,0)*IF('Shoppable Services'!$B$4=Data!AT$119,AT6,0)</f>
        <v>0</v>
      </c>
      <c r="AU124" s="4"/>
      <c r="AV124" s="4"/>
      <c r="AW124" s="4"/>
    </row>
    <row r="125" spans="1:49">
      <c r="A125" s="28" t="s">
        <v>6</v>
      </c>
      <c r="B125" s="28" t="s">
        <v>61</v>
      </c>
      <c r="C125" s="28" t="s">
        <v>60</v>
      </c>
      <c r="D125" s="28" t="s">
        <v>9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>
        <f>IF('Shoppable Services'!$F$4=$D125,1,0)*IF('Shoppable Services'!$E$4=$C125,1,0)*IF('Shoppable Services'!$D$4=$B125,1,0)*IF('Shoppable Services'!$C$4=$A125,1,0)*IF('Shoppable Services'!$B$4=Data!AQ$119,AQ7,0)</f>
        <v>0</v>
      </c>
      <c r="AR125" s="4">
        <f>IF('Shoppable Services'!$F$4=$D125,1,0)*IF('Shoppable Services'!$E$4=$C125,1,0)*IF('Shoppable Services'!$D$4=$B125,1,0)*IF('Shoppable Services'!$C$4=$A125,1,0)*IF('Shoppable Services'!$B$4=Data!AR$119,AR7,0)</f>
        <v>0</v>
      </c>
      <c r="AS125" s="4">
        <f>IF('Shoppable Services'!$F$4=$D125,1,0)*IF('Shoppable Services'!$E$4=$C125,1,0)*IF('Shoppable Services'!$D$4=$B125,1,0)*IF('Shoppable Services'!$C$4=$A125,1,0)*IF('Shoppable Services'!$B$4=Data!AS$119,AS7,0)</f>
        <v>0</v>
      </c>
      <c r="AT125" s="4">
        <f>IF('Shoppable Services'!$F$4=$D125,1,0)*IF('Shoppable Services'!$E$4=$C125,1,0)*IF('Shoppable Services'!$D$4=$B125,1,0)*IF('Shoppable Services'!$C$4=$A125,1,0)*IF('Shoppable Services'!$B$4=Data!AT$119,AT7,0)</f>
        <v>0</v>
      </c>
      <c r="AU125" s="4"/>
      <c r="AV125" s="4"/>
      <c r="AW125" s="4"/>
    </row>
    <row r="126" spans="1:49">
      <c r="A126" s="28" t="s">
        <v>6</v>
      </c>
      <c r="B126" s="28" t="s">
        <v>22</v>
      </c>
      <c r="C126" s="28" t="s">
        <v>59</v>
      </c>
      <c r="D126" s="28" t="s">
        <v>9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>
        <f>IF('Shoppable Services'!$F$4=$D126,1,0)*IF('Shoppable Services'!$E$4=$C126,1,0)*IF('Shoppable Services'!$D$4=$B126,1,0)*IF('Shoppable Services'!$C$4=$A126,1,0)*IF('Shoppable Services'!$B$4=Data!AQ$119,AQ8,0)</f>
        <v>0</v>
      </c>
      <c r="AR126" s="4">
        <f>IF('Shoppable Services'!$F$4=$D126,1,0)*IF('Shoppable Services'!$E$4=$C126,1,0)*IF('Shoppable Services'!$D$4=$B126,1,0)*IF('Shoppable Services'!$C$4=$A126,1,0)*IF('Shoppable Services'!$B$4=Data!AR$119,AR8,0)</f>
        <v>0</v>
      </c>
      <c r="AS126" s="4">
        <f>IF('Shoppable Services'!$F$4=$D126,1,0)*IF('Shoppable Services'!$E$4=$C126,1,0)*IF('Shoppable Services'!$D$4=$B126,1,0)*IF('Shoppable Services'!$C$4=$A126,1,0)*IF('Shoppable Services'!$B$4=Data!AS$119,AS8,0)</f>
        <v>0</v>
      </c>
      <c r="AT126" s="4">
        <f>IF('Shoppable Services'!$F$4=$D126,1,0)*IF('Shoppable Services'!$E$4=$C126,1,0)*IF('Shoppable Services'!$D$4=$B126,1,0)*IF('Shoppable Services'!$C$4=$A126,1,0)*IF('Shoppable Services'!$B$4=Data!AT$119,AT8,0)</f>
        <v>0</v>
      </c>
      <c r="AU126" s="4"/>
      <c r="AV126" s="4"/>
      <c r="AW126" s="4"/>
    </row>
    <row r="127" spans="1:49">
      <c r="A127" s="28" t="s">
        <v>6</v>
      </c>
      <c r="B127" s="28" t="s">
        <v>22</v>
      </c>
      <c r="C127" s="28" t="s">
        <v>8</v>
      </c>
      <c r="D127" s="28" t="s">
        <v>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>
        <f>IF('Shoppable Services'!$F$4=$D127,1,0)*IF('Shoppable Services'!$E$4=$C127,1,0)*IF('Shoppable Services'!$D$4=$B127,1,0)*IF('Shoppable Services'!$C$4=$A127,1,0)*IF('Shoppable Services'!$B$4=Data!AQ$119,AQ9,0)</f>
        <v>0</v>
      </c>
      <c r="AR127" s="4">
        <f>IF('Shoppable Services'!$F$4=$D127,1,0)*IF('Shoppable Services'!$E$4=$C127,1,0)*IF('Shoppable Services'!$D$4=$B127,1,0)*IF('Shoppable Services'!$C$4=$A127,1,0)*IF('Shoppable Services'!$B$4=Data!AR$119,AR9,0)</f>
        <v>0</v>
      </c>
      <c r="AS127" s="4">
        <f>IF('Shoppable Services'!$F$4=$D127,1,0)*IF('Shoppable Services'!$E$4=$C127,1,0)*IF('Shoppable Services'!$D$4=$B127,1,0)*IF('Shoppable Services'!$C$4=$A127,1,0)*IF('Shoppable Services'!$B$4=Data!AS$119,AS9,0)</f>
        <v>0</v>
      </c>
      <c r="AT127" s="4">
        <f>IF('Shoppable Services'!$F$4=$D127,1,0)*IF('Shoppable Services'!$E$4=$C127,1,0)*IF('Shoppable Services'!$D$4=$B127,1,0)*IF('Shoppable Services'!$C$4=$A127,1,0)*IF('Shoppable Services'!$B$4=Data!AT$119,AT9,0)</f>
        <v>0</v>
      </c>
      <c r="AU127" s="4"/>
      <c r="AV127" s="4"/>
      <c r="AW127" s="4"/>
    </row>
    <row r="128" spans="1:49">
      <c r="A128" s="28" t="s">
        <v>6</v>
      </c>
      <c r="B128" s="28" t="s">
        <v>22</v>
      </c>
      <c r="C128" s="28" t="s">
        <v>60</v>
      </c>
      <c r="D128" s="28" t="s">
        <v>9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>
        <f>IF('Shoppable Services'!$F$4=$D128,1,0)*IF('Shoppable Services'!$E$4=$C128,1,0)*IF('Shoppable Services'!$D$4=$B128,1,0)*IF('Shoppable Services'!$C$4=$A128,1,0)*IF('Shoppable Services'!$B$4=Data!AQ$119,AQ10,0)</f>
        <v>0</v>
      </c>
      <c r="AR128" s="4">
        <f>IF('Shoppable Services'!$F$4=$D128,1,0)*IF('Shoppable Services'!$E$4=$C128,1,0)*IF('Shoppable Services'!$D$4=$B128,1,0)*IF('Shoppable Services'!$C$4=$A128,1,0)*IF('Shoppable Services'!$B$4=Data!AR$119,AR10,0)</f>
        <v>0</v>
      </c>
      <c r="AS128" s="4">
        <f>IF('Shoppable Services'!$F$4=$D128,1,0)*IF('Shoppable Services'!$E$4=$C128,1,0)*IF('Shoppable Services'!$D$4=$B128,1,0)*IF('Shoppable Services'!$C$4=$A128,1,0)*IF('Shoppable Services'!$B$4=Data!AS$119,AS10,0)</f>
        <v>0</v>
      </c>
      <c r="AT128" s="4">
        <f>IF('Shoppable Services'!$F$4=$D128,1,0)*IF('Shoppable Services'!$E$4=$C128,1,0)*IF('Shoppable Services'!$D$4=$B128,1,0)*IF('Shoppable Services'!$C$4=$A128,1,0)*IF('Shoppable Services'!$B$4=Data!AT$119,AT10,0)</f>
        <v>0</v>
      </c>
      <c r="AU128" s="4"/>
      <c r="AV128" s="4"/>
      <c r="AW128" s="4"/>
    </row>
    <row r="129" spans="1:49">
      <c r="A129" s="28" t="s">
        <v>6</v>
      </c>
      <c r="B129" s="28" t="s">
        <v>10</v>
      </c>
      <c r="C129" s="28" t="s">
        <v>59</v>
      </c>
      <c r="D129" s="28" t="s">
        <v>18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>
        <f>IF('Shoppable Services'!$F$4=$D129,1,0)*IF('Shoppable Services'!$E$4=$C129,1,0)*IF('Shoppable Services'!$D$4=$B129,1,0)*IF('Shoppable Services'!$C$4=$A129,1,0)*IF('Shoppable Services'!$B$4=Data!AQ$119,AQ11,0)</f>
        <v>0</v>
      </c>
      <c r="AR129" s="4">
        <f>IF('Shoppable Services'!$F$4=$D129,1,0)*IF('Shoppable Services'!$E$4=$C129,1,0)*IF('Shoppable Services'!$D$4=$B129,1,0)*IF('Shoppable Services'!$C$4=$A129,1,0)*IF('Shoppable Services'!$B$4=Data!AR$119,AR11,0)</f>
        <v>0</v>
      </c>
      <c r="AS129" s="4">
        <f>IF('Shoppable Services'!$F$4=$D129,1,0)*IF('Shoppable Services'!$E$4=$C129,1,0)*IF('Shoppable Services'!$D$4=$B129,1,0)*IF('Shoppable Services'!$C$4=$A129,1,0)*IF('Shoppable Services'!$B$4=Data!AS$119,AS11,0)</f>
        <v>0</v>
      </c>
      <c r="AT129" s="4">
        <f>IF('Shoppable Services'!$F$4=$D129,1,0)*IF('Shoppable Services'!$E$4=$C129,1,0)*IF('Shoppable Services'!$D$4=$B129,1,0)*IF('Shoppable Services'!$C$4=$A129,1,0)*IF('Shoppable Services'!$B$4=Data!AT$119,AT11,0)</f>
        <v>0</v>
      </c>
      <c r="AU129" s="4"/>
      <c r="AV129" s="4"/>
      <c r="AW129" s="4"/>
    </row>
    <row r="130" spans="1:49">
      <c r="A130" s="28" t="s">
        <v>6</v>
      </c>
      <c r="B130" s="28" t="s">
        <v>10</v>
      </c>
      <c r="C130" s="28" t="s">
        <v>59</v>
      </c>
      <c r="D130" s="28" t="s">
        <v>9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>
        <f>IF('Shoppable Services'!$F$4=$D130,1,0)*IF('Shoppable Services'!$E$4=$C130,1,0)*IF('Shoppable Services'!$D$4=$B130,1,0)*IF('Shoppable Services'!$C$4=$A130,1,0)*IF('Shoppable Services'!$B$4=Data!AQ$119,AQ12,0)</f>
        <v>0</v>
      </c>
      <c r="AR130" s="4">
        <f>IF('Shoppable Services'!$F$4=$D130,1,0)*IF('Shoppable Services'!$E$4=$C130,1,0)*IF('Shoppable Services'!$D$4=$B130,1,0)*IF('Shoppable Services'!$C$4=$A130,1,0)*IF('Shoppable Services'!$B$4=Data!AR$119,AR12,0)</f>
        <v>0</v>
      </c>
      <c r="AS130" s="4">
        <f>IF('Shoppable Services'!$F$4=$D130,1,0)*IF('Shoppable Services'!$E$4=$C130,1,0)*IF('Shoppable Services'!$D$4=$B130,1,0)*IF('Shoppable Services'!$C$4=$A130,1,0)*IF('Shoppable Services'!$B$4=Data!AS$119,AS12,0)</f>
        <v>0</v>
      </c>
      <c r="AT130" s="4">
        <f>IF('Shoppable Services'!$F$4=$D130,1,0)*IF('Shoppable Services'!$E$4=$C130,1,0)*IF('Shoppable Services'!$D$4=$B130,1,0)*IF('Shoppable Services'!$C$4=$A130,1,0)*IF('Shoppable Services'!$B$4=Data!AT$119,AT12,0)</f>
        <v>0</v>
      </c>
      <c r="AU130" s="4"/>
      <c r="AV130" s="4"/>
      <c r="AW130" s="4"/>
    </row>
    <row r="131" spans="1:49">
      <c r="A131" s="28" t="s">
        <v>6</v>
      </c>
      <c r="B131" s="28" t="s">
        <v>10</v>
      </c>
      <c r="C131" s="28" t="s">
        <v>8</v>
      </c>
      <c r="D131" s="28" t="s">
        <v>18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>
        <f>IF('Shoppable Services'!$F$4=$D131,1,0)*IF('Shoppable Services'!$E$4=$C131,1,0)*IF('Shoppable Services'!$D$4=$B131,1,0)*IF('Shoppable Services'!$C$4=$A131,1,0)*IF('Shoppable Services'!$B$4=Data!AQ$119,AQ13,0)</f>
        <v>0</v>
      </c>
      <c r="AR131" s="4">
        <f>IF('Shoppable Services'!$F$4=$D131,1,0)*IF('Shoppable Services'!$E$4=$C131,1,0)*IF('Shoppable Services'!$D$4=$B131,1,0)*IF('Shoppable Services'!$C$4=$A131,1,0)*IF('Shoppable Services'!$B$4=Data!AR$119,AR13,0)</f>
        <v>0</v>
      </c>
      <c r="AS131" s="4">
        <f>IF('Shoppable Services'!$F$4=$D131,1,0)*IF('Shoppable Services'!$E$4=$C131,1,0)*IF('Shoppable Services'!$D$4=$B131,1,0)*IF('Shoppable Services'!$C$4=$A131,1,0)*IF('Shoppable Services'!$B$4=Data!AS$119,AS13,0)</f>
        <v>0</v>
      </c>
      <c r="AT131" s="4">
        <f>IF('Shoppable Services'!$F$4=$D131,1,0)*IF('Shoppable Services'!$E$4=$C131,1,0)*IF('Shoppable Services'!$D$4=$B131,1,0)*IF('Shoppable Services'!$C$4=$A131,1,0)*IF('Shoppable Services'!$B$4=Data!AT$119,AT13,0)</f>
        <v>0</v>
      </c>
      <c r="AU131" s="4"/>
      <c r="AV131" s="4"/>
      <c r="AW131" s="4"/>
    </row>
    <row r="132" spans="1:49">
      <c r="A132" s="28" t="s">
        <v>6</v>
      </c>
      <c r="B132" s="28" t="s">
        <v>10</v>
      </c>
      <c r="C132" s="28" t="s">
        <v>8</v>
      </c>
      <c r="D132" s="28" t="s">
        <v>9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>
        <f>IF('Shoppable Services'!$F$4=$D132,1,0)*IF('Shoppable Services'!$E$4=$C132,1,0)*IF('Shoppable Services'!$D$4=$B132,1,0)*IF('Shoppable Services'!$C$4=$A132,1,0)*IF('Shoppable Services'!$B$4=Data!AQ$119,AQ14,0)</f>
        <v>0</v>
      </c>
      <c r="AR132" s="4">
        <f>IF('Shoppable Services'!$F$4=$D132,1,0)*IF('Shoppable Services'!$E$4=$C132,1,0)*IF('Shoppable Services'!$D$4=$B132,1,0)*IF('Shoppable Services'!$C$4=$A132,1,0)*IF('Shoppable Services'!$B$4=Data!AR$119,AR14,0)</f>
        <v>0</v>
      </c>
      <c r="AS132" s="4">
        <f>IF('Shoppable Services'!$F$4=$D132,1,0)*IF('Shoppable Services'!$E$4=$C132,1,0)*IF('Shoppable Services'!$D$4=$B132,1,0)*IF('Shoppable Services'!$C$4=$A132,1,0)*IF('Shoppable Services'!$B$4=Data!AS$119,AS14,0)</f>
        <v>0</v>
      </c>
      <c r="AT132" s="4">
        <f>IF('Shoppable Services'!$F$4=$D132,1,0)*IF('Shoppable Services'!$E$4=$C132,1,0)*IF('Shoppable Services'!$D$4=$B132,1,0)*IF('Shoppable Services'!$C$4=$A132,1,0)*IF('Shoppable Services'!$B$4=Data!AT$119,AT14,0)</f>
        <v>0</v>
      </c>
      <c r="AU132" s="4"/>
      <c r="AV132" s="4"/>
      <c r="AW132" s="4"/>
    </row>
    <row r="133" spans="1:49">
      <c r="A133" s="28" t="s">
        <v>6</v>
      </c>
      <c r="B133" s="28" t="s">
        <v>10</v>
      </c>
      <c r="C133" s="28" t="s">
        <v>60</v>
      </c>
      <c r="D133" s="28" t="s">
        <v>18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>
        <f>IF('Shoppable Services'!$F$4=$D133,1,0)*IF('Shoppable Services'!$E$4=$C133,1,0)*IF('Shoppable Services'!$D$4=$B133,1,0)*IF('Shoppable Services'!$C$4=$A133,1,0)*IF('Shoppable Services'!$B$4=Data!AQ$119,AQ15,0)</f>
        <v>0</v>
      </c>
      <c r="AR133" s="4">
        <f>IF('Shoppable Services'!$F$4=$D133,1,0)*IF('Shoppable Services'!$E$4=$C133,1,0)*IF('Shoppable Services'!$D$4=$B133,1,0)*IF('Shoppable Services'!$C$4=$A133,1,0)*IF('Shoppable Services'!$B$4=Data!AR$119,AR15,0)</f>
        <v>0</v>
      </c>
      <c r="AS133" s="4">
        <f>IF('Shoppable Services'!$F$4=$D133,1,0)*IF('Shoppable Services'!$E$4=$C133,1,0)*IF('Shoppable Services'!$D$4=$B133,1,0)*IF('Shoppable Services'!$C$4=$A133,1,0)*IF('Shoppable Services'!$B$4=Data!AS$119,AS15,0)</f>
        <v>0</v>
      </c>
      <c r="AT133" s="4">
        <f>IF('Shoppable Services'!$F$4=$D133,1,0)*IF('Shoppable Services'!$E$4=$C133,1,0)*IF('Shoppable Services'!$D$4=$B133,1,0)*IF('Shoppable Services'!$C$4=$A133,1,0)*IF('Shoppable Services'!$B$4=Data!AT$119,AT15,0)</f>
        <v>0</v>
      </c>
      <c r="AU133" s="4"/>
      <c r="AV133" s="4"/>
      <c r="AW133" s="4"/>
    </row>
    <row r="134" spans="1:49">
      <c r="A134" s="28" t="s">
        <v>6</v>
      </c>
      <c r="B134" s="28" t="s">
        <v>10</v>
      </c>
      <c r="C134" s="28" t="s">
        <v>60</v>
      </c>
      <c r="D134" s="28" t="s">
        <v>9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>
        <f>IF('Shoppable Services'!$F$4=$D134,1,0)*IF('Shoppable Services'!$E$4=$C134,1,0)*IF('Shoppable Services'!$D$4=$B134,1,0)*IF('Shoppable Services'!$C$4=$A134,1,0)*IF('Shoppable Services'!$B$4=Data!AQ$119,AQ16,0)</f>
        <v>0</v>
      </c>
      <c r="AR134" s="4">
        <f>IF('Shoppable Services'!$F$4=$D134,1,0)*IF('Shoppable Services'!$E$4=$C134,1,0)*IF('Shoppable Services'!$D$4=$B134,1,0)*IF('Shoppable Services'!$C$4=$A134,1,0)*IF('Shoppable Services'!$B$4=Data!AR$119,AR16,0)</f>
        <v>0</v>
      </c>
      <c r="AS134" s="4">
        <f>IF('Shoppable Services'!$F$4=$D134,1,0)*IF('Shoppable Services'!$E$4=$C134,1,0)*IF('Shoppable Services'!$D$4=$B134,1,0)*IF('Shoppable Services'!$C$4=$A134,1,0)*IF('Shoppable Services'!$B$4=Data!AS$119,AS16,0)</f>
        <v>0</v>
      </c>
      <c r="AT134" s="4">
        <f>IF('Shoppable Services'!$F$4=$D134,1,0)*IF('Shoppable Services'!$E$4=$C134,1,0)*IF('Shoppable Services'!$D$4=$B134,1,0)*IF('Shoppable Services'!$C$4=$A134,1,0)*IF('Shoppable Services'!$B$4=Data!AT$119,AT16,0)</f>
        <v>0</v>
      </c>
      <c r="AU134" s="4"/>
      <c r="AV134" s="4"/>
      <c r="AW134" s="4"/>
    </row>
    <row r="135" spans="1:49">
      <c r="A135" s="28" t="s">
        <v>6</v>
      </c>
      <c r="B135" s="28" t="s">
        <v>10</v>
      </c>
      <c r="C135" s="28" t="s">
        <v>62</v>
      </c>
      <c r="D135" s="28" t="s">
        <v>18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>
        <f>IF('Shoppable Services'!$F$4=$D135,1,0)*IF('Shoppable Services'!$E$4=$C135,1,0)*IF('Shoppable Services'!$D$4=$B135,1,0)*IF('Shoppable Services'!$C$4=$A135,1,0)*IF('Shoppable Services'!$B$4=Data!AQ$119,AQ17,0)</f>
        <v>0</v>
      </c>
      <c r="AR135" s="4">
        <f>IF('Shoppable Services'!$F$4=$D135,1,0)*IF('Shoppable Services'!$E$4=$C135,1,0)*IF('Shoppable Services'!$D$4=$B135,1,0)*IF('Shoppable Services'!$C$4=$A135,1,0)*IF('Shoppable Services'!$B$4=Data!AR$119,AR17,0)</f>
        <v>0</v>
      </c>
      <c r="AS135" s="4">
        <f>IF('Shoppable Services'!$F$4=$D135,1,0)*IF('Shoppable Services'!$E$4=$C135,1,0)*IF('Shoppable Services'!$D$4=$B135,1,0)*IF('Shoppable Services'!$C$4=$A135,1,0)*IF('Shoppable Services'!$B$4=Data!AS$119,AS17,0)</f>
        <v>0</v>
      </c>
      <c r="AT135" s="4">
        <f>IF('Shoppable Services'!$F$4=$D135,1,0)*IF('Shoppable Services'!$E$4=$C135,1,0)*IF('Shoppable Services'!$D$4=$B135,1,0)*IF('Shoppable Services'!$C$4=$A135,1,0)*IF('Shoppable Services'!$B$4=Data!AT$119,AT17,0)</f>
        <v>0</v>
      </c>
      <c r="AU135" s="4"/>
      <c r="AV135" s="4"/>
      <c r="AW135" s="4"/>
    </row>
    <row r="136" spans="1:49">
      <c r="A136" s="28" t="s">
        <v>17</v>
      </c>
      <c r="B136" s="28" t="s">
        <v>22</v>
      </c>
      <c r="C136" s="28" t="s">
        <v>59</v>
      </c>
      <c r="D136" s="28" t="s">
        <v>9</v>
      </c>
      <c r="E136" s="4">
        <f>IF('Shoppable Services'!$F$4=$D136,1,0)*IF('Shoppable Services'!$E$4=$C136,1,0)*IF('Shoppable Services'!$D$4=$B136,1,0)*IF('Shoppable Services'!$C$4=$A136,1,0)*$E18</f>
        <v>795</v>
      </c>
      <c r="F136" s="4">
        <f>IF('Shoppable Services'!$F$4=$D136,1,0)*IF('Shoppable Services'!$E$4=$C136,1,0)*IF('Shoppable Services'!$D$4=$B136,1,0)*IF('Shoppable Services'!$C$4=$A136,1,0)*$F18</f>
        <v>905</v>
      </c>
      <c r="G136" s="4">
        <f>IF('Shoppable Services'!$F$4=$D136,1,0)*IF('Shoppable Services'!$E$4=$C136,1,0)*IF('Shoppable Services'!$D$4=$B136,1,0)*IF('Shoppable Services'!$C$4=$A136,1,0)*$G18</f>
        <v>229.42</v>
      </c>
      <c r="H136" s="4">
        <f>IF('Shoppable Services'!$F$4=$D136,1,0)*IF('Shoppable Services'!$E$4=$C136,1,0)*IF('Shoppable Services'!$D$4=$B136,1,0)*IF('Shoppable Services'!$C$4=$A136,1,0)*$H18</f>
        <v>632</v>
      </c>
      <c r="I136" s="4">
        <f>IF('Shoppable Services'!$F$4=$D136,1,0)*IF('Shoppable Services'!$E$4=$C136,1,0)*IF('Shoppable Services'!$D$4=$B136,1,0)*IF('Shoppable Services'!$C$4=$A136,1,0)*IF('Shoppable Services'!$B$4=Data!I$119,I18,0)</f>
        <v>563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>
        <f>IF('Shoppable Services'!$F$4=$D136,1,0)*IF('Shoppable Services'!$E$4=$C136,1,0)*IF('Shoppable Services'!$D$4=$B136,1,0)*IF('Shoppable Services'!$C$4=$A136,1,0)*IF('Shoppable Services'!$B$4=Data!AQ$119,AQ18,0)</f>
        <v>0</v>
      </c>
      <c r="AR136" s="4">
        <f>IF('Shoppable Services'!$F$4=$D136,1,0)*IF('Shoppable Services'!$E$4=$C136,1,0)*IF('Shoppable Services'!$D$4=$B136,1,0)*IF('Shoppable Services'!$C$4=$A136,1,0)*IF('Shoppable Services'!$B$4=Data!AR$119,AR18,0)</f>
        <v>0</v>
      </c>
      <c r="AS136" s="4">
        <f>IF('Shoppable Services'!$F$4=$D136,1,0)*IF('Shoppable Services'!$E$4=$C136,1,0)*IF('Shoppable Services'!$D$4=$B136,1,0)*IF('Shoppable Services'!$C$4=$A136,1,0)*IF('Shoppable Services'!$B$4=Data!AS$119,AS18,0)</f>
        <v>0</v>
      </c>
      <c r="AT136" s="4">
        <f>IF('Shoppable Services'!$F$4=$D136,1,0)*IF('Shoppable Services'!$E$4=$C136,1,0)*IF('Shoppable Services'!$D$4=$B136,1,0)*IF('Shoppable Services'!$C$4=$A136,1,0)*IF('Shoppable Services'!$B$4=Data!AT$119,AT18,0)</f>
        <v>0</v>
      </c>
      <c r="AU136" s="4"/>
      <c r="AV136" s="4"/>
      <c r="AW136" s="4"/>
    </row>
    <row r="137" spans="1:49">
      <c r="A137" s="28" t="s">
        <v>17</v>
      </c>
      <c r="B137" s="28" t="s">
        <v>22</v>
      </c>
      <c r="C137" s="28" t="s">
        <v>8</v>
      </c>
      <c r="D137" s="28" t="s">
        <v>9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>
        <f>IF('Shoppable Services'!$F$4=$D137,1,0)*IF('Shoppable Services'!$E$4=$C137,1,0)*IF('Shoppable Services'!$D$4=$B137,1,0)*IF('Shoppable Services'!$C$4=$A137,1,0)*IF('Shoppable Services'!$B$4=Data!AQ$119,AQ19,0)</f>
        <v>0</v>
      </c>
      <c r="AR137" s="4">
        <f>IF('Shoppable Services'!$F$4=$D137,1,0)*IF('Shoppable Services'!$E$4=$C137,1,0)*IF('Shoppable Services'!$D$4=$B137,1,0)*IF('Shoppable Services'!$C$4=$A137,1,0)*IF('Shoppable Services'!$B$4=Data!AR$119,AR19,0)</f>
        <v>0</v>
      </c>
      <c r="AS137" s="4">
        <f>IF('Shoppable Services'!$F$4=$D137,1,0)*IF('Shoppable Services'!$E$4=$C137,1,0)*IF('Shoppable Services'!$D$4=$B137,1,0)*IF('Shoppable Services'!$C$4=$A137,1,0)*IF('Shoppable Services'!$B$4=Data!AS$119,AS19,0)</f>
        <v>0</v>
      </c>
      <c r="AT137" s="4">
        <f>IF('Shoppable Services'!$F$4=$D137,1,0)*IF('Shoppable Services'!$E$4=$C137,1,0)*IF('Shoppable Services'!$D$4=$B137,1,0)*IF('Shoppable Services'!$C$4=$A137,1,0)*IF('Shoppable Services'!$B$4=Data!AT$119,AT19,0)</f>
        <v>0</v>
      </c>
      <c r="AU137" s="4"/>
      <c r="AV137" s="4"/>
      <c r="AW137" s="4"/>
    </row>
    <row r="138" spans="1:49">
      <c r="A138" s="28" t="s">
        <v>17</v>
      </c>
      <c r="B138" s="28" t="s">
        <v>10</v>
      </c>
      <c r="C138" s="28" t="s">
        <v>59</v>
      </c>
      <c r="D138" s="28" t="s">
        <v>9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>
        <f>IF('Shoppable Services'!$F$4=$D138,1,0)*IF('Shoppable Services'!$E$4=$C138,1,0)*IF('Shoppable Services'!$D$4=$B138,1,0)*IF('Shoppable Services'!$C$4=$A138,1,0)*IF('Shoppable Services'!$B$4=Data!AQ$119,AQ20,0)</f>
        <v>0</v>
      </c>
      <c r="AR138" s="4">
        <f>IF('Shoppable Services'!$F$4=$D138,1,0)*IF('Shoppable Services'!$E$4=$C138,1,0)*IF('Shoppable Services'!$D$4=$B138,1,0)*IF('Shoppable Services'!$C$4=$A138,1,0)*IF('Shoppable Services'!$B$4=Data!AR$119,AR20,0)</f>
        <v>0</v>
      </c>
      <c r="AS138" s="4">
        <f>IF('Shoppable Services'!$F$4=$D138,1,0)*IF('Shoppable Services'!$E$4=$C138,1,0)*IF('Shoppable Services'!$D$4=$B138,1,0)*IF('Shoppable Services'!$C$4=$A138,1,0)*IF('Shoppable Services'!$B$4=Data!AS$119,AS20,0)</f>
        <v>0</v>
      </c>
      <c r="AT138" s="4">
        <f>IF('Shoppable Services'!$F$4=$D138,1,0)*IF('Shoppable Services'!$E$4=$C138,1,0)*IF('Shoppable Services'!$D$4=$B138,1,0)*IF('Shoppable Services'!$C$4=$A138,1,0)*IF('Shoppable Services'!$B$4=Data!AT$119,AT20,0)</f>
        <v>0</v>
      </c>
      <c r="AU138" s="4"/>
      <c r="AV138" s="4"/>
      <c r="AW138" s="4"/>
    </row>
    <row r="139" spans="1:49">
      <c r="A139" s="28" t="s">
        <v>17</v>
      </c>
      <c r="B139" s="28" t="s">
        <v>10</v>
      </c>
      <c r="C139" s="28" t="s">
        <v>8</v>
      </c>
      <c r="D139" s="28" t="s">
        <v>9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>
        <f>IF('Shoppable Services'!$F$4=$D139,1,0)*IF('Shoppable Services'!$E$4=$C139,1,0)*IF('Shoppable Services'!$D$4=$B139,1,0)*IF('Shoppable Services'!$C$4=$A139,1,0)*IF('Shoppable Services'!$B$4=Data!AQ$119,AQ21,0)</f>
        <v>0</v>
      </c>
      <c r="AR139" s="4">
        <f>IF('Shoppable Services'!$F$4=$D139,1,0)*IF('Shoppable Services'!$E$4=$C139,1,0)*IF('Shoppable Services'!$D$4=$B139,1,0)*IF('Shoppable Services'!$C$4=$A139,1,0)*IF('Shoppable Services'!$B$4=Data!AR$119,AR21,0)</f>
        <v>0</v>
      </c>
      <c r="AS139" s="4">
        <f>IF('Shoppable Services'!$F$4=$D139,1,0)*IF('Shoppable Services'!$E$4=$C139,1,0)*IF('Shoppable Services'!$D$4=$B139,1,0)*IF('Shoppable Services'!$C$4=$A139,1,0)*IF('Shoppable Services'!$B$4=Data!AS$119,AS21,0)</f>
        <v>0</v>
      </c>
      <c r="AT139" s="4">
        <f>IF('Shoppable Services'!$F$4=$D139,1,0)*IF('Shoppable Services'!$E$4=$C139,1,0)*IF('Shoppable Services'!$D$4=$B139,1,0)*IF('Shoppable Services'!$C$4=$A139,1,0)*IF('Shoppable Services'!$B$4=Data!AT$119,AT21,0)</f>
        <v>0</v>
      </c>
      <c r="AU139" s="4"/>
      <c r="AV139" s="4"/>
      <c r="AW139" s="4"/>
    </row>
    <row r="140" spans="1:49">
      <c r="A140" s="28" t="s">
        <v>11</v>
      </c>
      <c r="B140" s="28" t="s">
        <v>22</v>
      </c>
      <c r="C140" s="28" t="s">
        <v>59</v>
      </c>
      <c r="D140" s="28" t="s">
        <v>9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>
        <f>IF('Shoppable Services'!$F$4=$D140,1,0)*IF('Shoppable Services'!$E$4=$C140,1,0)*IF('Shoppable Services'!$D$4=$B140,1,0)*IF('Shoppable Services'!$C$4=$A140,1,0)*IF('Shoppable Services'!$B$4=Data!AQ$119,AQ22,0)</f>
        <v>0</v>
      </c>
      <c r="AR140" s="4">
        <f>IF('Shoppable Services'!$F$4=$D140,1,0)*IF('Shoppable Services'!$E$4=$C140,1,0)*IF('Shoppable Services'!$D$4=$B140,1,0)*IF('Shoppable Services'!$C$4=$A140,1,0)*IF('Shoppable Services'!$B$4=Data!AR$119,AR22,0)</f>
        <v>0</v>
      </c>
      <c r="AS140" s="4">
        <f>IF('Shoppable Services'!$F$4=$D140,1,0)*IF('Shoppable Services'!$E$4=$C140,1,0)*IF('Shoppable Services'!$D$4=$B140,1,0)*IF('Shoppable Services'!$C$4=$A140,1,0)*IF('Shoppable Services'!$B$4=Data!AS$119,AS22,0)</f>
        <v>0</v>
      </c>
      <c r="AT140" s="4">
        <f>IF('Shoppable Services'!$F$4=$D140,1,0)*IF('Shoppable Services'!$E$4=$C140,1,0)*IF('Shoppable Services'!$D$4=$B140,1,0)*IF('Shoppable Services'!$C$4=$A140,1,0)*IF('Shoppable Services'!$B$4=Data!AT$119,AT22,0)</f>
        <v>0</v>
      </c>
      <c r="AU140" s="4"/>
      <c r="AV140" s="4"/>
      <c r="AW140" s="4"/>
    </row>
    <row r="141" spans="1:49">
      <c r="A141" s="28" t="s">
        <v>11</v>
      </c>
      <c r="B141" s="28" t="s">
        <v>22</v>
      </c>
      <c r="C141" s="28" t="s">
        <v>8</v>
      </c>
      <c r="D141" s="28" t="s">
        <v>9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>
        <f>IF('Shoppable Services'!$F$4=$D141,1,0)*IF('Shoppable Services'!$E$4=$C141,1,0)*IF('Shoppable Services'!$D$4=$B141,1,0)*IF('Shoppable Services'!$C$4=$A141,1,0)*IF('Shoppable Services'!$B$4=Data!AQ$119,AQ23,0)</f>
        <v>0</v>
      </c>
      <c r="AR141" s="4">
        <f>IF('Shoppable Services'!$F$4=$D141,1,0)*IF('Shoppable Services'!$E$4=$C141,1,0)*IF('Shoppable Services'!$D$4=$B141,1,0)*IF('Shoppable Services'!$C$4=$A141,1,0)*IF('Shoppable Services'!$B$4=Data!AR$119,AR23,0)</f>
        <v>0</v>
      </c>
      <c r="AS141" s="4">
        <f>IF('Shoppable Services'!$F$4=$D141,1,0)*IF('Shoppable Services'!$E$4=$C141,1,0)*IF('Shoppable Services'!$D$4=$B141,1,0)*IF('Shoppable Services'!$C$4=$A141,1,0)*IF('Shoppable Services'!$B$4=Data!AS$119,AS23,0)</f>
        <v>0</v>
      </c>
      <c r="AT141" s="4">
        <f>IF('Shoppable Services'!$F$4=$D141,1,0)*IF('Shoppable Services'!$E$4=$C141,1,0)*IF('Shoppable Services'!$D$4=$B141,1,0)*IF('Shoppable Services'!$C$4=$A141,1,0)*IF('Shoppable Services'!$B$4=Data!AT$119,AT23,0)</f>
        <v>0</v>
      </c>
      <c r="AU141" s="4"/>
      <c r="AV141" s="4"/>
      <c r="AW141" s="4"/>
    </row>
    <row r="142" spans="1:49">
      <c r="A142" s="28" t="s">
        <v>11</v>
      </c>
      <c r="B142" s="28" t="s">
        <v>10</v>
      </c>
      <c r="C142" s="28" t="s">
        <v>59</v>
      </c>
      <c r="D142" s="28" t="s">
        <v>9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>
        <f>IF('Shoppable Services'!$F$4=$D142,1,0)*IF('Shoppable Services'!$E$4=$C142,1,0)*IF('Shoppable Services'!$D$4=$B142,1,0)*IF('Shoppable Services'!$C$4=$A142,1,0)*IF('Shoppable Services'!$B$4=Data!AQ$119,AQ24,0)</f>
        <v>0</v>
      </c>
      <c r="AR142" s="4">
        <f>IF('Shoppable Services'!$F$4=$D142,1,0)*IF('Shoppable Services'!$E$4=$C142,1,0)*IF('Shoppable Services'!$D$4=$B142,1,0)*IF('Shoppable Services'!$C$4=$A142,1,0)*IF('Shoppable Services'!$B$4=Data!AR$119,AR24,0)</f>
        <v>0</v>
      </c>
      <c r="AS142" s="4">
        <f>IF('Shoppable Services'!$F$4=$D142,1,0)*IF('Shoppable Services'!$E$4=$C142,1,0)*IF('Shoppable Services'!$D$4=$B142,1,0)*IF('Shoppable Services'!$C$4=$A142,1,0)*IF('Shoppable Services'!$B$4=Data!AS$119,AS24,0)</f>
        <v>0</v>
      </c>
      <c r="AT142" s="4">
        <f>IF('Shoppable Services'!$F$4=$D142,1,0)*IF('Shoppable Services'!$E$4=$C142,1,0)*IF('Shoppable Services'!$D$4=$B142,1,0)*IF('Shoppable Services'!$C$4=$A142,1,0)*IF('Shoppable Services'!$B$4=Data!AT$119,AT24,0)</f>
        <v>0</v>
      </c>
      <c r="AU142" s="4"/>
      <c r="AV142" s="4"/>
      <c r="AW142" s="4"/>
    </row>
    <row r="143" spans="1:49">
      <c r="A143" s="28" t="s">
        <v>11</v>
      </c>
      <c r="B143" s="28" t="s">
        <v>10</v>
      </c>
      <c r="C143" s="28" t="s">
        <v>8</v>
      </c>
      <c r="D143" s="28" t="s">
        <v>9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>
        <f>IF('Shoppable Services'!$F$4=$D143,1,0)*IF('Shoppable Services'!$E$4=$C143,1,0)*IF('Shoppable Services'!$D$4=$B143,1,0)*IF('Shoppable Services'!$C$4=$A143,1,0)*IF('Shoppable Services'!$B$4=Data!AQ$119,AQ25,0)</f>
        <v>0</v>
      </c>
      <c r="AR143" s="4">
        <f>IF('Shoppable Services'!$F$4=$D143,1,0)*IF('Shoppable Services'!$E$4=$C143,1,0)*IF('Shoppable Services'!$D$4=$B143,1,0)*IF('Shoppable Services'!$C$4=$A143,1,0)*IF('Shoppable Services'!$B$4=Data!AR$119,AR25,0)</f>
        <v>0</v>
      </c>
      <c r="AS143" s="4">
        <f>IF('Shoppable Services'!$F$4=$D143,1,0)*IF('Shoppable Services'!$E$4=$C143,1,0)*IF('Shoppable Services'!$D$4=$B143,1,0)*IF('Shoppable Services'!$C$4=$A143,1,0)*IF('Shoppable Services'!$B$4=Data!AS$119,AS25,0)</f>
        <v>0</v>
      </c>
      <c r="AT143" s="4">
        <f>IF('Shoppable Services'!$F$4=$D143,1,0)*IF('Shoppable Services'!$E$4=$C143,1,0)*IF('Shoppable Services'!$D$4=$B143,1,0)*IF('Shoppable Services'!$C$4=$A143,1,0)*IF('Shoppable Services'!$B$4=Data!AT$119,AT25,0)</f>
        <v>0</v>
      </c>
      <c r="AU143" s="4"/>
      <c r="AV143" s="4"/>
      <c r="AW143" s="4"/>
    </row>
    <row r="144" spans="1:49">
      <c r="A144" s="28" t="s">
        <v>63</v>
      </c>
      <c r="B144" s="28" t="s">
        <v>64</v>
      </c>
      <c r="C144" s="28" t="s">
        <v>8</v>
      </c>
      <c r="D144" s="28" t="s">
        <v>9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>
        <f>IF('Shoppable Services'!$F$4=$D144,1,0)*IF('Shoppable Services'!$E$4=$C144,1,0)*IF('Shoppable Services'!$D$4=$B144,1,0)*IF('Shoppable Services'!$C$4=$A144,1,0)*IF('Shoppable Services'!$B$4=Data!AQ$119,AQ26,0)</f>
        <v>0</v>
      </c>
      <c r="AR144" s="4">
        <f>IF('Shoppable Services'!$F$4=$D144,1,0)*IF('Shoppable Services'!$E$4=$C144,1,0)*IF('Shoppable Services'!$D$4=$B144,1,0)*IF('Shoppable Services'!$C$4=$A144,1,0)*IF('Shoppable Services'!$B$4=Data!AR$119,AR26,0)</f>
        <v>0</v>
      </c>
      <c r="AS144" s="4">
        <f>IF('Shoppable Services'!$F$4=$D144,1,0)*IF('Shoppable Services'!$E$4=$C144,1,0)*IF('Shoppable Services'!$D$4=$B144,1,0)*IF('Shoppable Services'!$C$4=$A144,1,0)*IF('Shoppable Services'!$B$4=Data!AS$119,AS26,0)</f>
        <v>0</v>
      </c>
      <c r="AT144" s="4">
        <f>IF('Shoppable Services'!$F$4=$D144,1,0)*IF('Shoppable Services'!$E$4=$C144,1,0)*IF('Shoppable Services'!$D$4=$B144,1,0)*IF('Shoppable Services'!$C$4=$A144,1,0)*IF('Shoppable Services'!$B$4=Data!AT$119,AT26,0)</f>
        <v>0</v>
      </c>
      <c r="AU144" s="4"/>
      <c r="AV144" s="4"/>
      <c r="AW144" s="4"/>
    </row>
    <row r="145" spans="1:49">
      <c r="A145" s="28" t="s">
        <v>63</v>
      </c>
      <c r="B145" s="28" t="s">
        <v>22</v>
      </c>
      <c r="C145" s="28" t="s">
        <v>59</v>
      </c>
      <c r="D145" s="28" t="s">
        <v>9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>
        <f>IF('Shoppable Services'!$F$4=$D145,1,0)*IF('Shoppable Services'!$E$4=$C145,1,0)*IF('Shoppable Services'!$D$4=$B145,1,0)*IF('Shoppable Services'!$C$4=$A145,1,0)*IF('Shoppable Services'!$B$4=Data!AQ$119,AQ27,0)</f>
        <v>0</v>
      </c>
      <c r="AR145" s="4">
        <f>IF('Shoppable Services'!$F$4=$D145,1,0)*IF('Shoppable Services'!$E$4=$C145,1,0)*IF('Shoppable Services'!$D$4=$B145,1,0)*IF('Shoppable Services'!$C$4=$A145,1,0)*IF('Shoppable Services'!$B$4=Data!AR$119,AR27,0)</f>
        <v>0</v>
      </c>
      <c r="AS145" s="4">
        <f>IF('Shoppable Services'!$F$4=$D145,1,0)*IF('Shoppable Services'!$E$4=$C145,1,0)*IF('Shoppable Services'!$D$4=$B145,1,0)*IF('Shoppable Services'!$C$4=$A145,1,0)*IF('Shoppable Services'!$B$4=Data!AS$119,AS27,0)</f>
        <v>0</v>
      </c>
      <c r="AT145" s="4">
        <f>IF('Shoppable Services'!$F$4=$D145,1,0)*IF('Shoppable Services'!$E$4=$C145,1,0)*IF('Shoppable Services'!$D$4=$B145,1,0)*IF('Shoppable Services'!$C$4=$A145,1,0)*IF('Shoppable Services'!$B$4=Data!AT$119,AT27,0)</f>
        <v>0</v>
      </c>
      <c r="AU145" s="4"/>
      <c r="AV145" s="4"/>
      <c r="AW145" s="4"/>
    </row>
    <row r="146" spans="1:49">
      <c r="A146" s="28" t="s">
        <v>63</v>
      </c>
      <c r="B146" s="28" t="s">
        <v>22</v>
      </c>
      <c r="C146" s="28" t="s">
        <v>8</v>
      </c>
      <c r="D146" s="28" t="s">
        <v>9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>
        <f>IF('Shoppable Services'!$F$4=$D146,1,0)*IF('Shoppable Services'!$E$4=$C146,1,0)*IF('Shoppable Services'!$D$4=$B146,1,0)*IF('Shoppable Services'!$C$4=$A146,1,0)*IF('Shoppable Services'!$B$4=Data!AQ$119,AQ28,0)</f>
        <v>0</v>
      </c>
      <c r="AR146" s="4">
        <f>IF('Shoppable Services'!$F$4=$D146,1,0)*IF('Shoppable Services'!$E$4=$C146,1,0)*IF('Shoppable Services'!$D$4=$B146,1,0)*IF('Shoppable Services'!$C$4=$A146,1,0)*IF('Shoppable Services'!$B$4=Data!AR$119,AR28,0)</f>
        <v>0</v>
      </c>
      <c r="AS146" s="4">
        <f>IF('Shoppable Services'!$F$4=$D146,1,0)*IF('Shoppable Services'!$E$4=$C146,1,0)*IF('Shoppable Services'!$D$4=$B146,1,0)*IF('Shoppable Services'!$C$4=$A146,1,0)*IF('Shoppable Services'!$B$4=Data!AS$119,AS28,0)</f>
        <v>0</v>
      </c>
      <c r="AT146" s="4">
        <f>IF('Shoppable Services'!$F$4=$D146,1,0)*IF('Shoppable Services'!$E$4=$C146,1,0)*IF('Shoppable Services'!$D$4=$B146,1,0)*IF('Shoppable Services'!$C$4=$A146,1,0)*IF('Shoppable Services'!$B$4=Data!AT$119,AT28,0)</f>
        <v>0</v>
      </c>
      <c r="AU146" s="4"/>
      <c r="AV146" s="4"/>
      <c r="AW146" s="4"/>
    </row>
    <row r="147" spans="1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>
        <f>IF('Shoppable Services'!$F$4=$D147,1,0)*IF('Shoppable Services'!$E$4=$C147,1,0)*IF('Shoppable Services'!$D$4=$B147,1,0)*IF('Shoppable Services'!$C$4=$A147,1,0)*IF('Shoppable Services'!$B$4=Data!AQ$119,AQ29,0)</f>
        <v>0</v>
      </c>
      <c r="AR147" s="4">
        <f>IF('Shoppable Services'!$F$4=$D147,1,0)*IF('Shoppable Services'!$E$4=$C147,1,0)*IF('Shoppable Services'!$D$4=$B147,1,0)*IF('Shoppable Services'!$C$4=$A147,1,0)*IF('Shoppable Services'!$B$4=Data!AR$119,AR29,0)</f>
        <v>0</v>
      </c>
      <c r="AS147" s="4">
        <f>IF('Shoppable Services'!$F$4=$D147,1,0)*IF('Shoppable Services'!$E$4=$C147,1,0)*IF('Shoppable Services'!$D$4=$B147,1,0)*IF('Shoppable Services'!$C$4=$A147,1,0)*IF('Shoppable Services'!$B$4=Data!AS$119,AS29,0)</f>
        <v>0</v>
      </c>
      <c r="AT147" s="4">
        <f>IF('Shoppable Services'!$F$4=$D147,1,0)*IF('Shoppable Services'!$E$4=$C147,1,0)*IF('Shoppable Services'!$D$4=$B147,1,0)*IF('Shoppable Services'!$C$4=$A147,1,0)*IF('Shoppable Services'!$B$4=Data!AT$119,AT29,0)</f>
        <v>0</v>
      </c>
      <c r="AU147" s="4"/>
      <c r="AV147" s="4"/>
      <c r="AW147" s="4"/>
    </row>
    <row r="148" spans="1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>
        <f>IF('Shoppable Services'!$F$4=$D148,1,0)*IF('Shoppable Services'!$E$4=$C148,1,0)*IF('Shoppable Services'!$D$4=$B148,1,0)*IF('Shoppable Services'!$C$4=$A148,1,0)*IF('Shoppable Services'!$B$4=Data!AQ$119,AQ30,0)</f>
        <v>0</v>
      </c>
      <c r="AR148" s="4">
        <f>IF('Shoppable Services'!$F$4=$D148,1,0)*IF('Shoppable Services'!$E$4=$C148,1,0)*IF('Shoppable Services'!$D$4=$B148,1,0)*IF('Shoppable Services'!$C$4=$A148,1,0)*IF('Shoppable Services'!$B$4=Data!AR$119,AR30,0)</f>
        <v>0</v>
      </c>
      <c r="AS148" s="4">
        <f>IF('Shoppable Services'!$F$4=$D148,1,0)*IF('Shoppable Services'!$E$4=$C148,1,0)*IF('Shoppable Services'!$D$4=$B148,1,0)*IF('Shoppable Services'!$C$4=$A148,1,0)*IF('Shoppable Services'!$B$4=Data!AS$119,AS30,0)</f>
        <v>0</v>
      </c>
      <c r="AT148" s="4">
        <f>IF('Shoppable Services'!$F$4=$D148,1,0)*IF('Shoppable Services'!$E$4=$C148,1,0)*IF('Shoppable Services'!$D$4=$B148,1,0)*IF('Shoppable Services'!$C$4=$A148,1,0)*IF('Shoppable Services'!$B$4=Data!AT$119,AT30,0)</f>
        <v>0</v>
      </c>
      <c r="AU148" s="4"/>
      <c r="AV148" s="4"/>
      <c r="AW148" s="4"/>
    </row>
    <row r="149" spans="1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>
        <f>IF('Shoppable Services'!$F$4=$D149,1,0)*IF('Shoppable Services'!$E$4=$C149,1,0)*IF('Shoppable Services'!$D$4=$B149,1,0)*IF('Shoppable Services'!$C$4=$A149,1,0)*IF('Shoppable Services'!$B$4=Data!AQ$119,AQ31,0)</f>
        <v>0</v>
      </c>
      <c r="AR149" s="4">
        <f>IF('Shoppable Services'!$F$4=$D149,1,0)*IF('Shoppable Services'!$E$4=$C149,1,0)*IF('Shoppable Services'!$D$4=$B149,1,0)*IF('Shoppable Services'!$C$4=$A149,1,0)*IF('Shoppable Services'!$B$4=Data!AR$119,AR31,0)</f>
        <v>0</v>
      </c>
      <c r="AS149" s="4">
        <f>IF('Shoppable Services'!$F$4=$D149,1,0)*IF('Shoppable Services'!$E$4=$C149,1,0)*IF('Shoppable Services'!$D$4=$B149,1,0)*IF('Shoppable Services'!$C$4=$A149,1,0)*IF('Shoppable Services'!$B$4=Data!AS$119,AS31,0)</f>
        <v>0</v>
      </c>
      <c r="AT149" s="4">
        <f>IF('Shoppable Services'!$F$4=$D149,1,0)*IF('Shoppable Services'!$E$4=$C149,1,0)*IF('Shoppable Services'!$D$4=$B149,1,0)*IF('Shoppable Services'!$C$4=$A149,1,0)*IF('Shoppable Services'!$B$4=Data!AT$119,AT31,0)</f>
        <v>0</v>
      </c>
      <c r="AU149" s="4"/>
      <c r="AV149" s="4"/>
      <c r="AW149" s="4"/>
    </row>
    <row r="150" spans="1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>
        <f>IF('Shoppable Services'!$F$4=$D150,1,0)*IF('Shoppable Services'!$E$4=$C150,1,0)*IF('Shoppable Services'!$D$4=$B150,1,0)*IF('Shoppable Services'!$C$4=$A150,1,0)*IF('Shoppable Services'!$B$4=Data!AQ$119,AQ32,0)</f>
        <v>0</v>
      </c>
      <c r="AR150" s="4">
        <f>IF('Shoppable Services'!$F$4=$D150,1,0)*IF('Shoppable Services'!$E$4=$C150,1,0)*IF('Shoppable Services'!$D$4=$B150,1,0)*IF('Shoppable Services'!$C$4=$A150,1,0)*IF('Shoppable Services'!$B$4=Data!AR$119,AR32,0)</f>
        <v>0</v>
      </c>
      <c r="AS150" s="4">
        <f>IF('Shoppable Services'!$F$4=$D150,1,0)*IF('Shoppable Services'!$E$4=$C150,1,0)*IF('Shoppable Services'!$D$4=$B150,1,0)*IF('Shoppable Services'!$C$4=$A150,1,0)*IF('Shoppable Services'!$B$4=Data!AS$119,AS32,0)</f>
        <v>0</v>
      </c>
      <c r="AT150" s="4">
        <f>IF('Shoppable Services'!$F$4=$D150,1,0)*IF('Shoppable Services'!$E$4=$C150,1,0)*IF('Shoppable Services'!$D$4=$B150,1,0)*IF('Shoppable Services'!$C$4=$A150,1,0)*IF('Shoppable Services'!$B$4=Data!AT$119,AT32,0)</f>
        <v>0</v>
      </c>
      <c r="AU150" s="4"/>
      <c r="AV150" s="4"/>
      <c r="AW150" s="4"/>
    </row>
    <row r="151" spans="1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>
        <f>IF('Shoppable Services'!$F$4=$D151,1,0)*IF('Shoppable Services'!$E$4=$C151,1,0)*IF('Shoppable Services'!$D$4=$B151,1,0)*IF('Shoppable Services'!$C$4=$A151,1,0)*IF('Shoppable Services'!$B$4=Data!AQ$119,AQ33,0)</f>
        <v>0</v>
      </c>
      <c r="AR151" s="4">
        <f>IF('Shoppable Services'!$F$4=$D151,1,0)*IF('Shoppable Services'!$E$4=$C151,1,0)*IF('Shoppable Services'!$D$4=$B151,1,0)*IF('Shoppable Services'!$C$4=$A151,1,0)*IF('Shoppable Services'!$B$4=Data!AR$119,AR33,0)</f>
        <v>0</v>
      </c>
      <c r="AS151" s="4">
        <f>IF('Shoppable Services'!$F$4=$D151,1,0)*IF('Shoppable Services'!$E$4=$C151,1,0)*IF('Shoppable Services'!$D$4=$B151,1,0)*IF('Shoppable Services'!$C$4=$A151,1,0)*IF('Shoppable Services'!$B$4=Data!AS$119,AS33,0)</f>
        <v>0</v>
      </c>
      <c r="AT151" s="4">
        <f>IF('Shoppable Services'!$F$4=$D151,1,0)*IF('Shoppable Services'!$E$4=$C151,1,0)*IF('Shoppable Services'!$D$4=$B151,1,0)*IF('Shoppable Services'!$C$4=$A151,1,0)*IF('Shoppable Services'!$B$4=Data!AT$119,AT33,0)</f>
        <v>0</v>
      </c>
      <c r="AU151" s="4"/>
      <c r="AV151" s="4"/>
      <c r="AW151" s="4"/>
    </row>
    <row r="152" spans="1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>
        <f>IF('Shoppable Services'!$F$4=$D152,1,0)*IF('Shoppable Services'!$E$4=$C152,1,0)*IF('Shoppable Services'!$D$4=$B152,1,0)*IF('Shoppable Services'!$C$4=$A152,1,0)*IF('Shoppable Services'!$B$4=Data!AQ$119,AQ34,0)</f>
        <v>0</v>
      </c>
      <c r="AR152" s="4">
        <f>IF('Shoppable Services'!$F$4=$D152,1,0)*IF('Shoppable Services'!$E$4=$C152,1,0)*IF('Shoppable Services'!$D$4=$B152,1,0)*IF('Shoppable Services'!$C$4=$A152,1,0)*IF('Shoppable Services'!$B$4=Data!AR$119,AR34,0)</f>
        <v>0</v>
      </c>
      <c r="AS152" s="4">
        <f>IF('Shoppable Services'!$F$4=$D152,1,0)*IF('Shoppable Services'!$E$4=$C152,1,0)*IF('Shoppable Services'!$D$4=$B152,1,0)*IF('Shoppable Services'!$C$4=$A152,1,0)*IF('Shoppable Services'!$B$4=Data!AS$119,AS34,0)</f>
        <v>0</v>
      </c>
      <c r="AT152" s="4">
        <f>IF('Shoppable Services'!$F$4=$D152,1,0)*IF('Shoppable Services'!$E$4=$C152,1,0)*IF('Shoppable Services'!$D$4=$B152,1,0)*IF('Shoppable Services'!$C$4=$A152,1,0)*IF('Shoppable Services'!$B$4=Data!AT$119,AT34,0)</f>
        <v>0</v>
      </c>
      <c r="AU152" s="4"/>
      <c r="AV152" s="4"/>
      <c r="AW152" s="4"/>
    </row>
    <row r="153" spans="1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>
        <f>IF('Shoppable Services'!$F$4=$D153,1,0)*IF('Shoppable Services'!$E$4=$C153,1,0)*IF('Shoppable Services'!$D$4=$B153,1,0)*IF('Shoppable Services'!$C$4=$A153,1,0)*IF('Shoppable Services'!$B$4=Data!AQ$119,AQ35,0)</f>
        <v>0</v>
      </c>
      <c r="AR153" s="4">
        <f>IF('Shoppable Services'!$F$4=$D153,1,0)*IF('Shoppable Services'!$E$4=$C153,1,0)*IF('Shoppable Services'!$D$4=$B153,1,0)*IF('Shoppable Services'!$C$4=$A153,1,0)*IF('Shoppable Services'!$B$4=Data!AR$119,AR35,0)</f>
        <v>0</v>
      </c>
      <c r="AS153" s="4">
        <f>IF('Shoppable Services'!$F$4=$D153,1,0)*IF('Shoppable Services'!$E$4=$C153,1,0)*IF('Shoppable Services'!$D$4=$B153,1,0)*IF('Shoppable Services'!$C$4=$A153,1,0)*IF('Shoppable Services'!$B$4=Data!AS$119,AS35,0)</f>
        <v>0</v>
      </c>
      <c r="AT153" s="4">
        <f>IF('Shoppable Services'!$F$4=$D153,1,0)*IF('Shoppable Services'!$E$4=$C153,1,0)*IF('Shoppable Services'!$D$4=$B153,1,0)*IF('Shoppable Services'!$C$4=$A153,1,0)*IF('Shoppable Services'!$B$4=Data!AT$119,AT35,0)</f>
        <v>0</v>
      </c>
      <c r="AU153" s="4"/>
      <c r="AV153" s="4"/>
      <c r="AW153" s="4"/>
    </row>
    <row r="154" spans="1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>
        <f>IF('Shoppable Services'!$F$4=$D154,1,0)*IF('Shoppable Services'!$E$4=$C154,1,0)*IF('Shoppable Services'!$D$4=$B154,1,0)*IF('Shoppable Services'!$C$4=$A154,1,0)*IF('Shoppable Services'!$B$4=Data!AQ$119,AQ36,0)</f>
        <v>0</v>
      </c>
      <c r="AR154" s="4">
        <f>IF('Shoppable Services'!$F$4=$D154,1,0)*IF('Shoppable Services'!$E$4=$C154,1,0)*IF('Shoppable Services'!$D$4=$B154,1,0)*IF('Shoppable Services'!$C$4=$A154,1,0)*IF('Shoppable Services'!$B$4=Data!AR$119,AR36,0)</f>
        <v>0</v>
      </c>
      <c r="AS154" s="4">
        <f>IF('Shoppable Services'!$F$4=$D154,1,0)*IF('Shoppable Services'!$E$4=$C154,1,0)*IF('Shoppable Services'!$D$4=$B154,1,0)*IF('Shoppable Services'!$C$4=$A154,1,0)*IF('Shoppable Services'!$B$4=Data!AS$119,AS36,0)</f>
        <v>0</v>
      </c>
      <c r="AT154" s="4">
        <f>IF('Shoppable Services'!$F$4=$D154,1,0)*IF('Shoppable Services'!$E$4=$C154,1,0)*IF('Shoppable Services'!$D$4=$B154,1,0)*IF('Shoppable Services'!$C$4=$A154,1,0)*IF('Shoppable Services'!$B$4=Data!AT$119,AT36,0)</f>
        <v>0</v>
      </c>
      <c r="AU154" s="4"/>
      <c r="AV154" s="4"/>
      <c r="AW154" s="4"/>
    </row>
    <row r="155" spans="1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>
        <f>IF('Shoppable Services'!$F$4=$D155,1,0)*IF('Shoppable Services'!$E$4=$C155,1,0)*IF('Shoppable Services'!$D$4=$B155,1,0)*IF('Shoppable Services'!$C$4=$A155,1,0)*IF('Shoppable Services'!$B$4=Data!AQ$119,AQ37,0)</f>
        <v>0</v>
      </c>
      <c r="AR155" s="4">
        <f>IF('Shoppable Services'!$F$4=$D155,1,0)*IF('Shoppable Services'!$E$4=$C155,1,0)*IF('Shoppable Services'!$D$4=$B155,1,0)*IF('Shoppable Services'!$C$4=$A155,1,0)*IF('Shoppable Services'!$B$4=Data!AR$119,AR37,0)</f>
        <v>0</v>
      </c>
      <c r="AS155" s="4">
        <f>IF('Shoppable Services'!$F$4=$D155,1,0)*IF('Shoppable Services'!$E$4=$C155,1,0)*IF('Shoppable Services'!$D$4=$B155,1,0)*IF('Shoppable Services'!$C$4=$A155,1,0)*IF('Shoppable Services'!$B$4=Data!AS$119,AS37,0)</f>
        <v>0</v>
      </c>
      <c r="AT155" s="4">
        <f>IF('Shoppable Services'!$F$4=$D155,1,0)*IF('Shoppable Services'!$E$4=$C155,1,0)*IF('Shoppable Services'!$D$4=$B155,1,0)*IF('Shoppable Services'!$C$4=$A155,1,0)*IF('Shoppable Services'!$B$4=Data!AT$119,AT37,0)</f>
        <v>0</v>
      </c>
      <c r="AU155" s="4"/>
      <c r="AV155" s="4"/>
      <c r="AW155" s="4"/>
    </row>
    <row r="156" spans="1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>
        <f>IF('Shoppable Services'!$F$4=$D156,1,0)*IF('Shoppable Services'!$E$4=$C156,1,0)*IF('Shoppable Services'!$D$4=$B156,1,0)*IF('Shoppable Services'!$C$4=$A156,1,0)*IF('Shoppable Services'!$B$4=Data!AQ$119,AQ38,0)</f>
        <v>0</v>
      </c>
      <c r="AR156" s="4">
        <f>IF('Shoppable Services'!$F$4=$D156,1,0)*IF('Shoppable Services'!$E$4=$C156,1,0)*IF('Shoppable Services'!$D$4=$B156,1,0)*IF('Shoppable Services'!$C$4=$A156,1,0)*IF('Shoppable Services'!$B$4=Data!AR$119,AR38,0)</f>
        <v>0</v>
      </c>
      <c r="AS156" s="4">
        <f>IF('Shoppable Services'!$F$4=$D156,1,0)*IF('Shoppable Services'!$E$4=$C156,1,0)*IF('Shoppable Services'!$D$4=$B156,1,0)*IF('Shoppable Services'!$C$4=$A156,1,0)*IF('Shoppable Services'!$B$4=Data!AS$119,AS38,0)</f>
        <v>0</v>
      </c>
      <c r="AT156" s="4">
        <f>IF('Shoppable Services'!$F$4=$D156,1,0)*IF('Shoppable Services'!$E$4=$C156,1,0)*IF('Shoppable Services'!$D$4=$B156,1,0)*IF('Shoppable Services'!$C$4=$A156,1,0)*IF('Shoppable Services'!$B$4=Data!AT$119,AT38,0)</f>
        <v>0</v>
      </c>
      <c r="AU156" s="4"/>
      <c r="AV156" s="4"/>
      <c r="AW156" s="4"/>
    </row>
    <row r="157" spans="1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>
        <f>IF('Shoppable Services'!$F$4=$D157,1,0)*IF('Shoppable Services'!$E$4=$C157,1,0)*IF('Shoppable Services'!$D$4=$B157,1,0)*IF('Shoppable Services'!$C$4=$A157,1,0)*IF('Shoppable Services'!$B$4=Data!AQ$119,AQ39,0)</f>
        <v>0</v>
      </c>
      <c r="AR157" s="4">
        <f>IF('Shoppable Services'!$F$4=$D157,1,0)*IF('Shoppable Services'!$E$4=$C157,1,0)*IF('Shoppable Services'!$D$4=$B157,1,0)*IF('Shoppable Services'!$C$4=$A157,1,0)*IF('Shoppable Services'!$B$4=Data!AR$119,AR39,0)</f>
        <v>0</v>
      </c>
      <c r="AS157" s="4">
        <f>IF('Shoppable Services'!$F$4=$D157,1,0)*IF('Shoppable Services'!$E$4=$C157,1,0)*IF('Shoppable Services'!$D$4=$B157,1,0)*IF('Shoppable Services'!$C$4=$A157,1,0)*IF('Shoppable Services'!$B$4=Data!AS$119,AS39,0)</f>
        <v>0</v>
      </c>
      <c r="AT157" s="4">
        <f>IF('Shoppable Services'!$F$4=$D157,1,0)*IF('Shoppable Services'!$E$4=$C157,1,0)*IF('Shoppable Services'!$D$4=$B157,1,0)*IF('Shoppable Services'!$C$4=$A157,1,0)*IF('Shoppable Services'!$B$4=Data!AT$119,AT39,0)</f>
        <v>0</v>
      </c>
      <c r="AU157" s="4"/>
      <c r="AV157" s="4"/>
      <c r="AW157" s="4"/>
    </row>
    <row r="158" spans="1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>
        <f>IF('Shoppable Services'!$F$4=$D158,1,0)*IF('Shoppable Services'!$E$4=$C158,1,0)*IF('Shoppable Services'!$D$4=$B158,1,0)*IF('Shoppable Services'!$C$4=$A158,1,0)*IF('Shoppable Services'!$B$4=Data!AQ$119,AQ40,0)</f>
        <v>0</v>
      </c>
      <c r="AR158" s="4">
        <f>IF('Shoppable Services'!$F$4=$D158,1,0)*IF('Shoppable Services'!$E$4=$C158,1,0)*IF('Shoppable Services'!$D$4=$B158,1,0)*IF('Shoppable Services'!$C$4=$A158,1,0)*IF('Shoppable Services'!$B$4=Data!AR$119,AR40,0)</f>
        <v>0</v>
      </c>
      <c r="AS158" s="4">
        <f>IF('Shoppable Services'!$F$4=$D158,1,0)*IF('Shoppable Services'!$E$4=$C158,1,0)*IF('Shoppable Services'!$D$4=$B158,1,0)*IF('Shoppable Services'!$C$4=$A158,1,0)*IF('Shoppable Services'!$B$4=Data!AS$119,AS40,0)</f>
        <v>0</v>
      </c>
      <c r="AT158" s="4">
        <f>IF('Shoppable Services'!$F$4=$D158,1,0)*IF('Shoppable Services'!$E$4=$C158,1,0)*IF('Shoppable Services'!$D$4=$B158,1,0)*IF('Shoppable Services'!$C$4=$A158,1,0)*IF('Shoppable Services'!$B$4=Data!AT$119,AT40,0)</f>
        <v>0</v>
      </c>
      <c r="AU158" s="4"/>
      <c r="AV158" s="4"/>
      <c r="AW158" s="4"/>
    </row>
    <row r="159" spans="1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>
        <f>IF('Shoppable Services'!$F$4=$D159,1,0)*IF('Shoppable Services'!$E$4=$C159,1,0)*IF('Shoppable Services'!$D$4=$B159,1,0)*IF('Shoppable Services'!$C$4=$A159,1,0)*IF('Shoppable Services'!$B$4=Data!AQ$119,AQ41,0)</f>
        <v>0</v>
      </c>
      <c r="AR159" s="4">
        <f>IF('Shoppable Services'!$F$4=$D159,1,0)*IF('Shoppable Services'!$E$4=$C159,1,0)*IF('Shoppable Services'!$D$4=$B159,1,0)*IF('Shoppable Services'!$C$4=$A159,1,0)*IF('Shoppable Services'!$B$4=Data!AR$119,AR41,0)</f>
        <v>0</v>
      </c>
      <c r="AS159" s="4">
        <f>IF('Shoppable Services'!$F$4=$D159,1,0)*IF('Shoppable Services'!$E$4=$C159,1,0)*IF('Shoppable Services'!$D$4=$B159,1,0)*IF('Shoppable Services'!$C$4=$A159,1,0)*IF('Shoppable Services'!$B$4=Data!AS$119,AS41,0)</f>
        <v>0</v>
      </c>
      <c r="AT159" s="4">
        <f>IF('Shoppable Services'!$F$4=$D159,1,0)*IF('Shoppable Services'!$E$4=$C159,1,0)*IF('Shoppable Services'!$D$4=$B159,1,0)*IF('Shoppable Services'!$C$4=$A159,1,0)*IF('Shoppable Services'!$B$4=Data!AT$119,AT41,0)</f>
        <v>0</v>
      </c>
      <c r="AU159" s="4"/>
      <c r="AV159" s="4"/>
      <c r="AW159" s="4"/>
    </row>
    <row r="160" spans="1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>
        <f>IF('Shoppable Services'!$F$4=$D160,1,0)*IF('Shoppable Services'!$E$4=$C160,1,0)*IF('Shoppable Services'!$D$4=$B160,1,0)*IF('Shoppable Services'!$C$4=$A160,1,0)*IF('Shoppable Services'!$B$4=Data!AQ$119,AQ42,0)</f>
        <v>0</v>
      </c>
      <c r="AR160" s="4">
        <f>IF('Shoppable Services'!$F$4=$D160,1,0)*IF('Shoppable Services'!$E$4=$C160,1,0)*IF('Shoppable Services'!$D$4=$B160,1,0)*IF('Shoppable Services'!$C$4=$A160,1,0)*IF('Shoppable Services'!$B$4=Data!AR$119,AR42,0)</f>
        <v>0</v>
      </c>
      <c r="AS160" s="4">
        <f>IF('Shoppable Services'!$F$4=$D160,1,0)*IF('Shoppable Services'!$E$4=$C160,1,0)*IF('Shoppable Services'!$D$4=$B160,1,0)*IF('Shoppable Services'!$C$4=$A160,1,0)*IF('Shoppable Services'!$B$4=Data!AS$119,AS42,0)</f>
        <v>0</v>
      </c>
      <c r="AT160" s="4">
        <f>IF('Shoppable Services'!$F$4=$D160,1,0)*IF('Shoppable Services'!$E$4=$C160,1,0)*IF('Shoppable Services'!$D$4=$B160,1,0)*IF('Shoppable Services'!$C$4=$A160,1,0)*IF('Shoppable Services'!$B$4=Data!AT$119,AT42,0)</f>
        <v>0</v>
      </c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>
        <f>IF('Shoppable Services'!$F$4=$D161,1,0)*IF('Shoppable Services'!$E$4=$C161,1,0)*IF('Shoppable Services'!$D$4=$B161,1,0)*IF('Shoppable Services'!$C$4=$A161,1,0)*IF('Shoppable Services'!$B$4=Data!AQ$119,AQ43,0)</f>
        <v>0</v>
      </c>
      <c r="AR161" s="4">
        <f>IF('Shoppable Services'!$F$4=$D161,1,0)*IF('Shoppable Services'!$E$4=$C161,1,0)*IF('Shoppable Services'!$D$4=$B161,1,0)*IF('Shoppable Services'!$C$4=$A161,1,0)*IF('Shoppable Services'!$B$4=Data!AR$119,AR43,0)</f>
        <v>0</v>
      </c>
      <c r="AS161" s="4">
        <f>IF('Shoppable Services'!$F$4=$D161,1,0)*IF('Shoppable Services'!$E$4=$C161,1,0)*IF('Shoppable Services'!$D$4=$B161,1,0)*IF('Shoppable Services'!$C$4=$A161,1,0)*IF('Shoppable Services'!$B$4=Data!AS$119,AS43,0)</f>
        <v>0</v>
      </c>
      <c r="AT161" s="4">
        <f>IF('Shoppable Services'!$F$4=$D161,1,0)*IF('Shoppable Services'!$E$4=$C161,1,0)*IF('Shoppable Services'!$D$4=$B161,1,0)*IF('Shoppable Services'!$C$4=$A161,1,0)*IF('Shoppable Services'!$B$4=Data!AT$119,AT43,0)</f>
        <v>0</v>
      </c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>
        <f>IF('Shoppable Services'!$F$4=$D162,1,0)*IF('Shoppable Services'!$E$4=$C162,1,0)*IF('Shoppable Services'!$D$4=$B162,1,0)*IF('Shoppable Services'!$C$4=$A162,1,0)*IF('Shoppable Services'!$B$4=Data!AQ$119,AQ44,0)</f>
        <v>0</v>
      </c>
      <c r="AR162" s="4">
        <f>IF('Shoppable Services'!$F$4=$D162,1,0)*IF('Shoppable Services'!$E$4=$C162,1,0)*IF('Shoppable Services'!$D$4=$B162,1,0)*IF('Shoppable Services'!$C$4=$A162,1,0)*IF('Shoppable Services'!$B$4=Data!AR$119,AR44,0)</f>
        <v>0</v>
      </c>
      <c r="AS162" s="4">
        <f>IF('Shoppable Services'!$F$4=$D162,1,0)*IF('Shoppable Services'!$E$4=$C162,1,0)*IF('Shoppable Services'!$D$4=$B162,1,0)*IF('Shoppable Services'!$C$4=$A162,1,0)*IF('Shoppable Services'!$B$4=Data!AS$119,AS44,0)</f>
        <v>0</v>
      </c>
      <c r="AT162" s="4">
        <f>IF('Shoppable Services'!$F$4=$D162,1,0)*IF('Shoppable Services'!$E$4=$C162,1,0)*IF('Shoppable Services'!$D$4=$B162,1,0)*IF('Shoppable Services'!$C$4=$A162,1,0)*IF('Shoppable Services'!$B$4=Data!AT$119,AT44,0)</f>
        <v>0</v>
      </c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>
        <f>IF('Shoppable Services'!$F$4=$D163,1,0)*IF('Shoppable Services'!$E$4=$C163,1,0)*IF('Shoppable Services'!$D$4=$B163,1,0)*IF('Shoppable Services'!$C$4=$A163,1,0)*IF('Shoppable Services'!$B$4=Data!AQ$119,AQ45,0)</f>
        <v>0</v>
      </c>
      <c r="AR163" s="4">
        <f>IF('Shoppable Services'!$F$4=$D163,1,0)*IF('Shoppable Services'!$E$4=$C163,1,0)*IF('Shoppable Services'!$D$4=$B163,1,0)*IF('Shoppable Services'!$C$4=$A163,1,0)*IF('Shoppable Services'!$B$4=Data!AR$119,AR45,0)</f>
        <v>0</v>
      </c>
      <c r="AS163" s="4">
        <f>IF('Shoppable Services'!$F$4=$D163,1,0)*IF('Shoppable Services'!$E$4=$C163,1,0)*IF('Shoppable Services'!$D$4=$B163,1,0)*IF('Shoppable Services'!$C$4=$A163,1,0)*IF('Shoppable Services'!$B$4=Data!AS$119,AS45,0)</f>
        <v>0</v>
      </c>
      <c r="AT163" s="4">
        <f>IF('Shoppable Services'!$F$4=$D163,1,0)*IF('Shoppable Services'!$E$4=$C163,1,0)*IF('Shoppable Services'!$D$4=$B163,1,0)*IF('Shoppable Services'!$C$4=$A163,1,0)*IF('Shoppable Services'!$B$4=Data!AT$119,AT45,0)</f>
        <v>0</v>
      </c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>
        <f>IF('Shoppable Services'!$F$4=$D164,1,0)*IF('Shoppable Services'!$E$4=$C164,1,0)*IF('Shoppable Services'!$D$4=$B164,1,0)*IF('Shoppable Services'!$C$4=$A164,1,0)*IF('Shoppable Services'!$B$4=Data!AQ$119,AQ46,0)</f>
        <v>0</v>
      </c>
      <c r="AR164" s="4">
        <f>IF('Shoppable Services'!$F$4=$D164,1,0)*IF('Shoppable Services'!$E$4=$C164,1,0)*IF('Shoppable Services'!$D$4=$B164,1,0)*IF('Shoppable Services'!$C$4=$A164,1,0)*IF('Shoppable Services'!$B$4=Data!AR$119,AR46,0)</f>
        <v>0</v>
      </c>
      <c r="AS164" s="4">
        <f>IF('Shoppable Services'!$F$4=$D164,1,0)*IF('Shoppable Services'!$E$4=$C164,1,0)*IF('Shoppable Services'!$D$4=$B164,1,0)*IF('Shoppable Services'!$C$4=$A164,1,0)*IF('Shoppable Services'!$B$4=Data!AS$119,AS46,0)</f>
        <v>0</v>
      </c>
      <c r="AT164" s="4">
        <f>IF('Shoppable Services'!$F$4=$D164,1,0)*IF('Shoppable Services'!$E$4=$C164,1,0)*IF('Shoppable Services'!$D$4=$B164,1,0)*IF('Shoppable Services'!$C$4=$A164,1,0)*IF('Shoppable Services'!$B$4=Data!AT$119,AT46,0)</f>
        <v>0</v>
      </c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>
        <f>IF('Shoppable Services'!$F$4=$D165,1,0)*IF('Shoppable Services'!$E$4=$C165,1,0)*IF('Shoppable Services'!$D$4=$B165,1,0)*IF('Shoppable Services'!$C$4=$A165,1,0)*IF('Shoppable Services'!$B$4=Data!AQ$119,AQ47,0)</f>
        <v>0</v>
      </c>
      <c r="AR165" s="4">
        <f>IF('Shoppable Services'!$F$4=$D165,1,0)*IF('Shoppable Services'!$E$4=$C165,1,0)*IF('Shoppable Services'!$D$4=$B165,1,0)*IF('Shoppable Services'!$C$4=$A165,1,0)*IF('Shoppable Services'!$B$4=Data!AR$119,AR47,0)</f>
        <v>0</v>
      </c>
      <c r="AS165" s="4">
        <f>IF('Shoppable Services'!$F$4=$D165,1,0)*IF('Shoppable Services'!$E$4=$C165,1,0)*IF('Shoppable Services'!$D$4=$B165,1,0)*IF('Shoppable Services'!$C$4=$A165,1,0)*IF('Shoppable Services'!$B$4=Data!AS$119,AS47,0)</f>
        <v>0</v>
      </c>
      <c r="AT165" s="4">
        <f>IF('Shoppable Services'!$F$4=$D165,1,0)*IF('Shoppable Services'!$E$4=$C165,1,0)*IF('Shoppable Services'!$D$4=$B165,1,0)*IF('Shoppable Services'!$C$4=$A165,1,0)*IF('Shoppable Services'!$B$4=Data!AT$119,AT47,0)</f>
        <v>0</v>
      </c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>
        <f>IF('Shoppable Services'!$F$4=$D166,1,0)*IF('Shoppable Services'!$E$4=$C166,1,0)*IF('Shoppable Services'!$D$4=$B166,1,0)*IF('Shoppable Services'!$C$4=$A166,1,0)*IF('Shoppable Services'!$B$4=Data!AQ$119,AQ48,0)</f>
        <v>0</v>
      </c>
      <c r="AR166" s="4">
        <f>IF('Shoppable Services'!$F$4=$D166,1,0)*IF('Shoppable Services'!$E$4=$C166,1,0)*IF('Shoppable Services'!$D$4=$B166,1,0)*IF('Shoppable Services'!$C$4=$A166,1,0)*IF('Shoppable Services'!$B$4=Data!AR$119,AR48,0)</f>
        <v>0</v>
      </c>
      <c r="AS166" s="4">
        <f>IF('Shoppable Services'!$F$4=$D166,1,0)*IF('Shoppable Services'!$E$4=$C166,1,0)*IF('Shoppable Services'!$D$4=$B166,1,0)*IF('Shoppable Services'!$C$4=$A166,1,0)*IF('Shoppable Services'!$B$4=Data!AS$119,AS48,0)</f>
        <v>0</v>
      </c>
      <c r="AT166" s="4">
        <f>IF('Shoppable Services'!$F$4=$D166,1,0)*IF('Shoppable Services'!$E$4=$C166,1,0)*IF('Shoppable Services'!$D$4=$B166,1,0)*IF('Shoppable Services'!$C$4=$A166,1,0)*IF('Shoppable Services'!$B$4=Data!AT$119,AT48,0)</f>
        <v>0</v>
      </c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>
        <f>IF('Shoppable Services'!$F$4=$D167,1,0)*IF('Shoppable Services'!$E$4=$C167,1,0)*IF('Shoppable Services'!$D$4=$B167,1,0)*IF('Shoppable Services'!$C$4=$A167,1,0)*IF('Shoppable Services'!$B$4=Data!AQ$119,AQ49,0)</f>
        <v>0</v>
      </c>
      <c r="AR167" s="4">
        <f>IF('Shoppable Services'!$F$4=$D167,1,0)*IF('Shoppable Services'!$E$4=$C167,1,0)*IF('Shoppable Services'!$D$4=$B167,1,0)*IF('Shoppable Services'!$C$4=$A167,1,0)*IF('Shoppable Services'!$B$4=Data!AR$119,AR49,0)</f>
        <v>0</v>
      </c>
      <c r="AS167" s="4">
        <f>IF('Shoppable Services'!$F$4=$D167,1,0)*IF('Shoppable Services'!$E$4=$C167,1,0)*IF('Shoppable Services'!$D$4=$B167,1,0)*IF('Shoppable Services'!$C$4=$A167,1,0)*IF('Shoppable Services'!$B$4=Data!AS$119,AS49,0)</f>
        <v>0</v>
      </c>
      <c r="AT167" s="4">
        <f>IF('Shoppable Services'!$F$4=$D167,1,0)*IF('Shoppable Services'!$E$4=$C167,1,0)*IF('Shoppable Services'!$D$4=$B167,1,0)*IF('Shoppable Services'!$C$4=$A167,1,0)*IF('Shoppable Services'!$B$4=Data!AT$119,AT49,0)</f>
        <v>0</v>
      </c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>
        <f>IF('Shoppable Services'!$F$4=$D168,1,0)*IF('Shoppable Services'!$E$4=$C168,1,0)*IF('Shoppable Services'!$D$4=$B168,1,0)*IF('Shoppable Services'!$C$4=$A168,1,0)*IF('Shoppable Services'!$B$4=Data!AQ$119,AQ50,0)</f>
        <v>0</v>
      </c>
      <c r="AR168" s="4">
        <f>IF('Shoppable Services'!$F$4=$D168,1,0)*IF('Shoppable Services'!$E$4=$C168,1,0)*IF('Shoppable Services'!$D$4=$B168,1,0)*IF('Shoppable Services'!$C$4=$A168,1,0)*IF('Shoppable Services'!$B$4=Data!AR$119,AR50,0)</f>
        <v>0</v>
      </c>
      <c r="AS168" s="4">
        <f>IF('Shoppable Services'!$F$4=$D168,1,0)*IF('Shoppable Services'!$E$4=$C168,1,0)*IF('Shoppable Services'!$D$4=$B168,1,0)*IF('Shoppable Services'!$C$4=$A168,1,0)*IF('Shoppable Services'!$B$4=Data!AS$119,AS50,0)</f>
        <v>0</v>
      </c>
      <c r="AT168" s="4">
        <f>IF('Shoppable Services'!$F$4=$D168,1,0)*IF('Shoppable Services'!$E$4=$C168,1,0)*IF('Shoppable Services'!$D$4=$B168,1,0)*IF('Shoppable Services'!$C$4=$A168,1,0)*IF('Shoppable Services'!$B$4=Data!AT$119,AT50,0)</f>
        <v>0</v>
      </c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>
        <f>IF('Shoppable Services'!$F$4=$D169,1,0)*IF('Shoppable Services'!$E$4=$C169,1,0)*IF('Shoppable Services'!$D$4=$B169,1,0)*IF('Shoppable Services'!$C$4=$A169,1,0)*IF('Shoppable Services'!$B$4=Data!AQ$119,AQ51,0)</f>
        <v>0</v>
      </c>
      <c r="AR169" s="4">
        <f>IF('Shoppable Services'!$F$4=$D169,1,0)*IF('Shoppable Services'!$E$4=$C169,1,0)*IF('Shoppable Services'!$D$4=$B169,1,0)*IF('Shoppable Services'!$C$4=$A169,1,0)*IF('Shoppable Services'!$B$4=Data!AR$119,AR51,0)</f>
        <v>0</v>
      </c>
      <c r="AS169" s="4">
        <f>IF('Shoppable Services'!$F$4=$D169,1,0)*IF('Shoppable Services'!$E$4=$C169,1,0)*IF('Shoppable Services'!$D$4=$B169,1,0)*IF('Shoppable Services'!$C$4=$A169,1,0)*IF('Shoppable Services'!$B$4=Data!AS$119,AS51,0)</f>
        <v>0</v>
      </c>
      <c r="AT169" s="4">
        <f>IF('Shoppable Services'!$F$4=$D169,1,0)*IF('Shoppable Services'!$E$4=$C169,1,0)*IF('Shoppable Services'!$D$4=$B169,1,0)*IF('Shoppable Services'!$C$4=$A169,1,0)*IF('Shoppable Services'!$B$4=Data!AT$119,AT51,0)</f>
        <v>0</v>
      </c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>
        <f>IF('Shoppable Services'!$F$4=$D170,1,0)*IF('Shoppable Services'!$E$4=$C170,1,0)*IF('Shoppable Services'!$D$4=$B170,1,0)*IF('Shoppable Services'!$C$4=$A170,1,0)*IF('Shoppable Services'!$B$4=Data!AQ$119,AQ52,0)</f>
        <v>0</v>
      </c>
      <c r="AR170" s="4">
        <f>IF('Shoppable Services'!$F$4=$D170,1,0)*IF('Shoppable Services'!$E$4=$C170,1,0)*IF('Shoppable Services'!$D$4=$B170,1,0)*IF('Shoppable Services'!$C$4=$A170,1,0)*IF('Shoppable Services'!$B$4=Data!AR$119,AR52,0)</f>
        <v>0</v>
      </c>
      <c r="AS170" s="4">
        <f>IF('Shoppable Services'!$F$4=$D170,1,0)*IF('Shoppable Services'!$E$4=$C170,1,0)*IF('Shoppable Services'!$D$4=$B170,1,0)*IF('Shoppable Services'!$C$4=$A170,1,0)*IF('Shoppable Services'!$B$4=Data!AS$119,AS52,0)</f>
        <v>0</v>
      </c>
      <c r="AT170" s="4">
        <f>IF('Shoppable Services'!$F$4=$D170,1,0)*IF('Shoppable Services'!$E$4=$C170,1,0)*IF('Shoppable Services'!$D$4=$B170,1,0)*IF('Shoppable Services'!$C$4=$A170,1,0)*IF('Shoppable Services'!$B$4=Data!AT$119,AT52,0)</f>
        <v>0</v>
      </c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>
        <f>IF('Shoppable Services'!$F$4=$D171,1,0)*IF('Shoppable Services'!$E$4=$C171,1,0)*IF('Shoppable Services'!$D$4=$B171,1,0)*IF('Shoppable Services'!$C$4=$A171,1,0)*IF('Shoppable Services'!$B$4=Data!AQ$119,AQ53,0)</f>
        <v>0</v>
      </c>
      <c r="AR171" s="4">
        <f>IF('Shoppable Services'!$F$4=$D171,1,0)*IF('Shoppable Services'!$E$4=$C171,1,0)*IF('Shoppable Services'!$D$4=$B171,1,0)*IF('Shoppable Services'!$C$4=$A171,1,0)*IF('Shoppable Services'!$B$4=Data!AR$119,AR53,0)</f>
        <v>0</v>
      </c>
      <c r="AS171" s="4">
        <f>IF('Shoppable Services'!$F$4=$D171,1,0)*IF('Shoppable Services'!$E$4=$C171,1,0)*IF('Shoppable Services'!$D$4=$B171,1,0)*IF('Shoppable Services'!$C$4=$A171,1,0)*IF('Shoppable Services'!$B$4=Data!AS$119,AS53,0)</f>
        <v>0</v>
      </c>
      <c r="AT171" s="4">
        <f>IF('Shoppable Services'!$F$4=$D171,1,0)*IF('Shoppable Services'!$E$4=$C171,1,0)*IF('Shoppable Services'!$D$4=$B171,1,0)*IF('Shoppable Services'!$C$4=$A171,1,0)*IF('Shoppable Services'!$B$4=Data!AT$119,AT53,0)</f>
        <v>0</v>
      </c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>
        <f>IF('Shoppable Services'!$F$4=$D172,1,0)*IF('Shoppable Services'!$E$4=$C172,1,0)*IF('Shoppable Services'!$D$4=$B172,1,0)*IF('Shoppable Services'!$C$4=$A172,1,0)*IF('Shoppable Services'!$B$4=Data!AQ$119,AQ54,0)</f>
        <v>0</v>
      </c>
      <c r="AR172" s="4">
        <f>IF('Shoppable Services'!$F$4=$D172,1,0)*IF('Shoppable Services'!$E$4=$C172,1,0)*IF('Shoppable Services'!$D$4=$B172,1,0)*IF('Shoppable Services'!$C$4=$A172,1,0)*IF('Shoppable Services'!$B$4=Data!AR$119,AR54,0)</f>
        <v>0</v>
      </c>
      <c r="AS172" s="4">
        <f>IF('Shoppable Services'!$F$4=$D172,1,0)*IF('Shoppable Services'!$E$4=$C172,1,0)*IF('Shoppable Services'!$D$4=$B172,1,0)*IF('Shoppable Services'!$C$4=$A172,1,0)*IF('Shoppable Services'!$B$4=Data!AS$119,AS54,0)</f>
        <v>0</v>
      </c>
      <c r="AT172" s="4">
        <f>IF('Shoppable Services'!$F$4=$D172,1,0)*IF('Shoppable Services'!$E$4=$C172,1,0)*IF('Shoppable Services'!$D$4=$B172,1,0)*IF('Shoppable Services'!$C$4=$A172,1,0)*IF('Shoppable Services'!$B$4=Data!AT$119,AT54,0)</f>
        <v>0</v>
      </c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>
        <f>IF('Shoppable Services'!$F$4=$D173,1,0)*IF('Shoppable Services'!$E$4=$C173,1,0)*IF('Shoppable Services'!$D$4=$B173,1,0)*IF('Shoppable Services'!$C$4=$A173,1,0)*IF('Shoppable Services'!$B$4=Data!AQ$119,AQ55,0)</f>
        <v>0</v>
      </c>
      <c r="AR173" s="4">
        <f>IF('Shoppable Services'!$F$4=$D173,1,0)*IF('Shoppable Services'!$E$4=$C173,1,0)*IF('Shoppable Services'!$D$4=$B173,1,0)*IF('Shoppable Services'!$C$4=$A173,1,0)*IF('Shoppable Services'!$B$4=Data!AR$119,AR55,0)</f>
        <v>0</v>
      </c>
      <c r="AS173" s="4">
        <f>IF('Shoppable Services'!$F$4=$D173,1,0)*IF('Shoppable Services'!$E$4=$C173,1,0)*IF('Shoppable Services'!$D$4=$B173,1,0)*IF('Shoppable Services'!$C$4=$A173,1,0)*IF('Shoppable Services'!$B$4=Data!AS$119,AS55,0)</f>
        <v>0</v>
      </c>
      <c r="AT173" s="4">
        <f>IF('Shoppable Services'!$F$4=$D173,1,0)*IF('Shoppable Services'!$E$4=$C173,1,0)*IF('Shoppable Services'!$D$4=$B173,1,0)*IF('Shoppable Services'!$C$4=$A173,1,0)*IF('Shoppable Services'!$B$4=Data!AT$119,AT55,0)</f>
        <v>0</v>
      </c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>
        <f>IF('Shoppable Services'!$F$4=$D174,1,0)*IF('Shoppable Services'!$E$4=$C174,1,0)*IF('Shoppable Services'!$D$4=$B174,1,0)*IF('Shoppable Services'!$C$4=$A174,1,0)*IF('Shoppable Services'!$B$4=Data!AQ$119,AQ56,0)</f>
        <v>0</v>
      </c>
      <c r="AR174" s="4">
        <f>IF('Shoppable Services'!$F$4=$D174,1,0)*IF('Shoppable Services'!$E$4=$C174,1,0)*IF('Shoppable Services'!$D$4=$B174,1,0)*IF('Shoppable Services'!$C$4=$A174,1,0)*IF('Shoppable Services'!$B$4=Data!AR$119,AR56,0)</f>
        <v>0</v>
      </c>
      <c r="AS174" s="4">
        <f>IF('Shoppable Services'!$F$4=$D174,1,0)*IF('Shoppable Services'!$E$4=$C174,1,0)*IF('Shoppable Services'!$D$4=$B174,1,0)*IF('Shoppable Services'!$C$4=$A174,1,0)*IF('Shoppable Services'!$B$4=Data!AS$119,AS56,0)</f>
        <v>0</v>
      </c>
      <c r="AT174" s="4">
        <f>IF('Shoppable Services'!$F$4=$D174,1,0)*IF('Shoppable Services'!$E$4=$C174,1,0)*IF('Shoppable Services'!$D$4=$B174,1,0)*IF('Shoppable Services'!$C$4=$A174,1,0)*IF('Shoppable Services'!$B$4=Data!AT$119,AT56,0)</f>
        <v>0</v>
      </c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>
        <f>IF('Shoppable Services'!$F$4=$D175,1,0)*IF('Shoppable Services'!$E$4=$C175,1,0)*IF('Shoppable Services'!$D$4=$B175,1,0)*IF('Shoppable Services'!$C$4=$A175,1,0)*IF('Shoppable Services'!$B$4=Data!AQ$119,AQ57,0)</f>
        <v>0</v>
      </c>
      <c r="AR175" s="4">
        <f>IF('Shoppable Services'!$F$4=$D175,1,0)*IF('Shoppable Services'!$E$4=$C175,1,0)*IF('Shoppable Services'!$D$4=$B175,1,0)*IF('Shoppable Services'!$C$4=$A175,1,0)*IF('Shoppable Services'!$B$4=Data!AR$119,AR57,0)</f>
        <v>0</v>
      </c>
      <c r="AS175" s="4">
        <f>IF('Shoppable Services'!$F$4=$D175,1,0)*IF('Shoppable Services'!$E$4=$C175,1,0)*IF('Shoppable Services'!$D$4=$B175,1,0)*IF('Shoppable Services'!$C$4=$A175,1,0)*IF('Shoppable Services'!$B$4=Data!AS$119,AS57,0)</f>
        <v>0</v>
      </c>
      <c r="AT175" s="4">
        <f>IF('Shoppable Services'!$F$4=$D175,1,0)*IF('Shoppable Services'!$E$4=$C175,1,0)*IF('Shoppable Services'!$D$4=$B175,1,0)*IF('Shoppable Services'!$C$4=$A175,1,0)*IF('Shoppable Services'!$B$4=Data!AT$119,AT57,0)</f>
        <v>0</v>
      </c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>
        <f>IF('Shoppable Services'!$F$4=$D176,1,0)*IF('Shoppable Services'!$E$4=$C176,1,0)*IF('Shoppable Services'!$D$4=$B176,1,0)*IF('Shoppable Services'!$C$4=$A176,1,0)*IF('Shoppable Services'!$B$4=Data!AQ$119,AQ58,0)</f>
        <v>0</v>
      </c>
      <c r="AR176" s="4">
        <f>IF('Shoppable Services'!$F$4=$D176,1,0)*IF('Shoppable Services'!$E$4=$C176,1,0)*IF('Shoppable Services'!$D$4=$B176,1,0)*IF('Shoppable Services'!$C$4=$A176,1,0)*IF('Shoppable Services'!$B$4=Data!AR$119,AR58,0)</f>
        <v>0</v>
      </c>
      <c r="AS176" s="4">
        <f>IF('Shoppable Services'!$F$4=$D176,1,0)*IF('Shoppable Services'!$E$4=$C176,1,0)*IF('Shoppable Services'!$D$4=$B176,1,0)*IF('Shoppable Services'!$C$4=$A176,1,0)*IF('Shoppable Services'!$B$4=Data!AS$119,AS58,0)</f>
        <v>0</v>
      </c>
      <c r="AT176" s="4">
        <f>IF('Shoppable Services'!$F$4=$D176,1,0)*IF('Shoppable Services'!$E$4=$C176,1,0)*IF('Shoppable Services'!$D$4=$B176,1,0)*IF('Shoppable Services'!$C$4=$A176,1,0)*IF('Shoppable Services'!$B$4=Data!AT$119,AT58,0)</f>
        <v>0</v>
      </c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>
        <f>IF('Shoppable Services'!$F$4=$D177,1,0)*IF('Shoppable Services'!$E$4=$C177,1,0)*IF('Shoppable Services'!$D$4=$B177,1,0)*IF('Shoppable Services'!$C$4=$A177,1,0)*IF('Shoppable Services'!$B$4=Data!AQ$119,AQ59,0)</f>
        <v>0</v>
      </c>
      <c r="AR177" s="4">
        <f>IF('Shoppable Services'!$F$4=$D177,1,0)*IF('Shoppable Services'!$E$4=$C177,1,0)*IF('Shoppable Services'!$D$4=$B177,1,0)*IF('Shoppable Services'!$C$4=$A177,1,0)*IF('Shoppable Services'!$B$4=Data!AR$119,AR59,0)</f>
        <v>0</v>
      </c>
      <c r="AS177" s="4">
        <f>IF('Shoppable Services'!$F$4=$D177,1,0)*IF('Shoppable Services'!$E$4=$C177,1,0)*IF('Shoppable Services'!$D$4=$B177,1,0)*IF('Shoppable Services'!$C$4=$A177,1,0)*IF('Shoppable Services'!$B$4=Data!AS$119,AS59,0)</f>
        <v>0</v>
      </c>
      <c r="AT177" s="4">
        <f>IF('Shoppable Services'!$F$4=$D177,1,0)*IF('Shoppable Services'!$E$4=$C177,1,0)*IF('Shoppable Services'!$D$4=$B177,1,0)*IF('Shoppable Services'!$C$4=$A177,1,0)*IF('Shoppable Services'!$B$4=Data!AT$119,AT59,0)</f>
        <v>0</v>
      </c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>
        <f>IF('Shoppable Services'!$F$4=$D178,1,0)*IF('Shoppable Services'!$E$4=$C178,1,0)*IF('Shoppable Services'!$D$4=$B178,1,0)*IF('Shoppable Services'!$C$4=$A178,1,0)*IF('Shoppable Services'!$B$4=Data!AQ$119,AQ60,0)</f>
        <v>0</v>
      </c>
      <c r="AR178" s="4">
        <f>IF('Shoppable Services'!$F$4=$D178,1,0)*IF('Shoppable Services'!$E$4=$C178,1,0)*IF('Shoppable Services'!$D$4=$B178,1,0)*IF('Shoppable Services'!$C$4=$A178,1,0)*IF('Shoppable Services'!$B$4=Data!AR$119,AR60,0)</f>
        <v>0</v>
      </c>
      <c r="AS178" s="4">
        <f>IF('Shoppable Services'!$F$4=$D178,1,0)*IF('Shoppable Services'!$E$4=$C178,1,0)*IF('Shoppable Services'!$D$4=$B178,1,0)*IF('Shoppable Services'!$C$4=$A178,1,0)*IF('Shoppable Services'!$B$4=Data!AS$119,AS60,0)</f>
        <v>0</v>
      </c>
      <c r="AT178" s="4">
        <f>IF('Shoppable Services'!$F$4=$D178,1,0)*IF('Shoppable Services'!$E$4=$C178,1,0)*IF('Shoppable Services'!$D$4=$B178,1,0)*IF('Shoppable Services'!$C$4=$A178,1,0)*IF('Shoppable Services'!$B$4=Data!AT$119,AT60,0)</f>
        <v>0</v>
      </c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>
        <f>IF('Shoppable Services'!$F$4=$D179,1,0)*IF('Shoppable Services'!$E$4=$C179,1,0)*IF('Shoppable Services'!$D$4=$B179,1,0)*IF('Shoppable Services'!$C$4=$A179,1,0)*IF('Shoppable Services'!$B$4=Data!AQ$119,AQ61,0)</f>
        <v>0</v>
      </c>
      <c r="AR179" s="4">
        <f>IF('Shoppable Services'!$F$4=$D179,1,0)*IF('Shoppable Services'!$E$4=$C179,1,0)*IF('Shoppable Services'!$D$4=$B179,1,0)*IF('Shoppable Services'!$C$4=$A179,1,0)*IF('Shoppable Services'!$B$4=Data!AR$119,AR61,0)</f>
        <v>0</v>
      </c>
      <c r="AS179" s="4">
        <f>IF('Shoppable Services'!$F$4=$D179,1,0)*IF('Shoppable Services'!$E$4=$C179,1,0)*IF('Shoppable Services'!$D$4=$B179,1,0)*IF('Shoppable Services'!$C$4=$A179,1,0)*IF('Shoppable Services'!$B$4=Data!AS$119,AS61,0)</f>
        <v>0</v>
      </c>
      <c r="AT179" s="4">
        <f>IF('Shoppable Services'!$F$4=$D179,1,0)*IF('Shoppable Services'!$E$4=$C179,1,0)*IF('Shoppable Services'!$D$4=$B179,1,0)*IF('Shoppable Services'!$C$4=$A179,1,0)*IF('Shoppable Services'!$B$4=Data!AT$119,AT61,0)</f>
        <v>0</v>
      </c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>
        <f>IF('Shoppable Services'!$F$4=$D180,1,0)*IF('Shoppable Services'!$E$4=$C180,1,0)*IF('Shoppable Services'!$D$4=$B180,1,0)*IF('Shoppable Services'!$C$4=$A180,1,0)*IF('Shoppable Services'!$B$4=Data!AQ$119,AQ62,0)</f>
        <v>0</v>
      </c>
      <c r="AR180" s="4">
        <f>IF('Shoppable Services'!$F$4=$D180,1,0)*IF('Shoppable Services'!$E$4=$C180,1,0)*IF('Shoppable Services'!$D$4=$B180,1,0)*IF('Shoppable Services'!$C$4=$A180,1,0)*IF('Shoppable Services'!$B$4=Data!AR$119,AR62,0)</f>
        <v>0</v>
      </c>
      <c r="AS180" s="4">
        <f>IF('Shoppable Services'!$F$4=$D180,1,0)*IF('Shoppable Services'!$E$4=$C180,1,0)*IF('Shoppable Services'!$D$4=$B180,1,0)*IF('Shoppable Services'!$C$4=$A180,1,0)*IF('Shoppable Services'!$B$4=Data!AS$119,AS62,0)</f>
        <v>0</v>
      </c>
      <c r="AT180" s="4">
        <f>IF('Shoppable Services'!$F$4=$D180,1,0)*IF('Shoppable Services'!$E$4=$C180,1,0)*IF('Shoppable Services'!$D$4=$B180,1,0)*IF('Shoppable Services'!$C$4=$A180,1,0)*IF('Shoppable Services'!$B$4=Data!AT$119,AT62,0)</f>
        <v>0</v>
      </c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>
        <f>IF('Shoppable Services'!$F$4=$D181,1,0)*IF('Shoppable Services'!$E$4=$C181,1,0)*IF('Shoppable Services'!$D$4=$B181,1,0)*IF('Shoppable Services'!$C$4=$A181,1,0)*IF('Shoppable Services'!$B$4=Data!AQ$119,AQ63,0)</f>
        <v>0</v>
      </c>
      <c r="AR181" s="4">
        <f>IF('Shoppable Services'!$F$4=$D181,1,0)*IF('Shoppable Services'!$E$4=$C181,1,0)*IF('Shoppable Services'!$D$4=$B181,1,0)*IF('Shoppable Services'!$C$4=$A181,1,0)*IF('Shoppable Services'!$B$4=Data!AR$119,AR63,0)</f>
        <v>0</v>
      </c>
      <c r="AS181" s="4">
        <f>IF('Shoppable Services'!$F$4=$D181,1,0)*IF('Shoppable Services'!$E$4=$C181,1,0)*IF('Shoppable Services'!$D$4=$B181,1,0)*IF('Shoppable Services'!$C$4=$A181,1,0)*IF('Shoppable Services'!$B$4=Data!AS$119,AS63,0)</f>
        <v>0</v>
      </c>
      <c r="AT181" s="4">
        <f>IF('Shoppable Services'!$F$4=$D181,1,0)*IF('Shoppable Services'!$E$4=$C181,1,0)*IF('Shoppable Services'!$D$4=$B181,1,0)*IF('Shoppable Services'!$C$4=$A181,1,0)*IF('Shoppable Services'!$B$4=Data!AT$119,AT63,0)</f>
        <v>0</v>
      </c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>
        <f>IF('Shoppable Services'!$F$4=$D182,1,0)*IF('Shoppable Services'!$E$4=$C182,1,0)*IF('Shoppable Services'!$D$4=$B182,1,0)*IF('Shoppable Services'!$C$4=$A182,1,0)*IF('Shoppable Services'!$B$4=Data!AQ$119,AQ64,0)</f>
        <v>0</v>
      </c>
      <c r="AR182" s="4">
        <f>IF('Shoppable Services'!$F$4=$D182,1,0)*IF('Shoppable Services'!$E$4=$C182,1,0)*IF('Shoppable Services'!$D$4=$B182,1,0)*IF('Shoppable Services'!$C$4=$A182,1,0)*IF('Shoppable Services'!$B$4=Data!AR$119,AR64,0)</f>
        <v>0</v>
      </c>
      <c r="AS182" s="4">
        <f>IF('Shoppable Services'!$F$4=$D182,1,0)*IF('Shoppable Services'!$E$4=$C182,1,0)*IF('Shoppable Services'!$D$4=$B182,1,0)*IF('Shoppable Services'!$C$4=$A182,1,0)*IF('Shoppable Services'!$B$4=Data!AS$119,AS64,0)</f>
        <v>0</v>
      </c>
      <c r="AT182" s="4">
        <f>IF('Shoppable Services'!$F$4=$D182,1,0)*IF('Shoppable Services'!$E$4=$C182,1,0)*IF('Shoppable Services'!$D$4=$B182,1,0)*IF('Shoppable Services'!$C$4=$A182,1,0)*IF('Shoppable Services'!$B$4=Data!AT$119,AT64,0)</f>
        <v>0</v>
      </c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>
        <f>IF('Shoppable Services'!$F$4=$D183,1,0)*IF('Shoppable Services'!$E$4=$C183,1,0)*IF('Shoppable Services'!$D$4=$B183,1,0)*IF('Shoppable Services'!$C$4=$A183,1,0)*IF('Shoppable Services'!$B$4=Data!AQ$119,AQ65,0)</f>
        <v>0</v>
      </c>
      <c r="AR183" s="4">
        <f>IF('Shoppable Services'!$F$4=$D183,1,0)*IF('Shoppable Services'!$E$4=$C183,1,0)*IF('Shoppable Services'!$D$4=$B183,1,0)*IF('Shoppable Services'!$C$4=$A183,1,0)*IF('Shoppable Services'!$B$4=Data!AR$119,AR65,0)</f>
        <v>0</v>
      </c>
      <c r="AS183" s="4">
        <f>IF('Shoppable Services'!$F$4=$D183,1,0)*IF('Shoppable Services'!$E$4=$C183,1,0)*IF('Shoppable Services'!$D$4=$B183,1,0)*IF('Shoppable Services'!$C$4=$A183,1,0)*IF('Shoppable Services'!$B$4=Data!AS$119,AS65,0)</f>
        <v>0</v>
      </c>
      <c r="AT183" s="4">
        <f>IF('Shoppable Services'!$F$4=$D183,1,0)*IF('Shoppable Services'!$E$4=$C183,1,0)*IF('Shoppable Services'!$D$4=$B183,1,0)*IF('Shoppable Services'!$C$4=$A183,1,0)*IF('Shoppable Services'!$B$4=Data!AT$119,AT65,0)</f>
        <v>0</v>
      </c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>
        <f>IF('Shoppable Services'!$F$4=$D184,1,0)*IF('Shoppable Services'!$E$4=$C184,1,0)*IF('Shoppable Services'!$D$4=$B184,1,0)*IF('Shoppable Services'!$C$4=$A184,1,0)*IF('Shoppable Services'!$B$4=Data!AQ$119,AQ66,0)</f>
        <v>0</v>
      </c>
      <c r="AR184" s="4">
        <f>IF('Shoppable Services'!$F$4=$D184,1,0)*IF('Shoppable Services'!$E$4=$C184,1,0)*IF('Shoppable Services'!$D$4=$B184,1,0)*IF('Shoppable Services'!$C$4=$A184,1,0)*IF('Shoppable Services'!$B$4=Data!AR$119,AR66,0)</f>
        <v>0</v>
      </c>
      <c r="AS184" s="4">
        <f>IF('Shoppable Services'!$F$4=$D184,1,0)*IF('Shoppable Services'!$E$4=$C184,1,0)*IF('Shoppable Services'!$D$4=$B184,1,0)*IF('Shoppable Services'!$C$4=$A184,1,0)*IF('Shoppable Services'!$B$4=Data!AS$119,AS66,0)</f>
        <v>0</v>
      </c>
      <c r="AT184" s="4">
        <f>IF('Shoppable Services'!$F$4=$D184,1,0)*IF('Shoppable Services'!$E$4=$C184,1,0)*IF('Shoppable Services'!$D$4=$B184,1,0)*IF('Shoppable Services'!$C$4=$A184,1,0)*IF('Shoppable Services'!$B$4=Data!AT$119,AT66,0)</f>
        <v>0</v>
      </c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>
        <f>IF('Shoppable Services'!$F$4=$D185,1,0)*IF('Shoppable Services'!$E$4=$C185,1,0)*IF('Shoppable Services'!$D$4=$B185,1,0)*IF('Shoppable Services'!$C$4=$A185,1,0)*IF('Shoppable Services'!$B$4=Data!AQ$119,AQ67,0)</f>
        <v>0</v>
      </c>
      <c r="AR185" s="4">
        <f>IF('Shoppable Services'!$F$4=$D185,1,0)*IF('Shoppable Services'!$E$4=$C185,1,0)*IF('Shoppable Services'!$D$4=$B185,1,0)*IF('Shoppable Services'!$C$4=$A185,1,0)*IF('Shoppable Services'!$B$4=Data!AR$119,AR67,0)</f>
        <v>0</v>
      </c>
      <c r="AS185" s="4">
        <f>IF('Shoppable Services'!$F$4=$D185,1,0)*IF('Shoppable Services'!$E$4=$C185,1,0)*IF('Shoppable Services'!$D$4=$B185,1,0)*IF('Shoppable Services'!$C$4=$A185,1,0)*IF('Shoppable Services'!$B$4=Data!AS$119,AS67,0)</f>
        <v>0</v>
      </c>
      <c r="AT185" s="4">
        <f>IF('Shoppable Services'!$F$4=$D185,1,0)*IF('Shoppable Services'!$E$4=$C185,1,0)*IF('Shoppable Services'!$D$4=$B185,1,0)*IF('Shoppable Services'!$C$4=$A185,1,0)*IF('Shoppable Services'!$B$4=Data!AT$119,AT67,0)</f>
        <v>0</v>
      </c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>
        <f>IF('Shoppable Services'!$F$4=$D186,1,0)*IF('Shoppable Services'!$E$4=$C186,1,0)*IF('Shoppable Services'!$D$4=$B186,1,0)*IF('Shoppable Services'!$C$4=$A186,1,0)*IF('Shoppable Services'!$B$4=Data!AQ$119,AQ68,0)</f>
        <v>0</v>
      </c>
      <c r="AR186" s="4">
        <f>IF('Shoppable Services'!$F$4=$D186,1,0)*IF('Shoppable Services'!$E$4=$C186,1,0)*IF('Shoppable Services'!$D$4=$B186,1,0)*IF('Shoppable Services'!$C$4=$A186,1,0)*IF('Shoppable Services'!$B$4=Data!AR$119,AR68,0)</f>
        <v>0</v>
      </c>
      <c r="AS186" s="4">
        <f>IF('Shoppable Services'!$F$4=$D186,1,0)*IF('Shoppable Services'!$E$4=$C186,1,0)*IF('Shoppable Services'!$D$4=$B186,1,0)*IF('Shoppable Services'!$C$4=$A186,1,0)*IF('Shoppable Services'!$B$4=Data!AS$119,AS68,0)</f>
        <v>0</v>
      </c>
      <c r="AT186" s="4">
        <f>IF('Shoppable Services'!$F$4=$D186,1,0)*IF('Shoppable Services'!$E$4=$C186,1,0)*IF('Shoppable Services'!$D$4=$B186,1,0)*IF('Shoppable Services'!$C$4=$A186,1,0)*IF('Shoppable Services'!$B$4=Data!AT$119,AT68,0)</f>
        <v>0</v>
      </c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>
        <f>IF('Shoppable Services'!$F$4=$D187,1,0)*IF('Shoppable Services'!$E$4=$C187,1,0)*IF('Shoppable Services'!$D$4=$B187,1,0)*IF('Shoppable Services'!$C$4=$A187,1,0)*IF('Shoppable Services'!$B$4=Data!AQ$119,AQ69,0)</f>
        <v>0</v>
      </c>
      <c r="AR187" s="4">
        <f>IF('Shoppable Services'!$F$4=$D187,1,0)*IF('Shoppable Services'!$E$4=$C187,1,0)*IF('Shoppable Services'!$D$4=$B187,1,0)*IF('Shoppable Services'!$C$4=$A187,1,0)*IF('Shoppable Services'!$B$4=Data!AR$119,AR69,0)</f>
        <v>0</v>
      </c>
      <c r="AS187" s="4">
        <f>IF('Shoppable Services'!$F$4=$D187,1,0)*IF('Shoppable Services'!$E$4=$C187,1,0)*IF('Shoppable Services'!$D$4=$B187,1,0)*IF('Shoppable Services'!$C$4=$A187,1,0)*IF('Shoppable Services'!$B$4=Data!AS$119,AS69,0)</f>
        <v>0</v>
      </c>
      <c r="AT187" s="4">
        <f>IF('Shoppable Services'!$F$4=$D187,1,0)*IF('Shoppable Services'!$E$4=$C187,1,0)*IF('Shoppable Services'!$D$4=$B187,1,0)*IF('Shoppable Services'!$C$4=$A187,1,0)*IF('Shoppable Services'!$B$4=Data!AT$119,AT69,0)</f>
        <v>0</v>
      </c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>
        <f>IF('Shoppable Services'!$F$4=$D188,1,0)*IF('Shoppable Services'!$E$4=$C188,1,0)*IF('Shoppable Services'!$D$4=$B188,1,0)*IF('Shoppable Services'!$C$4=$A188,1,0)*IF('Shoppable Services'!$B$4=Data!AQ$119,AQ70,0)</f>
        <v>0</v>
      </c>
      <c r="AR188" s="4">
        <f>IF('Shoppable Services'!$F$4=$D188,1,0)*IF('Shoppable Services'!$E$4=$C188,1,0)*IF('Shoppable Services'!$D$4=$B188,1,0)*IF('Shoppable Services'!$C$4=$A188,1,0)*IF('Shoppable Services'!$B$4=Data!AR$119,AR70,0)</f>
        <v>0</v>
      </c>
      <c r="AS188" s="4">
        <f>IF('Shoppable Services'!$F$4=$D188,1,0)*IF('Shoppable Services'!$E$4=$C188,1,0)*IF('Shoppable Services'!$D$4=$B188,1,0)*IF('Shoppable Services'!$C$4=$A188,1,0)*IF('Shoppable Services'!$B$4=Data!AS$119,AS70,0)</f>
        <v>0</v>
      </c>
      <c r="AT188" s="4">
        <f>IF('Shoppable Services'!$F$4=$D188,1,0)*IF('Shoppable Services'!$E$4=$C188,1,0)*IF('Shoppable Services'!$D$4=$B188,1,0)*IF('Shoppable Services'!$C$4=$A188,1,0)*IF('Shoppable Services'!$B$4=Data!AT$119,AT70,0)</f>
        <v>0</v>
      </c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>
        <f>IF('Shoppable Services'!$F$4=$D189,1,0)*IF('Shoppable Services'!$E$4=$C189,1,0)*IF('Shoppable Services'!$D$4=$B189,1,0)*IF('Shoppable Services'!$C$4=$A189,1,0)*IF('Shoppable Services'!$B$4=Data!AQ$119,AQ71,0)</f>
        <v>0</v>
      </c>
      <c r="AR189" s="4">
        <f>IF('Shoppable Services'!$F$4=$D189,1,0)*IF('Shoppable Services'!$E$4=$C189,1,0)*IF('Shoppable Services'!$D$4=$B189,1,0)*IF('Shoppable Services'!$C$4=$A189,1,0)*IF('Shoppable Services'!$B$4=Data!AR$119,AR71,0)</f>
        <v>0</v>
      </c>
      <c r="AS189" s="4">
        <f>IF('Shoppable Services'!$F$4=$D189,1,0)*IF('Shoppable Services'!$E$4=$C189,1,0)*IF('Shoppable Services'!$D$4=$B189,1,0)*IF('Shoppable Services'!$C$4=$A189,1,0)*IF('Shoppable Services'!$B$4=Data!AS$119,AS71,0)</f>
        <v>0</v>
      </c>
      <c r="AT189" s="4">
        <f>IF('Shoppable Services'!$F$4=$D189,1,0)*IF('Shoppable Services'!$E$4=$C189,1,0)*IF('Shoppable Services'!$D$4=$B189,1,0)*IF('Shoppable Services'!$C$4=$A189,1,0)*IF('Shoppable Services'!$B$4=Data!AT$119,AT71,0)</f>
        <v>0</v>
      </c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>
        <f>IF('Shoppable Services'!$F$4=$D190,1,0)*IF('Shoppable Services'!$E$4=$C190,1,0)*IF('Shoppable Services'!$D$4=$B190,1,0)*IF('Shoppable Services'!$C$4=$A190,1,0)*IF('Shoppable Services'!$B$4=Data!AQ$119,AQ72,0)</f>
        <v>0</v>
      </c>
      <c r="AR190" s="4">
        <f>IF('Shoppable Services'!$F$4=$D190,1,0)*IF('Shoppable Services'!$E$4=$C190,1,0)*IF('Shoppable Services'!$D$4=$B190,1,0)*IF('Shoppable Services'!$C$4=$A190,1,0)*IF('Shoppable Services'!$B$4=Data!AR$119,AR72,0)</f>
        <v>0</v>
      </c>
      <c r="AS190" s="4">
        <f>IF('Shoppable Services'!$F$4=$D190,1,0)*IF('Shoppable Services'!$E$4=$C190,1,0)*IF('Shoppable Services'!$D$4=$B190,1,0)*IF('Shoppable Services'!$C$4=$A190,1,0)*IF('Shoppable Services'!$B$4=Data!AS$119,AS72,0)</f>
        <v>0</v>
      </c>
      <c r="AT190" s="4">
        <f>IF('Shoppable Services'!$F$4=$D190,1,0)*IF('Shoppable Services'!$E$4=$C190,1,0)*IF('Shoppable Services'!$D$4=$B190,1,0)*IF('Shoppable Services'!$C$4=$A190,1,0)*IF('Shoppable Services'!$B$4=Data!AT$119,AT72,0)</f>
        <v>0</v>
      </c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>
        <f>IF('Shoppable Services'!$F$4=$D191,1,0)*IF('Shoppable Services'!$E$4=$C191,1,0)*IF('Shoppable Services'!$D$4=$B191,1,0)*IF('Shoppable Services'!$C$4=$A191,1,0)*IF('Shoppable Services'!$B$4=Data!AQ$119,AQ73,0)</f>
        <v>0</v>
      </c>
      <c r="AR191" s="4">
        <f>IF('Shoppable Services'!$F$4=$D191,1,0)*IF('Shoppable Services'!$E$4=$C191,1,0)*IF('Shoppable Services'!$D$4=$B191,1,0)*IF('Shoppable Services'!$C$4=$A191,1,0)*IF('Shoppable Services'!$B$4=Data!AR$119,AR73,0)</f>
        <v>0</v>
      </c>
      <c r="AS191" s="4">
        <f>IF('Shoppable Services'!$F$4=$D191,1,0)*IF('Shoppable Services'!$E$4=$C191,1,0)*IF('Shoppable Services'!$D$4=$B191,1,0)*IF('Shoppable Services'!$C$4=$A191,1,0)*IF('Shoppable Services'!$B$4=Data!AS$119,AS73,0)</f>
        <v>0</v>
      </c>
      <c r="AT191" s="4">
        <f>IF('Shoppable Services'!$F$4=$D191,1,0)*IF('Shoppable Services'!$E$4=$C191,1,0)*IF('Shoppable Services'!$D$4=$B191,1,0)*IF('Shoppable Services'!$C$4=$A191,1,0)*IF('Shoppable Services'!$B$4=Data!AT$119,AT73,0)</f>
        <v>0</v>
      </c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>
        <f>IF('Shoppable Services'!$F$4=$D192,1,0)*IF('Shoppable Services'!$E$4=$C192,1,0)*IF('Shoppable Services'!$D$4=$B192,1,0)*IF('Shoppable Services'!$C$4=$A192,1,0)*IF('Shoppable Services'!$B$4=Data!AQ$119,AQ74,0)</f>
        <v>0</v>
      </c>
      <c r="AR192" s="4">
        <f>IF('Shoppable Services'!$F$4=$D192,1,0)*IF('Shoppable Services'!$E$4=$C192,1,0)*IF('Shoppable Services'!$D$4=$B192,1,0)*IF('Shoppable Services'!$C$4=$A192,1,0)*IF('Shoppable Services'!$B$4=Data!AR$119,AR74,0)</f>
        <v>0</v>
      </c>
      <c r="AS192" s="4">
        <f>IF('Shoppable Services'!$F$4=$D192,1,0)*IF('Shoppable Services'!$E$4=$C192,1,0)*IF('Shoppable Services'!$D$4=$B192,1,0)*IF('Shoppable Services'!$C$4=$A192,1,0)*IF('Shoppable Services'!$B$4=Data!AS$119,AS74,0)</f>
        <v>0</v>
      </c>
      <c r="AT192" s="4">
        <f>IF('Shoppable Services'!$F$4=$D192,1,0)*IF('Shoppable Services'!$E$4=$C192,1,0)*IF('Shoppable Services'!$D$4=$B192,1,0)*IF('Shoppable Services'!$C$4=$A192,1,0)*IF('Shoppable Services'!$B$4=Data!AT$119,AT74,0)</f>
        <v>0</v>
      </c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>
        <f>IF('Shoppable Services'!$F$4=$D193,1,0)*IF('Shoppable Services'!$E$4=$C193,1,0)*IF('Shoppable Services'!$D$4=$B193,1,0)*IF('Shoppable Services'!$C$4=$A193,1,0)*IF('Shoppable Services'!$B$4=Data!AQ$119,AQ75,0)</f>
        <v>0</v>
      </c>
      <c r="AR193" s="4">
        <f>IF('Shoppable Services'!$F$4=$D193,1,0)*IF('Shoppable Services'!$E$4=$C193,1,0)*IF('Shoppable Services'!$D$4=$B193,1,0)*IF('Shoppable Services'!$C$4=$A193,1,0)*IF('Shoppable Services'!$B$4=Data!AR$119,AR75,0)</f>
        <v>0</v>
      </c>
      <c r="AS193" s="4">
        <f>IF('Shoppable Services'!$F$4=$D193,1,0)*IF('Shoppable Services'!$E$4=$C193,1,0)*IF('Shoppable Services'!$D$4=$B193,1,0)*IF('Shoppable Services'!$C$4=$A193,1,0)*IF('Shoppable Services'!$B$4=Data!AS$119,AS75,0)</f>
        <v>0</v>
      </c>
      <c r="AT193" s="4">
        <f>IF('Shoppable Services'!$F$4=$D193,1,0)*IF('Shoppable Services'!$E$4=$C193,1,0)*IF('Shoppable Services'!$D$4=$B193,1,0)*IF('Shoppable Services'!$C$4=$A193,1,0)*IF('Shoppable Services'!$B$4=Data!AT$119,AT75,0)</f>
        <v>0</v>
      </c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>
        <f>IF('Shoppable Services'!$F$4=$D194,1,0)*IF('Shoppable Services'!$E$4=$C194,1,0)*IF('Shoppable Services'!$D$4=$B194,1,0)*IF('Shoppable Services'!$C$4=$A194,1,0)*IF('Shoppable Services'!$B$4=Data!AQ$119,AQ76,0)</f>
        <v>0</v>
      </c>
      <c r="AR194" s="4">
        <f>IF('Shoppable Services'!$F$4=$D194,1,0)*IF('Shoppable Services'!$E$4=$C194,1,0)*IF('Shoppable Services'!$D$4=$B194,1,0)*IF('Shoppable Services'!$C$4=$A194,1,0)*IF('Shoppable Services'!$B$4=Data!AR$119,AR76,0)</f>
        <v>0</v>
      </c>
      <c r="AS194" s="4">
        <f>IF('Shoppable Services'!$F$4=$D194,1,0)*IF('Shoppable Services'!$E$4=$C194,1,0)*IF('Shoppable Services'!$D$4=$B194,1,0)*IF('Shoppable Services'!$C$4=$A194,1,0)*IF('Shoppable Services'!$B$4=Data!AS$119,AS76,0)</f>
        <v>0</v>
      </c>
      <c r="AT194" s="4">
        <f>IF('Shoppable Services'!$F$4=$D194,1,0)*IF('Shoppable Services'!$E$4=$C194,1,0)*IF('Shoppable Services'!$D$4=$B194,1,0)*IF('Shoppable Services'!$C$4=$A194,1,0)*IF('Shoppable Services'!$B$4=Data!AT$119,AT76,0)</f>
        <v>0</v>
      </c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>
        <f>IF('Shoppable Services'!$F$4=$D195,1,0)*IF('Shoppable Services'!$E$4=$C195,1,0)*IF('Shoppable Services'!$D$4=$B195,1,0)*IF('Shoppable Services'!$C$4=$A195,1,0)*IF('Shoppable Services'!$B$4=Data!AQ$119,AQ77,0)</f>
        <v>0</v>
      </c>
      <c r="AR195" s="4">
        <f>IF('Shoppable Services'!$F$4=$D195,1,0)*IF('Shoppable Services'!$E$4=$C195,1,0)*IF('Shoppable Services'!$D$4=$B195,1,0)*IF('Shoppable Services'!$C$4=$A195,1,0)*IF('Shoppable Services'!$B$4=Data!AR$119,AR77,0)</f>
        <v>0</v>
      </c>
      <c r="AS195" s="4">
        <f>IF('Shoppable Services'!$F$4=$D195,1,0)*IF('Shoppable Services'!$E$4=$C195,1,0)*IF('Shoppable Services'!$D$4=$B195,1,0)*IF('Shoppable Services'!$C$4=$A195,1,0)*IF('Shoppable Services'!$B$4=Data!AS$119,AS77,0)</f>
        <v>0</v>
      </c>
      <c r="AT195" s="4">
        <f>IF('Shoppable Services'!$F$4=$D195,1,0)*IF('Shoppable Services'!$E$4=$C195,1,0)*IF('Shoppable Services'!$D$4=$B195,1,0)*IF('Shoppable Services'!$C$4=$A195,1,0)*IF('Shoppable Services'!$B$4=Data!AT$119,AT77,0)</f>
        <v>0</v>
      </c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>
        <f>IF('Shoppable Services'!$F$4=$D196,1,0)*IF('Shoppable Services'!$E$4=$C196,1,0)*IF('Shoppable Services'!$D$4=$B196,1,0)*IF('Shoppable Services'!$C$4=$A196,1,0)*IF('Shoppable Services'!$B$4=Data!AQ$119,AQ78,0)</f>
        <v>0</v>
      </c>
      <c r="AR196" s="4">
        <f>IF('Shoppable Services'!$F$4=$D196,1,0)*IF('Shoppable Services'!$E$4=$C196,1,0)*IF('Shoppable Services'!$D$4=$B196,1,0)*IF('Shoppable Services'!$C$4=$A196,1,0)*IF('Shoppable Services'!$B$4=Data!AR$119,AR78,0)</f>
        <v>0</v>
      </c>
      <c r="AS196" s="4">
        <f>IF('Shoppable Services'!$F$4=$D196,1,0)*IF('Shoppable Services'!$E$4=$C196,1,0)*IF('Shoppable Services'!$D$4=$B196,1,0)*IF('Shoppable Services'!$C$4=$A196,1,0)*IF('Shoppable Services'!$B$4=Data!AS$119,AS78,0)</f>
        <v>0</v>
      </c>
      <c r="AT196" s="4">
        <f>IF('Shoppable Services'!$F$4=$D196,1,0)*IF('Shoppable Services'!$E$4=$C196,1,0)*IF('Shoppable Services'!$D$4=$B196,1,0)*IF('Shoppable Services'!$C$4=$A196,1,0)*IF('Shoppable Services'!$B$4=Data!AT$119,AT78,0)</f>
        <v>0</v>
      </c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>
        <f>IF('Shoppable Services'!$F$4=$D197,1,0)*IF('Shoppable Services'!$E$4=$C197,1,0)*IF('Shoppable Services'!$D$4=$B197,1,0)*IF('Shoppable Services'!$C$4=$A197,1,0)*IF('Shoppable Services'!$B$4=Data!AQ$119,AQ79,0)</f>
        <v>0</v>
      </c>
      <c r="AR197" s="4">
        <f>IF('Shoppable Services'!$F$4=$D197,1,0)*IF('Shoppable Services'!$E$4=$C197,1,0)*IF('Shoppable Services'!$D$4=$B197,1,0)*IF('Shoppable Services'!$C$4=$A197,1,0)*IF('Shoppable Services'!$B$4=Data!AR$119,AR79,0)</f>
        <v>0</v>
      </c>
      <c r="AS197" s="4">
        <f>IF('Shoppable Services'!$F$4=$D197,1,0)*IF('Shoppable Services'!$E$4=$C197,1,0)*IF('Shoppable Services'!$D$4=$B197,1,0)*IF('Shoppable Services'!$C$4=$A197,1,0)*IF('Shoppable Services'!$B$4=Data!AS$119,AS79,0)</f>
        <v>0</v>
      </c>
      <c r="AT197" s="4">
        <f>IF('Shoppable Services'!$F$4=$D197,1,0)*IF('Shoppable Services'!$E$4=$C197,1,0)*IF('Shoppable Services'!$D$4=$B197,1,0)*IF('Shoppable Services'!$C$4=$A197,1,0)*IF('Shoppable Services'!$B$4=Data!AT$119,AT79,0)</f>
        <v>0</v>
      </c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>
        <f>IF('Shoppable Services'!$F$4=$D198,1,0)*IF('Shoppable Services'!$E$4=$C198,1,0)*IF('Shoppable Services'!$D$4=$B198,1,0)*IF('Shoppable Services'!$C$4=$A198,1,0)*IF('Shoppable Services'!$B$4=Data!AQ$119,AQ80,0)</f>
        <v>0</v>
      </c>
      <c r="AR198" s="4">
        <f>IF('Shoppable Services'!$F$4=$D198,1,0)*IF('Shoppable Services'!$E$4=$C198,1,0)*IF('Shoppable Services'!$D$4=$B198,1,0)*IF('Shoppable Services'!$C$4=$A198,1,0)*IF('Shoppable Services'!$B$4=Data!AR$119,AR80,0)</f>
        <v>0</v>
      </c>
      <c r="AS198" s="4">
        <f>IF('Shoppable Services'!$F$4=$D198,1,0)*IF('Shoppable Services'!$E$4=$C198,1,0)*IF('Shoppable Services'!$D$4=$B198,1,0)*IF('Shoppable Services'!$C$4=$A198,1,0)*IF('Shoppable Services'!$B$4=Data!AS$119,AS80,0)</f>
        <v>0</v>
      </c>
      <c r="AT198" s="4">
        <f>IF('Shoppable Services'!$F$4=$D198,1,0)*IF('Shoppable Services'!$E$4=$C198,1,0)*IF('Shoppable Services'!$D$4=$B198,1,0)*IF('Shoppable Services'!$C$4=$A198,1,0)*IF('Shoppable Services'!$B$4=Data!AT$119,AT80,0)</f>
        <v>0</v>
      </c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>
        <f>IF('Shoppable Services'!$F$4=$D199,1,0)*IF('Shoppable Services'!$E$4=$C199,1,0)*IF('Shoppable Services'!$D$4=$B199,1,0)*IF('Shoppable Services'!$C$4=$A199,1,0)*IF('Shoppable Services'!$B$4=Data!AQ$119,AQ81,0)</f>
        <v>0</v>
      </c>
      <c r="AR199" s="4">
        <f>IF('Shoppable Services'!$F$4=$D199,1,0)*IF('Shoppable Services'!$E$4=$C199,1,0)*IF('Shoppable Services'!$D$4=$B199,1,0)*IF('Shoppable Services'!$C$4=$A199,1,0)*IF('Shoppable Services'!$B$4=Data!AR$119,AR81,0)</f>
        <v>0</v>
      </c>
      <c r="AS199" s="4">
        <f>IF('Shoppable Services'!$F$4=$D199,1,0)*IF('Shoppable Services'!$E$4=$C199,1,0)*IF('Shoppable Services'!$D$4=$B199,1,0)*IF('Shoppable Services'!$C$4=$A199,1,0)*IF('Shoppable Services'!$B$4=Data!AS$119,AS81,0)</f>
        <v>0</v>
      </c>
      <c r="AT199" s="4">
        <f>IF('Shoppable Services'!$F$4=$D199,1,0)*IF('Shoppable Services'!$E$4=$C199,1,0)*IF('Shoppable Services'!$D$4=$B199,1,0)*IF('Shoppable Services'!$C$4=$A199,1,0)*IF('Shoppable Services'!$B$4=Data!AT$119,AT81,0)</f>
        <v>0</v>
      </c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>
        <f>IF('Shoppable Services'!$F$4=$D200,1,0)*IF('Shoppable Services'!$E$4=$C200,1,0)*IF('Shoppable Services'!$D$4=$B200,1,0)*IF('Shoppable Services'!$C$4=$A200,1,0)*IF('Shoppable Services'!$B$4=Data!AQ$119,AQ82,0)</f>
        <v>0</v>
      </c>
      <c r="AR200" s="4">
        <f>IF('Shoppable Services'!$F$4=$D200,1,0)*IF('Shoppable Services'!$E$4=$C200,1,0)*IF('Shoppable Services'!$D$4=$B200,1,0)*IF('Shoppable Services'!$C$4=$A200,1,0)*IF('Shoppable Services'!$B$4=Data!AR$119,AR82,0)</f>
        <v>0</v>
      </c>
      <c r="AS200" s="4">
        <f>IF('Shoppable Services'!$F$4=$D200,1,0)*IF('Shoppable Services'!$E$4=$C200,1,0)*IF('Shoppable Services'!$D$4=$B200,1,0)*IF('Shoppable Services'!$C$4=$A200,1,0)*IF('Shoppable Services'!$B$4=Data!AS$119,AS82,0)</f>
        <v>0</v>
      </c>
      <c r="AT200" s="4">
        <f>IF('Shoppable Services'!$F$4=$D200,1,0)*IF('Shoppable Services'!$E$4=$C200,1,0)*IF('Shoppable Services'!$D$4=$B200,1,0)*IF('Shoppable Services'!$C$4=$A200,1,0)*IF('Shoppable Services'!$B$4=Data!AT$119,AT82,0)</f>
        <v>0</v>
      </c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>
        <f>IF('Shoppable Services'!$F$4=$D201,1,0)*IF('Shoppable Services'!$E$4=$C201,1,0)*IF('Shoppable Services'!$D$4=$B201,1,0)*IF('Shoppable Services'!$C$4=$A201,1,0)*IF('Shoppable Services'!$B$4=Data!AQ$119,AQ83,0)</f>
        <v>0</v>
      </c>
      <c r="AR201" s="4">
        <f>IF('Shoppable Services'!$F$4=$D201,1,0)*IF('Shoppable Services'!$E$4=$C201,1,0)*IF('Shoppable Services'!$D$4=$B201,1,0)*IF('Shoppable Services'!$C$4=$A201,1,0)*IF('Shoppable Services'!$B$4=Data!AR$119,AR83,0)</f>
        <v>0</v>
      </c>
      <c r="AS201" s="4">
        <f>IF('Shoppable Services'!$F$4=$D201,1,0)*IF('Shoppable Services'!$E$4=$C201,1,0)*IF('Shoppable Services'!$D$4=$B201,1,0)*IF('Shoppable Services'!$C$4=$A201,1,0)*IF('Shoppable Services'!$B$4=Data!AS$119,AS83,0)</f>
        <v>0</v>
      </c>
      <c r="AT201" s="4">
        <f>IF('Shoppable Services'!$F$4=$D201,1,0)*IF('Shoppable Services'!$E$4=$C201,1,0)*IF('Shoppable Services'!$D$4=$B201,1,0)*IF('Shoppable Services'!$C$4=$A201,1,0)*IF('Shoppable Services'!$B$4=Data!AT$119,AT83,0)</f>
        <v>0</v>
      </c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>
        <f>IF('Shoppable Services'!$F$4=$D202,1,0)*IF('Shoppable Services'!$E$4=$C202,1,0)*IF('Shoppable Services'!$D$4=$B202,1,0)*IF('Shoppable Services'!$C$4=$A202,1,0)*IF('Shoppable Services'!$B$4=Data!AQ$119,AQ84,0)</f>
        <v>0</v>
      </c>
      <c r="AR202" s="4">
        <f>IF('Shoppable Services'!$F$4=$D202,1,0)*IF('Shoppable Services'!$E$4=$C202,1,0)*IF('Shoppable Services'!$D$4=$B202,1,0)*IF('Shoppable Services'!$C$4=$A202,1,0)*IF('Shoppable Services'!$B$4=Data!AR$119,AR84,0)</f>
        <v>0</v>
      </c>
      <c r="AS202" s="4">
        <f>IF('Shoppable Services'!$F$4=$D202,1,0)*IF('Shoppable Services'!$E$4=$C202,1,0)*IF('Shoppable Services'!$D$4=$B202,1,0)*IF('Shoppable Services'!$C$4=$A202,1,0)*IF('Shoppable Services'!$B$4=Data!AS$119,AS84,0)</f>
        <v>0</v>
      </c>
      <c r="AT202" s="4">
        <f>IF('Shoppable Services'!$F$4=$D202,1,0)*IF('Shoppable Services'!$E$4=$C202,1,0)*IF('Shoppable Services'!$D$4=$B202,1,0)*IF('Shoppable Services'!$C$4=$A202,1,0)*IF('Shoppable Services'!$B$4=Data!AT$119,AT84,0)</f>
        <v>0</v>
      </c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>
        <f>IF('Shoppable Services'!$F$4=$D203,1,0)*IF('Shoppable Services'!$E$4=$C203,1,0)*IF('Shoppable Services'!$D$4=$B203,1,0)*IF('Shoppable Services'!$C$4=$A203,1,0)*IF('Shoppable Services'!$B$4=Data!AQ$119,AQ85,0)</f>
        <v>0</v>
      </c>
      <c r="AR203" s="4">
        <f>IF('Shoppable Services'!$F$4=$D203,1,0)*IF('Shoppable Services'!$E$4=$C203,1,0)*IF('Shoppable Services'!$D$4=$B203,1,0)*IF('Shoppable Services'!$C$4=$A203,1,0)*IF('Shoppable Services'!$B$4=Data!AR$119,AR85,0)</f>
        <v>0</v>
      </c>
      <c r="AS203" s="4">
        <f>IF('Shoppable Services'!$F$4=$D203,1,0)*IF('Shoppable Services'!$E$4=$C203,1,0)*IF('Shoppable Services'!$D$4=$B203,1,0)*IF('Shoppable Services'!$C$4=$A203,1,0)*IF('Shoppable Services'!$B$4=Data!AS$119,AS85,0)</f>
        <v>0</v>
      </c>
      <c r="AT203" s="4">
        <f>IF('Shoppable Services'!$F$4=$D203,1,0)*IF('Shoppable Services'!$E$4=$C203,1,0)*IF('Shoppable Services'!$D$4=$B203,1,0)*IF('Shoppable Services'!$C$4=$A203,1,0)*IF('Shoppable Services'!$B$4=Data!AT$119,AT85,0)</f>
        <v>0</v>
      </c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>
        <f>IF('Shoppable Services'!$F$4=$D204,1,0)*IF('Shoppable Services'!$E$4=$C204,1,0)*IF('Shoppable Services'!$D$4=$B204,1,0)*IF('Shoppable Services'!$C$4=$A204,1,0)*IF('Shoppable Services'!$B$4=Data!AQ$119,AQ86,0)</f>
        <v>0</v>
      </c>
      <c r="AR204" s="4">
        <f>IF('Shoppable Services'!$F$4=$D204,1,0)*IF('Shoppable Services'!$E$4=$C204,1,0)*IF('Shoppable Services'!$D$4=$B204,1,0)*IF('Shoppable Services'!$C$4=$A204,1,0)*IF('Shoppable Services'!$B$4=Data!AR$119,AR86,0)</f>
        <v>0</v>
      </c>
      <c r="AS204" s="4">
        <f>IF('Shoppable Services'!$F$4=$D204,1,0)*IF('Shoppable Services'!$E$4=$C204,1,0)*IF('Shoppable Services'!$D$4=$B204,1,0)*IF('Shoppable Services'!$C$4=$A204,1,0)*IF('Shoppable Services'!$B$4=Data!AS$119,AS86,0)</f>
        <v>0</v>
      </c>
      <c r="AT204" s="4">
        <f>IF('Shoppable Services'!$F$4=$D204,1,0)*IF('Shoppable Services'!$E$4=$C204,1,0)*IF('Shoppable Services'!$D$4=$B204,1,0)*IF('Shoppable Services'!$C$4=$A204,1,0)*IF('Shoppable Services'!$B$4=Data!AT$119,AT86,0)</f>
        <v>0</v>
      </c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>
        <f>IF('Shoppable Services'!$F$4=$D205,1,0)*IF('Shoppable Services'!$E$4=$C205,1,0)*IF('Shoppable Services'!$D$4=$B205,1,0)*IF('Shoppable Services'!$C$4=$A205,1,0)*IF('Shoppable Services'!$B$4=Data!AQ$119,AQ87,0)</f>
        <v>0</v>
      </c>
      <c r="AR205" s="4">
        <f>IF('Shoppable Services'!$F$4=$D205,1,0)*IF('Shoppable Services'!$E$4=$C205,1,0)*IF('Shoppable Services'!$D$4=$B205,1,0)*IF('Shoppable Services'!$C$4=$A205,1,0)*IF('Shoppable Services'!$B$4=Data!AR$119,AR87,0)</f>
        <v>0</v>
      </c>
      <c r="AS205" s="4">
        <f>IF('Shoppable Services'!$F$4=$D205,1,0)*IF('Shoppable Services'!$E$4=$C205,1,0)*IF('Shoppable Services'!$D$4=$B205,1,0)*IF('Shoppable Services'!$C$4=$A205,1,0)*IF('Shoppable Services'!$B$4=Data!AS$119,AS87,0)</f>
        <v>0</v>
      </c>
      <c r="AT205" s="4">
        <f>IF('Shoppable Services'!$F$4=$D205,1,0)*IF('Shoppable Services'!$E$4=$C205,1,0)*IF('Shoppable Services'!$D$4=$B205,1,0)*IF('Shoppable Services'!$C$4=$A205,1,0)*IF('Shoppable Services'!$B$4=Data!AT$119,AT87,0)</f>
        <v>0</v>
      </c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>
        <f>IF('Shoppable Services'!$F$4=$D206,1,0)*IF('Shoppable Services'!$E$4=$C206,1,0)*IF('Shoppable Services'!$D$4=$B206,1,0)*IF('Shoppable Services'!$C$4=$A206,1,0)*IF('Shoppable Services'!$B$4=Data!AQ$119,AQ88,0)</f>
        <v>0</v>
      </c>
      <c r="AR206" s="4">
        <f>IF('Shoppable Services'!$F$4=$D206,1,0)*IF('Shoppable Services'!$E$4=$C206,1,0)*IF('Shoppable Services'!$D$4=$B206,1,0)*IF('Shoppable Services'!$C$4=$A206,1,0)*IF('Shoppable Services'!$B$4=Data!AR$119,AR88,0)</f>
        <v>0</v>
      </c>
      <c r="AS206" s="4">
        <f>IF('Shoppable Services'!$F$4=$D206,1,0)*IF('Shoppable Services'!$E$4=$C206,1,0)*IF('Shoppable Services'!$D$4=$B206,1,0)*IF('Shoppable Services'!$C$4=$A206,1,0)*IF('Shoppable Services'!$B$4=Data!AS$119,AS88,0)</f>
        <v>0</v>
      </c>
      <c r="AT206" s="4">
        <f>IF('Shoppable Services'!$F$4=$D206,1,0)*IF('Shoppable Services'!$E$4=$C206,1,0)*IF('Shoppable Services'!$D$4=$B206,1,0)*IF('Shoppable Services'!$C$4=$A206,1,0)*IF('Shoppable Services'!$B$4=Data!AT$119,AT88,0)</f>
        <v>0</v>
      </c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>
        <f>IF('Shoppable Services'!$F$4=$D207,1,0)*IF('Shoppable Services'!$E$4=$C207,1,0)*IF('Shoppable Services'!$D$4=$B207,1,0)*IF('Shoppable Services'!$C$4=$A207,1,0)*IF('Shoppable Services'!$B$4=Data!AQ$119,AQ89,0)</f>
        <v>0</v>
      </c>
      <c r="AR207" s="4">
        <f>IF('Shoppable Services'!$F$4=$D207,1,0)*IF('Shoppable Services'!$E$4=$C207,1,0)*IF('Shoppable Services'!$D$4=$B207,1,0)*IF('Shoppable Services'!$C$4=$A207,1,0)*IF('Shoppable Services'!$B$4=Data!AR$119,AR89,0)</f>
        <v>0</v>
      </c>
      <c r="AS207" s="4">
        <f>IF('Shoppable Services'!$F$4=$D207,1,0)*IF('Shoppable Services'!$E$4=$C207,1,0)*IF('Shoppable Services'!$D$4=$B207,1,0)*IF('Shoppable Services'!$C$4=$A207,1,0)*IF('Shoppable Services'!$B$4=Data!AS$119,AS89,0)</f>
        <v>0</v>
      </c>
      <c r="AT207" s="4">
        <f>IF('Shoppable Services'!$F$4=$D207,1,0)*IF('Shoppable Services'!$E$4=$C207,1,0)*IF('Shoppable Services'!$D$4=$B207,1,0)*IF('Shoppable Services'!$C$4=$A207,1,0)*IF('Shoppable Services'!$B$4=Data!AT$119,AT89,0)</f>
        <v>0</v>
      </c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>
        <f>IF('Shoppable Services'!$F$4=$D208,1,0)*IF('Shoppable Services'!$E$4=$C208,1,0)*IF('Shoppable Services'!$D$4=$B208,1,0)*IF('Shoppable Services'!$C$4=$A208,1,0)*IF('Shoppable Services'!$B$4=Data!AQ$119,AQ90,0)</f>
        <v>0</v>
      </c>
      <c r="AR208" s="4">
        <f>IF('Shoppable Services'!$F$4=$D208,1,0)*IF('Shoppable Services'!$E$4=$C208,1,0)*IF('Shoppable Services'!$D$4=$B208,1,0)*IF('Shoppable Services'!$C$4=$A208,1,0)*IF('Shoppable Services'!$B$4=Data!AR$119,AR90,0)</f>
        <v>0</v>
      </c>
      <c r="AS208" s="4">
        <f>IF('Shoppable Services'!$F$4=$D208,1,0)*IF('Shoppable Services'!$E$4=$C208,1,0)*IF('Shoppable Services'!$D$4=$B208,1,0)*IF('Shoppable Services'!$C$4=$A208,1,0)*IF('Shoppable Services'!$B$4=Data!AS$119,AS90,0)</f>
        <v>0</v>
      </c>
      <c r="AT208" s="4">
        <f>IF('Shoppable Services'!$F$4=$D208,1,0)*IF('Shoppable Services'!$E$4=$C208,1,0)*IF('Shoppable Services'!$D$4=$B208,1,0)*IF('Shoppable Services'!$C$4=$A208,1,0)*IF('Shoppable Services'!$B$4=Data!AT$119,AT90,0)</f>
        <v>0</v>
      </c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>
        <f>IF('Shoppable Services'!$F$4=$D209,1,0)*IF('Shoppable Services'!$E$4=$C209,1,0)*IF('Shoppable Services'!$D$4=$B209,1,0)*IF('Shoppable Services'!$C$4=$A209,1,0)*IF('Shoppable Services'!$B$4=Data!AQ$119,AQ91,0)</f>
        <v>0</v>
      </c>
      <c r="AR209" s="4">
        <f>IF('Shoppable Services'!$F$4=$D209,1,0)*IF('Shoppable Services'!$E$4=$C209,1,0)*IF('Shoppable Services'!$D$4=$B209,1,0)*IF('Shoppable Services'!$C$4=$A209,1,0)*IF('Shoppable Services'!$B$4=Data!AR$119,AR91,0)</f>
        <v>0</v>
      </c>
      <c r="AS209" s="4">
        <f>IF('Shoppable Services'!$F$4=$D209,1,0)*IF('Shoppable Services'!$E$4=$C209,1,0)*IF('Shoppable Services'!$D$4=$B209,1,0)*IF('Shoppable Services'!$C$4=$A209,1,0)*IF('Shoppable Services'!$B$4=Data!AS$119,AS91,0)</f>
        <v>0</v>
      </c>
      <c r="AT209" s="4">
        <f>IF('Shoppable Services'!$F$4=$D209,1,0)*IF('Shoppable Services'!$E$4=$C209,1,0)*IF('Shoppable Services'!$D$4=$B209,1,0)*IF('Shoppable Services'!$C$4=$A209,1,0)*IF('Shoppable Services'!$B$4=Data!AT$119,AT91,0)</f>
        <v>0</v>
      </c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/>
  <cols>
    <col min="1" max="1" width="26" bestFit="1" customWidth="1"/>
    <col min="2" max="2" width="12.140625" bestFit="1" customWidth="1"/>
    <col min="3" max="3" width="11" bestFit="1" customWidth="1"/>
    <col min="4" max="4" width="14.28515625" bestFit="1" customWidth="1"/>
  </cols>
  <sheetData>
    <row r="1" spans="1:4">
      <c r="A1" s="28" t="s">
        <v>6</v>
      </c>
      <c r="B1" s="28" t="s">
        <v>7</v>
      </c>
      <c r="C1" s="28" t="s">
        <v>59</v>
      </c>
      <c r="D1" s="28" t="s">
        <v>9</v>
      </c>
    </row>
    <row r="2" spans="1:4">
      <c r="A2" s="28" t="s">
        <v>17</v>
      </c>
      <c r="B2" s="28" t="s">
        <v>61</v>
      </c>
      <c r="C2" s="28" t="s">
        <v>8</v>
      </c>
      <c r="D2" s="28" t="s">
        <v>18</v>
      </c>
    </row>
    <row r="3" spans="1:4">
      <c r="A3" s="28" t="s">
        <v>11</v>
      </c>
      <c r="B3" s="28" t="s">
        <v>22</v>
      </c>
      <c r="C3" s="28" t="s">
        <v>60</v>
      </c>
    </row>
    <row r="4" spans="1:4">
      <c r="A4" s="28" t="s">
        <v>63</v>
      </c>
      <c r="B4" s="28" t="s">
        <v>10</v>
      </c>
      <c r="C4" s="28" t="s">
        <v>62</v>
      </c>
    </row>
    <row r="5" spans="1:4">
      <c r="B5" s="2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Wu, Alex</cp:lastModifiedBy>
  <cp:lastPrinted>2020-11-30T17:11:11Z</cp:lastPrinted>
  <dcterms:created xsi:type="dcterms:W3CDTF">2020-11-24T19:11:25Z</dcterms:created>
  <dcterms:modified xsi:type="dcterms:W3CDTF">2020-12-16T01:04:43Z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