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CHRISTINA\CMS Shoppable services\"/>
    </mc:Choice>
  </mc:AlternateContent>
  <xr:revisionPtr revIDLastSave="0" documentId="13_ncr:1_{F700C858-BF32-45BF-9AC5-28E68F7CE10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oppable Service WS" sheetId="6" r:id="rId1"/>
    <sheet name="Ancillary Svcs" sheetId="14" state="hidden" r:id="rId2"/>
    <sheet name="70 codes in CPT order" sheetId="7" state="hidden" r:id="rId3"/>
    <sheet name="charge master" sheetId="15" state="hidden" r:id="rId4"/>
    <sheet name="SHS" sheetId="16" state="hidden" r:id="rId5"/>
    <sheet name="SHS - Payor Count" sheetId="17" state="hidden" r:id="rId6"/>
    <sheet name="Medicare G rates" sheetId="18" state="hidden" r:id="rId7"/>
  </sheets>
  <definedNames>
    <definedName name="_xlnm._FilterDatabase" localSheetId="2" hidden="1">'70 codes in CPT order'!$G$2:$H$1591</definedName>
    <definedName name="_xlnm._FilterDatabase" localSheetId="1" hidden="1">'Ancillary Svcs'!$A$8:$H$308</definedName>
    <definedName name="_xlnm._FilterDatabase" localSheetId="0" hidden="1">'Shoppable Service WS'!$A$8:$CB$320</definedName>
    <definedName name="_xlnm._FilterDatabase" localSheetId="4" hidden="1">SHS!$B$1:$L$1851</definedName>
    <definedName name="_xlnm.Print_Area" localSheetId="1">'Ancillary Svcs'!$B$1:$H$18</definedName>
    <definedName name="_xlnm.Print_Area" localSheetId="0">'Shoppable Service WS'!$B$1:$J$321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8" l="1"/>
  <c r="E12" i="18"/>
  <c r="E6" i="18"/>
  <c r="F109" i="6" l="1"/>
  <c r="F113" i="6"/>
  <c r="F112" i="6"/>
  <c r="F105" i="6"/>
  <c r="F104" i="6"/>
  <c r="F117" i="6" l="1"/>
  <c r="F116" i="6"/>
  <c r="G15" i="6" l="1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B1851" i="16" l="1"/>
  <c r="B1840" i="16"/>
  <c r="B1785" i="16"/>
  <c r="B1773" i="16"/>
  <c r="B1707" i="16"/>
  <c r="B1696" i="16"/>
  <c r="B1647" i="16"/>
  <c r="B1626" i="16"/>
  <c r="B1624" i="16"/>
  <c r="B1483" i="16"/>
  <c r="B1443" i="16"/>
  <c r="B1419" i="16"/>
  <c r="B1408" i="16"/>
  <c r="B1404" i="16"/>
  <c r="B1321" i="16"/>
  <c r="B1319" i="16"/>
  <c r="B1301" i="16"/>
  <c r="B1289" i="16"/>
  <c r="B1260" i="16"/>
  <c r="B1240" i="16"/>
  <c r="B1211" i="16"/>
  <c r="B1182" i="16"/>
  <c r="B1180" i="16"/>
  <c r="B1161" i="16"/>
  <c r="B1141" i="16"/>
  <c r="B1121" i="16"/>
  <c r="B1100" i="16"/>
  <c r="B1078" i="16"/>
  <c r="B1052" i="16"/>
  <c r="B1012" i="16"/>
  <c r="B991" i="16"/>
  <c r="B989" i="16"/>
  <c r="B970" i="16"/>
  <c r="B951" i="16"/>
  <c r="B931" i="16"/>
  <c r="B911" i="16"/>
  <c r="B909" i="16"/>
  <c r="B850" i="16"/>
  <c r="B845" i="16"/>
  <c r="B825" i="16"/>
  <c r="B823" i="16"/>
  <c r="B803" i="16"/>
  <c r="B783" i="16"/>
  <c r="B763" i="16"/>
  <c r="B743" i="16"/>
  <c r="B724" i="16"/>
  <c r="B711" i="16"/>
  <c r="B708" i="16"/>
  <c r="B688" i="16"/>
  <c r="B686" i="16"/>
  <c r="B683" i="16"/>
  <c r="B665" i="16"/>
  <c r="B646" i="16"/>
  <c r="B593" i="16"/>
  <c r="B572" i="16"/>
  <c r="B570" i="16"/>
  <c r="B549" i="16"/>
  <c r="B444" i="16"/>
  <c r="B418" i="16"/>
  <c r="B416" i="16"/>
  <c r="B394" i="16"/>
  <c r="B382" i="16"/>
  <c r="B370" i="16"/>
  <c r="B357" i="16"/>
  <c r="B337" i="16"/>
  <c r="B302" i="16"/>
  <c r="B261" i="16"/>
  <c r="B248" i="16"/>
  <c r="B219" i="16"/>
  <c r="B197" i="16"/>
  <c r="B166" i="16"/>
  <c r="B145" i="16"/>
  <c r="B143" i="16"/>
  <c r="B134" i="16"/>
  <c r="B113" i="16"/>
  <c r="B81" i="16"/>
  <c r="B52" i="16"/>
  <c r="B19" i="16"/>
  <c r="H101" i="6" l="1"/>
  <c r="G101" i="6"/>
  <c r="H81" i="6"/>
  <c r="G81" i="6"/>
  <c r="G120" i="6"/>
  <c r="H120" i="6"/>
  <c r="G110" i="6"/>
  <c r="H110" i="6"/>
  <c r="G100" i="6"/>
  <c r="H100" i="6"/>
  <c r="G96" i="6"/>
  <c r="H96" i="6"/>
  <c r="G92" i="6"/>
  <c r="H92" i="6"/>
  <c r="G88" i="6"/>
  <c r="H88" i="6"/>
  <c r="G84" i="6"/>
  <c r="H84" i="6"/>
  <c r="G80" i="6"/>
  <c r="H80" i="6"/>
  <c r="G12" i="6"/>
  <c r="H12" i="6"/>
  <c r="G9" i="6"/>
  <c r="H9" i="6"/>
  <c r="G114" i="6"/>
  <c r="H114" i="6"/>
  <c r="G93" i="6"/>
  <c r="H93" i="6"/>
  <c r="H85" i="6"/>
  <c r="G85" i="6"/>
  <c r="H119" i="6"/>
  <c r="G119" i="6"/>
  <c r="H106" i="6"/>
  <c r="G106" i="6"/>
  <c r="G99" i="6"/>
  <c r="H99" i="6"/>
  <c r="H95" i="6"/>
  <c r="G95" i="6"/>
  <c r="H91" i="6"/>
  <c r="G91" i="6"/>
  <c r="H87" i="6"/>
  <c r="G87" i="6"/>
  <c r="G83" i="6"/>
  <c r="H83" i="6"/>
  <c r="H79" i="6"/>
  <c r="G79" i="6"/>
  <c r="H11" i="6"/>
  <c r="G11" i="6"/>
  <c r="H97" i="6"/>
  <c r="G97" i="6"/>
  <c r="G89" i="6"/>
  <c r="H89" i="6"/>
  <c r="G13" i="6"/>
  <c r="H13" i="6"/>
  <c r="G118" i="6"/>
  <c r="H118" i="6"/>
  <c r="G102" i="6"/>
  <c r="H102" i="6"/>
  <c r="G98" i="6"/>
  <c r="H98" i="6"/>
  <c r="G94" i="6"/>
  <c r="H94" i="6"/>
  <c r="G90" i="6"/>
  <c r="H90" i="6"/>
  <c r="G86" i="6"/>
  <c r="H86" i="6"/>
  <c r="G82" i="6"/>
  <c r="H82" i="6"/>
  <c r="G14" i="6"/>
  <c r="H14" i="6"/>
  <c r="G10" i="6"/>
  <c r="H10" i="6"/>
  <c r="B1852" i="16"/>
  <c r="C80" i="14" l="1"/>
  <c r="D80" i="14"/>
  <c r="E80" i="14"/>
  <c r="C81" i="14"/>
  <c r="D81" i="14"/>
  <c r="E81" i="14"/>
  <c r="C82" i="14"/>
  <c r="D82" i="14"/>
  <c r="E82" i="14"/>
  <c r="C83" i="14"/>
  <c r="D83" i="14"/>
  <c r="E83" i="14"/>
  <c r="C84" i="14"/>
  <c r="D84" i="14"/>
  <c r="E84" i="14"/>
  <c r="C85" i="14"/>
  <c r="D85" i="14"/>
  <c r="E85" i="14"/>
  <c r="C86" i="14"/>
  <c r="D86" i="14"/>
  <c r="E86" i="14"/>
  <c r="C87" i="14"/>
  <c r="D87" i="14"/>
  <c r="E87" i="14"/>
  <c r="C88" i="14"/>
  <c r="D88" i="14"/>
  <c r="E88" i="14"/>
  <c r="C89" i="14"/>
  <c r="D89" i="14"/>
  <c r="E89" i="14"/>
  <c r="C90" i="14"/>
  <c r="D90" i="14"/>
  <c r="E90" i="14"/>
  <c r="C91" i="14"/>
  <c r="D91" i="14"/>
  <c r="E91" i="14"/>
  <c r="C92" i="14"/>
  <c r="D92" i="14"/>
  <c r="E92" i="14"/>
  <c r="C93" i="14"/>
  <c r="D93" i="14"/>
  <c r="E93" i="14"/>
  <c r="C94" i="14"/>
  <c r="D94" i="14"/>
  <c r="E94" i="14"/>
  <c r="C95" i="14"/>
  <c r="D95" i="14"/>
  <c r="E95" i="14"/>
  <c r="C96" i="14"/>
  <c r="D96" i="14"/>
  <c r="E96" i="14"/>
  <c r="C97" i="14"/>
  <c r="D97" i="14"/>
  <c r="E97" i="14"/>
  <c r="C98" i="14"/>
  <c r="D98" i="14"/>
  <c r="E98" i="14"/>
  <c r="C99" i="14"/>
  <c r="D99" i="14"/>
  <c r="E99" i="14"/>
  <c r="C100" i="14"/>
  <c r="D100" i="14"/>
  <c r="E100" i="14"/>
  <c r="C101" i="14"/>
  <c r="D101" i="14"/>
  <c r="E101" i="14"/>
  <c r="C102" i="14"/>
  <c r="D102" i="14"/>
  <c r="E102" i="14"/>
  <c r="C103" i="14"/>
  <c r="D103" i="14"/>
  <c r="E103" i="14"/>
  <c r="C104" i="14"/>
  <c r="D104" i="14"/>
  <c r="E104" i="14"/>
  <c r="C105" i="14"/>
  <c r="D105" i="14"/>
  <c r="E105" i="14"/>
  <c r="C106" i="14"/>
  <c r="D106" i="14"/>
  <c r="E106" i="14"/>
  <c r="C107" i="14"/>
  <c r="D107" i="14"/>
  <c r="E107" i="14"/>
  <c r="C108" i="14"/>
  <c r="D108" i="14"/>
  <c r="E108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E79" i="14"/>
  <c r="D79" i="14"/>
  <c r="C79" i="14"/>
  <c r="A79" i="14"/>
  <c r="A2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22" i="15"/>
  <c r="B1" i="14" l="1"/>
</calcChain>
</file>

<file path=xl/sharedStrings.xml><?xml version="1.0" encoding="utf-8"?>
<sst xmlns="http://schemas.openxmlformats.org/spreadsheetml/2006/main" count="4866" uniqueCount="542">
  <si>
    <t>Identifier</t>
  </si>
  <si>
    <t>Shoppable Service</t>
  </si>
  <si>
    <t>CPT/HCPCS Code</t>
  </si>
  <si>
    <t xml:space="preserve"> Psychotherapy, 30 minutes </t>
  </si>
  <si>
    <t xml:space="preserve"> Psychotherapy, 45 minutes </t>
  </si>
  <si>
    <t xml:space="preserve"> Psychotherapy, 60 minutes </t>
  </si>
  <si>
    <t xml:space="preserve"> Family psychotherapy, not including patient, 50 minutes </t>
  </si>
  <si>
    <t xml:space="preserve"> Family psychotherapy, including patient, 50 min </t>
  </si>
  <si>
    <t xml:space="preserve"> Group psychotherapy </t>
  </si>
  <si>
    <t xml:space="preserve"> New patient office or other outpatient visit, typically 30 min </t>
  </si>
  <si>
    <t xml:space="preserve"> New patient office of other outpatient visit, typically 45 min </t>
  </si>
  <si>
    <t xml:space="preserve"> New patient office of other outpatient visit, typically 60 min </t>
  </si>
  <si>
    <t xml:space="preserve"> Patient office consultation, typically 40 min </t>
  </si>
  <si>
    <t xml:space="preserve"> Patient office consultation, typically 60 min </t>
  </si>
  <si>
    <t xml:space="preserve"> Initial new patient preventive medicine evaluation, for those ages 18 to 39 </t>
  </si>
  <si>
    <t xml:space="preserve"> Initial new patient preventive medicine evaluation, for those ages 40 to 64 </t>
  </si>
  <si>
    <t xml:space="preserve"> Basic metabolic panel </t>
  </si>
  <si>
    <t xml:space="preserve"> Blood test, comprehensive group of blood chemicals </t>
  </si>
  <si>
    <t xml:space="preserve"> Obstetric blood test panel </t>
  </si>
  <si>
    <t xml:space="preserve"> Blood test, lipids </t>
  </si>
  <si>
    <t xml:space="preserve"> Kidney function panel test </t>
  </si>
  <si>
    <t xml:space="preserve"> Liver function blood test panel </t>
  </si>
  <si>
    <t xml:space="preserve"> Manual urinalysis test with examination using microscope </t>
  </si>
  <si>
    <t xml:space="preserve"> Automated urinalysis test </t>
  </si>
  <si>
    <t xml:space="preserve"> Prostate specific antigen </t>
  </si>
  <si>
    <t xml:space="preserve"> Blood test, thyroid stimulating hormone </t>
  </si>
  <si>
    <t xml:space="preserve"> Complete blood cell count, with differential white blood cells, automated </t>
  </si>
  <si>
    <t xml:space="preserve"> Complete blood count, automated </t>
  </si>
  <si>
    <t xml:space="preserve"> Blood test, clotting time </t>
  </si>
  <si>
    <t xml:space="preserve"> Coagulation assessment blood test </t>
  </si>
  <si>
    <t xml:space="preserve"> CT scan, head or brain, without contrast </t>
  </si>
  <si>
    <t xml:space="preserve"> MRI scan of brain before and after contrast </t>
  </si>
  <si>
    <t xml:space="preserve"> X-Ray, lower back, minimum four views </t>
  </si>
  <si>
    <t xml:space="preserve"> MRI scan of lower spinal canal </t>
  </si>
  <si>
    <t xml:space="preserve"> CT scan, pelvis, with contrast </t>
  </si>
  <si>
    <t xml:space="preserve"> MRI scan of leg joint </t>
  </si>
  <si>
    <t xml:space="preserve"> CT scan of abdomen and pelvis with contrast </t>
  </si>
  <si>
    <t xml:space="preserve"> Ultrasound of abdomen </t>
  </si>
  <si>
    <t xml:space="preserve"> Abdominal ultrasound of pregnant uterus, greater or equal to 14 weeks 0 days, single or first fetus </t>
  </si>
  <si>
    <t xml:space="preserve"> Ultrasound pelvis through vagina </t>
  </si>
  <si>
    <t xml:space="preserve"> Mammography of one breast </t>
  </si>
  <si>
    <t xml:space="preserve"> Mammography of both breasts </t>
  </si>
  <si>
    <t xml:space="preserve"> Mammography, screening, bilateral </t>
  </si>
  <si>
    <t xml:space="preserve"> Cardiac valve and other major cardiothoracic procedures with cardiac catheterization with major complications or comorbidities </t>
  </si>
  <si>
    <t xml:space="preserve"> Spinal fusion except cervical without major comorbid conditions or complications </t>
  </si>
  <si>
    <t xml:space="preserve"> Major joint replacement or reattachment of lower extremity without major comorbid conditions or complications </t>
  </si>
  <si>
    <t xml:space="preserve"> Cervical spinal fusion without comorbid conditions or major comorbid conditions or complications </t>
  </si>
  <si>
    <t xml:space="preserve"> Uterine and adnexa procedures for non-malignancy without comorbid conditions or major comorbid conditions or complications </t>
  </si>
  <si>
    <t xml:space="preserve"> Removal of 1 or more breast growth, open procedure </t>
  </si>
  <si>
    <t xml:space="preserve"> Shaving of shoulder bone using an endoscope </t>
  </si>
  <si>
    <t xml:space="preserve"> Removal of one knee cartilage using an endoscope </t>
  </si>
  <si>
    <t xml:space="preserve"> Removal of tonsils and adenoid glands patient younger than age 12 </t>
  </si>
  <si>
    <t xml:space="preserve"> Diagnostic examination of esophagus, stomach, and/or upper small bowel using an endoscope </t>
  </si>
  <si>
    <t xml:space="preserve"> Biopsy of the esophagus, stomach, and/or upper small bowel using an endoscope </t>
  </si>
  <si>
    <t xml:space="preserve"> Diagnostic examination of large bowel using an endoscope </t>
  </si>
  <si>
    <t xml:space="preserve"> Biopsy of large bowel using an endoscope </t>
  </si>
  <si>
    <t xml:space="preserve"> Removal of polyps or growths of large bowel using an endoscope </t>
  </si>
  <si>
    <t xml:space="preserve"> Ultrasound examination of lower large bowel using an endoscope </t>
  </si>
  <si>
    <t xml:space="preserve"> Removal of gallbladder using an endoscope </t>
  </si>
  <si>
    <t xml:space="preserve"> Repair of groin hernia patient age 5 or older </t>
  </si>
  <si>
    <t xml:space="preserve"> Biopsy of prostate gland </t>
  </si>
  <si>
    <t xml:space="preserve"> Surgical removal of prostate and surrounding lymph nodes using an endoscope </t>
  </si>
  <si>
    <t xml:space="preserve"> Routine obstetric care for vaginal delivery, including pre-and post-delivery care </t>
  </si>
  <si>
    <t xml:space="preserve"> Routine obstetric care for cesarean delivery, including pre-and post-delivery care </t>
  </si>
  <si>
    <t xml:space="preserve"> Routine obstetric care for vaginal delivery after prior cesarean delivery including pre-and post-delivery care </t>
  </si>
  <si>
    <t xml:space="preserve"> Injection of substance into spinal canal of lower back or sacrum using imaging guidance </t>
  </si>
  <si>
    <t xml:space="preserve"> Injections of anesthetic and/or steroid drug into lower or sacral spine nerve root using imaging guidance </t>
  </si>
  <si>
    <t xml:space="preserve"> Removal of recurring cataract in lens capsule using laser </t>
  </si>
  <si>
    <t xml:space="preserve"> Removal of cataract with insertion of lens </t>
  </si>
  <si>
    <t xml:space="preserve"> Electrocardiogram, routine, with interpretation and report </t>
  </si>
  <si>
    <t xml:space="preserve"> Insertion of catheter into left heart for diagnosis </t>
  </si>
  <si>
    <t xml:space="preserve"> Sleep study </t>
  </si>
  <si>
    <t xml:space="preserve"> Physical therapy, therapeutic exercise </t>
  </si>
  <si>
    <t>81000 or 81001</t>
  </si>
  <si>
    <t>81002 or 81003</t>
  </si>
  <si>
    <t>84153 or 84154</t>
  </si>
  <si>
    <t>62322 or 62323</t>
  </si>
  <si>
    <t>Charge Code</t>
  </si>
  <si>
    <t>Service Category</t>
  </si>
  <si>
    <t>Evaluation and Management Services</t>
  </si>
  <si>
    <t>Laboratory and Pathology Services</t>
  </si>
  <si>
    <t>Radiology Services</t>
  </si>
  <si>
    <t>Medicine and Surgery Services</t>
  </si>
  <si>
    <t>Minimum Negotiated Rate</t>
  </si>
  <si>
    <t>Maximum Negotiated Rate</t>
  </si>
  <si>
    <t>Shoppable Services Worksheet</t>
  </si>
  <si>
    <t>Description</t>
  </si>
  <si>
    <t>CPT</t>
  </si>
  <si>
    <t>20b</t>
  </si>
  <si>
    <t>21b</t>
  </si>
  <si>
    <t>22b</t>
  </si>
  <si>
    <t>63b</t>
  </si>
  <si>
    <t>63a</t>
  </si>
  <si>
    <t>20a</t>
  </si>
  <si>
    <t>21a</t>
  </si>
  <si>
    <t>22a</t>
  </si>
  <si>
    <t>70 Code Identifier</t>
  </si>
  <si>
    <t>Price</t>
  </si>
  <si>
    <t>Updated 11-03-2020</t>
  </si>
  <si>
    <t>Ancillary Services Worksheet</t>
  </si>
  <si>
    <t>No</t>
  </si>
  <si>
    <t xml:space="preserve">Yes </t>
  </si>
  <si>
    <t>If Yes
List CPT Codes</t>
  </si>
  <si>
    <t>Anesthesia Services</t>
  </si>
  <si>
    <t>Physician Services</t>
  </si>
  <si>
    <t>Pharmacy</t>
  </si>
  <si>
    <t>Supplies</t>
  </si>
  <si>
    <t>Days Stay</t>
  </si>
  <si>
    <t>Service Charge</t>
  </si>
  <si>
    <t>Provided by NP</t>
  </si>
  <si>
    <t xml:space="preserve"> </t>
  </si>
  <si>
    <t>no</t>
  </si>
  <si>
    <t>yes</t>
  </si>
  <si>
    <t>Subsequent Hosp Visit High Com</t>
  </si>
  <si>
    <t>Subsequent Hosp Visit Mod Comp</t>
  </si>
  <si>
    <t>Subsequent Hosp Visit Low Comp</t>
  </si>
  <si>
    <t>Initial Hosp Care High Complex</t>
  </si>
  <si>
    <t>Initial Hosp Care Mod Complex</t>
  </si>
  <si>
    <t>Initial Hosp Care Low Complex</t>
  </si>
  <si>
    <t>Group Psychotherapy</t>
  </si>
  <si>
    <t>Family w Pt &lt;21 DR</t>
  </si>
  <si>
    <t>Assessment &lt;21 DR</t>
  </si>
  <si>
    <t xml:space="preserve"> Discharge &gt; 30 Min</t>
  </si>
  <si>
    <t>Discharge &lt;30 min</t>
  </si>
  <si>
    <t>Est pat visit 40 min</t>
  </si>
  <si>
    <t>Est pat visit 25 min</t>
  </si>
  <si>
    <t>Est pat visit 15 min</t>
  </si>
  <si>
    <t>Est Pat Visit 10 min</t>
  </si>
  <si>
    <t>Est Pat visit 10 min</t>
  </si>
  <si>
    <t>IOP IND TX 60 MIN TELEHEALTH</t>
  </si>
  <si>
    <t>IOP IND TX 45 MIN TELEHEALTH</t>
  </si>
  <si>
    <t>IOP IND TX 30 MIN TELEHEALTH</t>
  </si>
  <si>
    <t>PHP Family Therapy w/Pt</t>
  </si>
  <si>
    <t>PHP Family Therapy w/o Pt</t>
  </si>
  <si>
    <t>PHP Individual Therapy 60 min</t>
  </si>
  <si>
    <t>PHP Individual Therapy 45 min</t>
  </si>
  <si>
    <t>PHP Individual Therapy 30 min</t>
  </si>
  <si>
    <t>G0177</t>
  </si>
  <si>
    <t>PHP Education Group</t>
  </si>
  <si>
    <t>G0176</t>
  </si>
  <si>
    <t>PHP Activity Therapy</t>
  </si>
  <si>
    <t>G0410</t>
  </si>
  <si>
    <t>PHP Group Psych</t>
  </si>
  <si>
    <t>IOP Education Group</t>
  </si>
  <si>
    <t>IOP Family Therapy w/pt</t>
  </si>
  <si>
    <t>IOP Family Therapy w/o Pt</t>
  </si>
  <si>
    <t>IOP Individual Therapy 60 min</t>
  </si>
  <si>
    <t>IOP Individual Therapy 45 min</t>
  </si>
  <si>
    <t>IOP Individual Therapy 30 min</t>
  </si>
  <si>
    <t>IOP Group Psych Therapy</t>
  </si>
  <si>
    <t>IPF R&amp;B</t>
  </si>
  <si>
    <t>LOA Day</t>
  </si>
  <si>
    <t>LOA Day PHP</t>
  </si>
  <si>
    <t>INACTIVE</t>
  </si>
  <si>
    <t>COST</t>
  </si>
  <si>
    <t>CATEGORY5</t>
  </si>
  <si>
    <t>CATEGORY4</t>
  </si>
  <si>
    <t>CATEGORY3</t>
  </si>
  <si>
    <t>CATEGORY2</t>
  </si>
  <si>
    <t>CATEGORY1</t>
  </si>
  <si>
    <t>TBL REMARKS</t>
  </si>
  <si>
    <t>M-Care</t>
  </si>
  <si>
    <t>M3</t>
  </si>
  <si>
    <t>M2</t>
  </si>
  <si>
    <t>M1</t>
  </si>
  <si>
    <t>REVENUE</t>
  </si>
  <si>
    <t>GL#</t>
  </si>
  <si>
    <t>RATE</t>
  </si>
  <si>
    <t>DESCRIPTION</t>
  </si>
  <si>
    <t>SERVICE#</t>
  </si>
  <si>
    <t>SERVICES LISTING for INVENTORY</t>
  </si>
  <si>
    <t>Seaside Health System, LL</t>
  </si>
  <si>
    <t>Shoppable Item</t>
  </si>
  <si>
    <t>Group Psychotherapy - NP Service</t>
  </si>
  <si>
    <t>Family w Pt &lt;21 DR - NP Service</t>
  </si>
  <si>
    <t>Assessment &lt;21 DR - NP Service</t>
  </si>
  <si>
    <t>Initial Hosp Care Low Complex - NP Service</t>
  </si>
  <si>
    <t>Initial Hosp Care Mod Complex - NP Service</t>
  </si>
  <si>
    <t>Initial Hosp Care High Complex - NP Service</t>
  </si>
  <si>
    <t>Subsequent Hosp Visit Low Comp - NP Service</t>
  </si>
  <si>
    <t>Subsequent Hosp Visit Mod Comp - NP Service</t>
  </si>
  <si>
    <t>Subsequent Hosp Visit High Com - NP Service</t>
  </si>
  <si>
    <t>DC &lt;30 min - NP Service</t>
  </si>
  <si>
    <t>Discharge &gt; 30 Min - NP Service</t>
  </si>
  <si>
    <t>LOA Day Partial Hospitalization Program</t>
  </si>
  <si>
    <t>Partial Hospitalization Program Activity Therapy</t>
  </si>
  <si>
    <t>Intensive Outpatient Program Education Group</t>
  </si>
  <si>
    <t>Partial Hospitalization Program Education Group</t>
  </si>
  <si>
    <t xml:space="preserve">ALL SAVERS </t>
  </si>
  <si>
    <t xml:space="preserve">ALLWELL </t>
  </si>
  <si>
    <t xml:space="preserve">APWU </t>
  </si>
  <si>
    <t xml:space="preserve">BAYOU HEALTH AETNA </t>
  </si>
  <si>
    <t xml:space="preserve">BAYOU HEALTH UHC </t>
  </si>
  <si>
    <t xml:space="preserve">BCBS </t>
  </si>
  <si>
    <t xml:space="preserve">BEACON HEALTH OPTIONS </t>
  </si>
  <si>
    <t xml:space="preserve">BOON CHAPMAN </t>
  </si>
  <si>
    <t xml:space="preserve">CCMSI </t>
  </si>
  <si>
    <t xml:space="preserve">CIGNA </t>
  </si>
  <si>
    <t xml:space="preserve">CIGNA HEALTHSPRING </t>
  </si>
  <si>
    <t xml:space="preserve">COUSHATTA TRIBE HEALTH INSURANCE </t>
  </si>
  <si>
    <t xml:space="preserve">COVENTRY </t>
  </si>
  <si>
    <t xml:space="preserve">COX HEALTH PLANS - FIRST HEALTH </t>
  </si>
  <si>
    <t xml:space="preserve">GEHA </t>
  </si>
  <si>
    <t xml:space="preserve">GILSBAR </t>
  </si>
  <si>
    <t xml:space="preserve">HEALTHSMART BENEFIT SOLUTIONS </t>
  </si>
  <si>
    <t xml:space="preserve">HEALTHY BLUE MEDICARE </t>
  </si>
  <si>
    <t xml:space="preserve">HUMANA </t>
  </si>
  <si>
    <t xml:space="preserve">IMA </t>
  </si>
  <si>
    <t xml:space="preserve">KAISER PERMANENTE CA </t>
  </si>
  <si>
    <t xml:space="preserve">MAGELLAN </t>
  </si>
  <si>
    <t xml:space="preserve">MEDICARE </t>
  </si>
  <si>
    <t xml:space="preserve">MERITAIN HEALTH </t>
  </si>
  <si>
    <t xml:space="preserve">MH NET </t>
  </si>
  <si>
    <t xml:space="preserve">Molina HC Of TX </t>
  </si>
  <si>
    <t xml:space="preserve">OPTUM </t>
  </si>
  <si>
    <t xml:space="preserve">OXFORD HEALTH UHC </t>
  </si>
  <si>
    <t xml:space="preserve">PPO PLUS HEALTHSMART PREFERRED </t>
  </si>
  <si>
    <t xml:space="preserve">SELF </t>
  </si>
  <si>
    <t xml:space="preserve">SENIOR CARE PLUS </t>
  </si>
  <si>
    <t xml:space="preserve">SIMPLY MEDICARE </t>
  </si>
  <si>
    <t xml:space="preserve">TRICARE </t>
  </si>
  <si>
    <t xml:space="preserve">UBH HMO </t>
  </si>
  <si>
    <t xml:space="preserve">UMR </t>
  </si>
  <si>
    <t xml:space="preserve">UNITED BEHAVIORAL HEALTH </t>
  </si>
  <si>
    <t xml:space="preserve">UNITED HEALTHCARE </t>
  </si>
  <si>
    <t xml:space="preserve">USAA </t>
  </si>
  <si>
    <t xml:space="preserve">VALUE OPTIONS </t>
  </si>
  <si>
    <t xml:space="preserve">VANTAGE HEALTH PLAN </t>
  </si>
  <si>
    <t xml:space="preserve">WEBTPA </t>
  </si>
  <si>
    <t xml:space="preserve">WELLCARE </t>
  </si>
  <si>
    <t xml:space="preserve">BAYOU HEALTH 
HEALTHY BLUE </t>
  </si>
  <si>
    <t>Psychiatric Evaluation without Medical Services by Nurse Practitioner</t>
  </si>
  <si>
    <t>Psychiatric Evaluation without Medical Services</t>
  </si>
  <si>
    <t>Intensive Outpatient Program Group Psychotherapy</t>
  </si>
  <si>
    <t>New or Established Patient Initial Inpatient Hospital Care by Nurse Practitioner (Moderate Complexity)</t>
  </si>
  <si>
    <t>New or Established Patient Initial Inpatient Hospital Care (Moderate Complexity)</t>
  </si>
  <si>
    <t>New or Established Patient Initial Inpatient Hospitatl Care by Nurse Practitioner (High Complexity)</t>
  </si>
  <si>
    <t>Partial Hospitalization Program Individual Group Psychotherapy 30 minutes</t>
  </si>
  <si>
    <t>Partial Hospitalization Program Individual Psychotherapy 45 minutes</t>
  </si>
  <si>
    <t>Partial Hospitalization Program Individual Psychotherapy 60 minutes</t>
  </si>
  <si>
    <t>Partial Hospitalization Program Family Psychotherapy without Patient</t>
  </si>
  <si>
    <t>Partial Hospitalization Program Family Psychotherapy with Patient</t>
  </si>
  <si>
    <t>Established Patient Nurse Visit</t>
  </si>
  <si>
    <t>Evaluation and Management of Established Patient 10 min</t>
  </si>
  <si>
    <t>Evaluation and Management of Established Patient 15 min</t>
  </si>
  <si>
    <t>Evaluation and Management of Established Patient 25 min</t>
  </si>
  <si>
    <t>Evaluation and Management of Established Patient 40 min</t>
  </si>
  <si>
    <t>New or Established Patient Initial Inpatient Hospital Care (Low Complexity)</t>
  </si>
  <si>
    <t>New or Established Patient Initial Inpatient Hospital Care by Nurse Practitioner (Low Complexity)</t>
  </si>
  <si>
    <t>New or Established Patient Initial Inpatient Hospital Care (High Complexity)</t>
  </si>
  <si>
    <t>Subsequent Inpatient Hospital Visit by Nurse Practitioner (Low Complexity)</t>
  </si>
  <si>
    <t>Subsequent Inpatient Hospital Visit (Low Complexity)</t>
  </si>
  <si>
    <t>Subsequent Inpatient Hospital Visit (Moderate Complexity)</t>
  </si>
  <si>
    <t>Subsequent Inpatient Hospital Visit by Nurse Practitioner (Moderate Complexity)</t>
  </si>
  <si>
    <t>Subsequent Inpatient Hospital Visit (High Complexity)</t>
  </si>
  <si>
    <t>Subsequent Inpatient Hospital Visit by Nurse Practitioner (High Complexity)</t>
  </si>
  <si>
    <t>Evaluation and Management on Inpatient Hospital Discharge Day less than 30 min.</t>
  </si>
  <si>
    <t>Evaluation and Management by Nurse Practitioner on Inpatient Hospital Discharge Day less than 30 min.</t>
  </si>
  <si>
    <t>Evaluation and Management on Inpatient Hospital Discharge Day greater than 30 min.</t>
  </si>
  <si>
    <t>Evaluation and Management by Nurse Practitioner on Inpatient Hospital Discharge Day greater than 30 min.</t>
  </si>
  <si>
    <t>Partial Hospitalization Program Group Psychotherapy</t>
  </si>
  <si>
    <t xml:space="preserve">AETNA - MANAGED MEDICARE </t>
  </si>
  <si>
    <t xml:space="preserve">AETNA COMMERCIAL </t>
  </si>
  <si>
    <t xml:space="preserve">AMERIHEALTH COMMERCIAL </t>
  </si>
  <si>
    <t xml:space="preserve">APS </t>
  </si>
  <si>
    <t xml:space="preserve">BAYOU HEALTH AMERIHEALTH </t>
  </si>
  <si>
    <t xml:space="preserve">BAYOU HEALTH HEALTHY BLUE </t>
  </si>
  <si>
    <t xml:space="preserve">BAYOU HEALTH LA HEALTHCARE </t>
  </si>
  <si>
    <t xml:space="preserve">BENEFIT ADMINISTRATION SERVICE </t>
  </si>
  <si>
    <t xml:space="preserve">CARE IMPROVEMENT PLUS </t>
  </si>
  <si>
    <t xml:space="preserve">CAREMORE </t>
  </si>
  <si>
    <t xml:space="preserve">CAREPLUS </t>
  </si>
  <si>
    <t xml:space="preserve">CHAMPVA </t>
  </si>
  <si>
    <t xml:space="preserve">COMPSYCH </t>
  </si>
  <si>
    <t xml:space="preserve">ESSENCE HEALTHCARE </t>
  </si>
  <si>
    <t xml:space="preserve">FIDELIS CARE </t>
  </si>
  <si>
    <t xml:space="preserve">FOX EVERETT </t>
  </si>
  <si>
    <t xml:space="preserve">GATEWAY </t>
  </si>
  <si>
    <t xml:space="preserve">GOLDEN RULE </t>
  </si>
  <si>
    <t xml:space="preserve">HCC LIFE - FIRST HEALTH NETWORK </t>
  </si>
  <si>
    <t xml:space="preserve">HEALTH ADVANTAGE </t>
  </si>
  <si>
    <t xml:space="preserve">Healthnet Cal Medicare Plan </t>
  </si>
  <si>
    <t xml:space="preserve">HEALTHSCOPE </t>
  </si>
  <si>
    <t xml:space="preserve">HMO Louisiana (BC/BS M/Care Advantage </t>
  </si>
  <si>
    <t xml:space="preserve">KAISER PERMANENTE WA </t>
  </si>
  <si>
    <t xml:space="preserve">LA Horseman </t>
  </si>
  <si>
    <t xml:space="preserve">LHC </t>
  </si>
  <si>
    <t xml:space="preserve">LOUISIANA CLINICAL SERVICES </t>
  </si>
  <si>
    <t xml:space="preserve">MAGELLAN COMMERCIAL </t>
  </si>
  <si>
    <t xml:space="preserve">MULTIPLAN/PHCS </t>
  </si>
  <si>
    <t xml:space="preserve">NORTH AMERICAN INS CO </t>
  </si>
  <si>
    <t xml:space="preserve">OFFICE OF GROUP BENEFITS </t>
  </si>
  <si>
    <t xml:space="preserve">TENN CARE </t>
  </si>
  <si>
    <t xml:space="preserve">TRIWEST HEALTHCARE ALLIANCE </t>
  </si>
  <si>
    <t xml:space="preserve">VA PURCHASED CARE </t>
  </si>
  <si>
    <t xml:space="preserve">VETERANS ADMINISTRATION </t>
  </si>
  <si>
    <t xml:space="preserve">WORKMANS COMP </t>
  </si>
  <si>
    <t xml:space="preserve">Seaside Healthcare - SHS </t>
  </si>
  <si>
    <t>Charge 
Code</t>
  </si>
  <si>
    <t>Self Pay</t>
  </si>
  <si>
    <t xml:space="preserve">AETNA 
COMMERCIAL </t>
  </si>
  <si>
    <t xml:space="preserve">BAYOU HEALTH 
UHC </t>
  </si>
  <si>
    <t xml:space="preserve">BAYOU HEALTH 
AETNA </t>
  </si>
  <si>
    <t xml:space="preserve">BEACON 
HEALTH OPTIONS </t>
  </si>
  <si>
    <t xml:space="preserve">BOON 
CHAPMAN </t>
  </si>
  <si>
    <t xml:space="preserve">ESSENCE 
HEALTHCARE </t>
  </si>
  <si>
    <t xml:space="preserve">FOX 
EVERETT </t>
  </si>
  <si>
    <t xml:space="preserve">GOLDEN 
RULE </t>
  </si>
  <si>
    <t xml:space="preserve">HEALTH 
ADVANTAGE </t>
  </si>
  <si>
    <t xml:space="preserve">Healthnet 
Cal Medicare Plan </t>
  </si>
  <si>
    <t xml:space="preserve">HEALTHY BLUE 
MEDICARE </t>
  </si>
  <si>
    <t>HMO Louisiana (BC/BS M/Care Advantage)</t>
  </si>
  <si>
    <t xml:space="preserve">KAISER
PERMANENTE CA </t>
  </si>
  <si>
    <t xml:space="preserve">LA 
Horseman </t>
  </si>
  <si>
    <t xml:space="preserve">LOUISIANA 
CLINICAL SERVICES </t>
  </si>
  <si>
    <t xml:space="preserve">MAGELLAN 
COMMERCIAL </t>
  </si>
  <si>
    <t xml:space="preserve">MULTIPLAN
PHCS </t>
  </si>
  <si>
    <t xml:space="preserve">OFFICE OF 
GROUP BENEFITS </t>
  </si>
  <si>
    <t xml:space="preserve">OXFORD
 HEALTH UHC </t>
  </si>
  <si>
    <t xml:space="preserve">SENIOR 
CARE PLUS </t>
  </si>
  <si>
    <t xml:space="preserve">UNITED 
BEHAVIORAL HEALTH </t>
  </si>
  <si>
    <t xml:space="preserve">VALUE
 OPTIONS </t>
  </si>
  <si>
    <t>Insurer</t>
  </si>
  <si>
    <t>Procedure</t>
  </si>
  <si>
    <t>CPTMods</t>
  </si>
  <si>
    <t>Negotiated Net Charge</t>
  </si>
  <si>
    <t>AETNA - MANAGED MEDICARE</t>
  </si>
  <si>
    <t>AETNA - MANAGED MEDICARE Count</t>
  </si>
  <si>
    <t>AETNA COMMERCIAL</t>
  </si>
  <si>
    <t>Subsequent Inptatient Hospital Visit (Low Complexity)</t>
  </si>
  <si>
    <t>Inpatient Hospitalization Room and Board</t>
  </si>
  <si>
    <t>AETNA COMMERCIAL Count</t>
  </si>
  <si>
    <t>ALL SAVERS</t>
  </si>
  <si>
    <t>ALL SAVERS Count</t>
  </si>
  <si>
    <t>ALLWELL</t>
  </si>
  <si>
    <t>ALLWELL Count</t>
  </si>
  <si>
    <t>AMERIHEALTH COMMERCIAL</t>
  </si>
  <si>
    <t>AMERIHEALTH COMMERCIAL Count</t>
  </si>
  <si>
    <t>APS</t>
  </si>
  <si>
    <t>APS Count</t>
  </si>
  <si>
    <t>APWU</t>
  </si>
  <si>
    <t>APWU Count</t>
  </si>
  <si>
    <t>BAYOU HEALTH AETNA</t>
  </si>
  <si>
    <t>Initial Assessment of a Child/Adolescent by a Clinical Psychologist</t>
  </si>
  <si>
    <t>90791-HA-AH</t>
  </si>
  <si>
    <t>BAYOU HEALTH AETNA Count</t>
  </si>
  <si>
    <t>BAYOU HEALTH AMERIHEALTH</t>
  </si>
  <si>
    <t>BAYOU HEALTH AMERIHEALTH Count</t>
  </si>
  <si>
    <t>BAYOU HEALTH HEALTHY BLUE</t>
  </si>
  <si>
    <t>BAYOU HEALTH HEALTHY BLUE Count</t>
  </si>
  <si>
    <t>BAYOU HEALTH LA HEALTHCARE</t>
  </si>
  <si>
    <t>BAYOU HEALTH LA HEALTHCARE Count</t>
  </si>
  <si>
    <t>BAYOU HEALTH UHC</t>
  </si>
  <si>
    <t>BAYOU HEALTH UHC Count</t>
  </si>
  <si>
    <t>BCBS</t>
  </si>
  <si>
    <t>BCBS Count</t>
  </si>
  <si>
    <t>BEACON HEALTH OPTIONS</t>
  </si>
  <si>
    <t>Intensive Outpatient Program Family Psychotherapy without Patient</t>
  </si>
  <si>
    <t>Intensive Outpatient Program Family Psychotherapy with Patient</t>
  </si>
  <si>
    <t>Intensive Outpatient Program Individual Psychotherapy for Same Client on the Same Day 30 min</t>
  </si>
  <si>
    <t>90832-59</t>
  </si>
  <si>
    <t>Intensive Outpatient Program Individual Psychotherapy for Same Client on the Same Day 45 min</t>
  </si>
  <si>
    <t>90834-59</t>
  </si>
  <si>
    <t>Intensive Outpatient Program Individual Psychotherapy for Same Client on the Same Day 60 min</t>
  </si>
  <si>
    <t>90837-59</t>
  </si>
  <si>
    <t>BEACON HEALTH OPTIONS Count</t>
  </si>
  <si>
    <t>BENEFIT ADMINISTRATION SERVICE</t>
  </si>
  <si>
    <t>BENEFIT ADMINISTRATION SERVICE Count</t>
  </si>
  <si>
    <t>BOON CHAPMAN</t>
  </si>
  <si>
    <t>BOON CHAPMAN Count</t>
  </si>
  <si>
    <t>CARE IMPROVEMENT PLUS</t>
  </si>
  <si>
    <t>CARE IMPROVEMENT PLUS Count</t>
  </si>
  <si>
    <t>CAREMORE</t>
  </si>
  <si>
    <t>CAREMORE Count</t>
  </si>
  <si>
    <t>CAREPLUS</t>
  </si>
  <si>
    <t>CAREPLUS Count</t>
  </si>
  <si>
    <t>CCMSI</t>
  </si>
  <si>
    <t>CCMSI Count</t>
  </si>
  <si>
    <t>CHAMPVA</t>
  </si>
  <si>
    <t>CHAMPVA Count</t>
  </si>
  <si>
    <t>CIGNA</t>
  </si>
  <si>
    <t>CIGNA Count</t>
  </si>
  <si>
    <t>CIGNA HEALTHSPRING</t>
  </si>
  <si>
    <t>CIGNA HEALTHSPRING Count</t>
  </si>
  <si>
    <t>COMPSYCH</t>
  </si>
  <si>
    <t>COMPSYCH Count</t>
  </si>
  <si>
    <t>COUSHATTA TRIBE HEALTH INSURANCE</t>
  </si>
  <si>
    <t>COUSHATTA TRIBE HEALTH INSURANCE Count</t>
  </si>
  <si>
    <t>COVENTRY</t>
  </si>
  <si>
    <t>COVENTRY Count</t>
  </si>
  <si>
    <t>COX HEALTH PLANS - FIRST HEALTH</t>
  </si>
  <si>
    <t>COX HEALTH PLANS - FIRST HEALTH Count</t>
  </si>
  <si>
    <t>ESSENCE HEALTHCARE</t>
  </si>
  <si>
    <t>ESSENCE HEALTHCARE Count</t>
  </si>
  <si>
    <t>FIDELIS CARE</t>
  </si>
  <si>
    <t>FIDELIS CARE Count</t>
  </si>
  <si>
    <t>FOX EVERETT</t>
  </si>
  <si>
    <t>FOX EVERETT Count</t>
  </si>
  <si>
    <t>GATEWAY</t>
  </si>
  <si>
    <t>GATEWAY Count</t>
  </si>
  <si>
    <t>GEHA</t>
  </si>
  <si>
    <t>GEHA Count</t>
  </si>
  <si>
    <t>GILSBAR</t>
  </si>
  <si>
    <t>GILSBAR Count</t>
  </si>
  <si>
    <t>GOLDEN RULE</t>
  </si>
  <si>
    <t>GOLDEN RULE Count</t>
  </si>
  <si>
    <t>HCC LIFE - FIRST HEALTH NETWORK</t>
  </si>
  <si>
    <t>HCC LIFE - FIRST HEALTH NETWORK Count</t>
  </si>
  <si>
    <t>HEALTH ADVANTAGE</t>
  </si>
  <si>
    <t>HEALTH ADVANTAGE Count</t>
  </si>
  <si>
    <t>Healthnet Cal Medicare Plan</t>
  </si>
  <si>
    <t>Healthnet Cal Medicare Plan Count</t>
  </si>
  <si>
    <t>HEALTHSCOPE</t>
  </si>
  <si>
    <t>HEALTHSCOPE Count</t>
  </si>
  <si>
    <t>HEALTHSMART BENEFIT SOLUTIONS</t>
  </si>
  <si>
    <t>HEALTHSMART BENEFIT SOLUTIONS Count</t>
  </si>
  <si>
    <t>HEALTHY BLUE MEDICARE</t>
  </si>
  <si>
    <t>HEALTHY BLUE MEDICARE Count</t>
  </si>
  <si>
    <t>HMO Louisiana (BC/BS M/Care Advantage</t>
  </si>
  <si>
    <t>HMO Louisiana (BC/BS M/Care Advantage Count</t>
  </si>
  <si>
    <t>HUMANA</t>
  </si>
  <si>
    <t>HUMANA Count</t>
  </si>
  <si>
    <t>IMA</t>
  </si>
  <si>
    <t>IMA Count</t>
  </si>
  <si>
    <t>KAISER PERMANENTE CA</t>
  </si>
  <si>
    <t>KAISER PERMANENTE CA Count</t>
  </si>
  <si>
    <t>KAISER PERMANENTE WA</t>
  </si>
  <si>
    <t>KAISER PERMANENTE WA Count</t>
  </si>
  <si>
    <t>LA Horseman</t>
  </si>
  <si>
    <t>LA Horseman Count</t>
  </si>
  <si>
    <t>LHC</t>
  </si>
  <si>
    <t>LHC Count</t>
  </si>
  <si>
    <t>LOUISIANA CLINICAL SERVICES</t>
  </si>
  <si>
    <t>LOUISIANA CLINICAL SERVICES Count</t>
  </si>
  <si>
    <t>MAGELLAN</t>
  </si>
  <si>
    <t>MAGELLAN Count</t>
  </si>
  <si>
    <t>MAGELLAN COMMERCIAL</t>
  </si>
  <si>
    <t>MAGELLAN COMMERCIAL Count</t>
  </si>
  <si>
    <t>MEDICARE</t>
  </si>
  <si>
    <t>Intensive Outpatient Program Individual Psychotherapy Telehealth 30 min</t>
  </si>
  <si>
    <t>90832-95</t>
  </si>
  <si>
    <t>Intensive Outpatient Program Individual Psychotherapy Telehealth 45 min</t>
  </si>
  <si>
    <t>90834-95</t>
  </si>
  <si>
    <t>Intensive Outpatient Program Individual Psychotherapy Telehealth 60 min</t>
  </si>
  <si>
    <t>90837-95</t>
  </si>
  <si>
    <t>MEDICARE Count</t>
  </si>
  <si>
    <t>MERITAIN HEALTH</t>
  </si>
  <si>
    <t>MERITAIN HEALTH Count</t>
  </si>
  <si>
    <t>MH NET</t>
  </si>
  <si>
    <t>MH NET Count</t>
  </si>
  <si>
    <t>Molina HC Of TX</t>
  </si>
  <si>
    <t>Molina HC Of TX Count</t>
  </si>
  <si>
    <t>MULTIPLAN/PHCS</t>
  </si>
  <si>
    <t>MULTIPLAN/PHCS Count</t>
  </si>
  <si>
    <t>NORTH AMERICAN INS CO</t>
  </si>
  <si>
    <t>NORTH AMERICAN INS CO Count</t>
  </si>
  <si>
    <t>OFFICE OF GROUP BENEFITS</t>
  </si>
  <si>
    <t>OFFICE OF GROUP BENEFITS Count</t>
  </si>
  <si>
    <t>OPTUM</t>
  </si>
  <si>
    <t>OPTUM Count</t>
  </si>
  <si>
    <t>OXFORD HEALTH UHC</t>
  </si>
  <si>
    <t>OXFORD HEALTH UHC Count</t>
  </si>
  <si>
    <t>PPO PLUS HEALTHSMART PREFERRED</t>
  </si>
  <si>
    <t>PPO PLUS HEALTHSMART PREFERRED Count</t>
  </si>
  <si>
    <t>SELF</t>
  </si>
  <si>
    <t>SELF Count</t>
  </si>
  <si>
    <t>SENIOR CARE PLUS</t>
  </si>
  <si>
    <t>SENIOR CARE PLUS Count</t>
  </si>
  <si>
    <t>SIMPLY MEDICARE</t>
  </si>
  <si>
    <t>SIMPLY MEDICARE Count</t>
  </si>
  <si>
    <t>TENN CARE</t>
  </si>
  <si>
    <t>TENN CARE Count</t>
  </si>
  <si>
    <t>TRICARE</t>
  </si>
  <si>
    <t>TRICARE Count</t>
  </si>
  <si>
    <t>TRIWEST HEALTHCARE ALLIANCE</t>
  </si>
  <si>
    <t>TRIWEST HEALTHCARE ALLIANCE Count</t>
  </si>
  <si>
    <t>UBH HMO</t>
  </si>
  <si>
    <t>UBH HMO Count</t>
  </si>
  <si>
    <t>UMR</t>
  </si>
  <si>
    <t>UMR Count</t>
  </si>
  <si>
    <t>UNITED BEHAVIORAL HEALTH</t>
  </si>
  <si>
    <t>UNITED BEHAVIORAL HEALTH Count</t>
  </si>
  <si>
    <t>UNITED HEALTHCARE</t>
  </si>
  <si>
    <t>UNITED HEALTHCARE Count</t>
  </si>
  <si>
    <t>USAA</t>
  </si>
  <si>
    <t>USAA Count</t>
  </si>
  <si>
    <t>VA PURCHASED CARE</t>
  </si>
  <si>
    <t>VA PURCHASED CARE Count</t>
  </si>
  <si>
    <t>VALUE OPTIONS</t>
  </si>
  <si>
    <t>VALUE OPTIONS Count</t>
  </si>
  <si>
    <t>VANTAGE HEALTH PLAN</t>
  </si>
  <si>
    <t>VANTAGE HEALTH PLAN Count</t>
  </si>
  <si>
    <t>VETERANS ADMINISTRATION</t>
  </si>
  <si>
    <t>VETERANS ADMINISTRATION Count</t>
  </si>
  <si>
    <t>WEBTPA</t>
  </si>
  <si>
    <t>WEBTPA Count</t>
  </si>
  <si>
    <t>WELLCARE</t>
  </si>
  <si>
    <t>WELLCARE Count</t>
  </si>
  <si>
    <t>WORKMANS COMP</t>
  </si>
  <si>
    <t>WORKMANS COMP Count</t>
  </si>
  <si>
    <t>Grand Count</t>
  </si>
  <si>
    <t>Insurer Count</t>
  </si>
  <si>
    <t xml:space="preserve">Grand </t>
  </si>
  <si>
    <t>not provided</t>
  </si>
  <si>
    <t>COMMERCIAL/PRIVATE INSURANCE</t>
  </si>
  <si>
    <t>HMO/PPO</t>
  </si>
  <si>
    <t>MANAGED MEDICAID</t>
  </si>
  <si>
    <t>MANAGED MEDICARE</t>
  </si>
  <si>
    <t>MISC</t>
  </si>
  <si>
    <t>NO ADDITIONAL SERVICES PROVIDED</t>
  </si>
  <si>
    <t>various</t>
  </si>
  <si>
    <t>Partial Hospitalization Program Individual Psychotherapy 45 minutes 
(not offered individually, included with Partial Hospitalization)</t>
  </si>
  <si>
    <t>Individual Group Psychotherapy 30 minutes 
(not offered individually, included with Intensive Outpatient or Partial Hospitalization Programs)</t>
  </si>
  <si>
    <t>Partial Hospitalization Program Group Psychotherapy  (one of items 1-5 above)</t>
  </si>
  <si>
    <t>Two additional group meetings comprised of a mix of items 1-5 above</t>
  </si>
  <si>
    <t>Three additional group meetings comprised of a mix of items 1-5 above</t>
  </si>
  <si>
    <t>Treatment will also inlcude either:</t>
  </si>
  <si>
    <t>Partial Hospitalization Program Individual Psychotherapy 60 minutes 
(not offered individually, included with Partial Hospitalization)</t>
  </si>
  <si>
    <t>Partial Hospitalization Program Family Psychotherapy without Patient 
(not offered individually, included with Partial Hospitalization)</t>
  </si>
  <si>
    <t>Partial Hospitalization Program Family Psychotherapy with Patient 
(not offered individually, included with Partial Hospitalization)</t>
  </si>
  <si>
    <t>Intensive Outpatient Program Group Psychotherapy 
(offered individually up to 3x per day)</t>
  </si>
  <si>
    <t>Treatment may also include</t>
  </si>
  <si>
    <t>Treatment will also include either:</t>
  </si>
  <si>
    <t>Partial Hospitalization Program Education Group (one of items 1-5 above)</t>
  </si>
  <si>
    <t>Partial Hospitalization Program Activity Therapy (one of items 1-5 above)</t>
  </si>
  <si>
    <t>Intensive Outpatient Program Education Group (one of item 6 above)</t>
  </si>
  <si>
    <t>Three additional group meetings (Item 6 above)</t>
  </si>
  <si>
    <t>Two additional group meetings (Item 6 above)</t>
  </si>
  <si>
    <t>Rates</t>
  </si>
  <si>
    <t>CBSA</t>
  </si>
  <si>
    <t>3/4 Group Day Allowable</t>
  </si>
  <si>
    <t>Co-ins portion</t>
  </si>
  <si>
    <t>Actual Seq Rate</t>
  </si>
  <si>
    <t>IOP</t>
  </si>
  <si>
    <t xml:space="preserve">Allowable/group </t>
  </si>
  <si>
    <t>Co-ins portion/group</t>
  </si>
  <si>
    <t>Approved amount</t>
  </si>
  <si>
    <t>HUMANA
Commercial</t>
  </si>
  <si>
    <t>HUMANA
Medicare Replacement</t>
  </si>
  <si>
    <t>SBC - New Orleans</t>
  </si>
  <si>
    <t>SHS - Baton Rouge</t>
  </si>
  <si>
    <t>Updated 12-10-2020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</si>
</sst>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theme="8" tint="0.59999389629810485"/>
      </patternFill>
    </fill>
    <fill>
      <patternFill patternType="solid">
        <fgColor theme="9" tint="0.79998168889431442"/>
        <bgColor theme="8" tint="0.79998168889431442"/>
      </patternFill>
    </fill>
    <fill>
      <patternFill patternType="solid">
        <fgColor theme="9" tint="-0.249977111117893"/>
        <b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E5FF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64">
    <xf numFmtId="0" fontId="0" fillId="0" borderId="0" xfId="0"/>
    <xf numFmtId="1" fontId="0" fillId="0" borderId="0" xfId="0" applyNumberFormat="1"/>
    <xf numFmtId="0" fontId="5" fillId="0" borderId="0" xfId="0" applyFont="1"/>
    <xf numFmtId="0" fontId="0" fillId="0" borderId="0" xfId="0" applyAlignment="1">
      <alignment horizontal="left" inden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1" fontId="0" fillId="0" borderId="0" xfId="0" applyNumberFormat="1" applyFill="1"/>
    <xf numFmtId="0" fontId="6" fillId="0" borderId="0" xfId="2" applyFont="1" applyFill="1"/>
    <xf numFmtId="0" fontId="0" fillId="0" borderId="0" xfId="0" applyFill="1"/>
    <xf numFmtId="1" fontId="0" fillId="0" borderId="0" xfId="0" applyNumberFormat="1" applyFill="1" applyAlignment="1">
      <alignment horizontal="center"/>
    </xf>
    <xf numFmtId="44" fontId="0" fillId="0" borderId="0" xfId="1" applyFont="1" applyFill="1"/>
    <xf numFmtId="0" fontId="3" fillId="0" borderId="0" xfId="3" applyFont="1" applyFill="1"/>
    <xf numFmtId="0" fontId="5" fillId="0" borderId="0" xfId="0" applyFont="1" applyFill="1"/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" fontId="4" fillId="3" borderId="5" xfId="0" applyNumberFormat="1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44" fontId="4" fillId="3" borderId="5" xfId="1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1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wrapText="1"/>
    </xf>
    <xf numFmtId="1" fontId="0" fillId="0" borderId="5" xfId="0" applyNumberFormat="1" applyFont="1" applyBorder="1" applyAlignment="1">
      <alignment horizontal="center" wrapText="1"/>
    </xf>
    <xf numFmtId="0" fontId="0" fillId="0" borderId="5" xfId="0" applyFont="1" applyBorder="1"/>
    <xf numFmtId="0" fontId="0" fillId="0" borderId="4" xfId="0" applyFont="1" applyBorder="1"/>
    <xf numFmtId="1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wrapText="1"/>
    </xf>
    <xf numFmtId="1" fontId="0" fillId="0" borderId="3" xfId="0" applyNumberFormat="1" applyFont="1" applyBorder="1" applyAlignment="1">
      <alignment horizontal="center" wrapText="1"/>
    </xf>
    <xf numFmtId="0" fontId="0" fillId="0" borderId="3" xfId="0" applyFont="1" applyBorder="1"/>
    <xf numFmtId="0" fontId="0" fillId="0" borderId="2" xfId="0" applyFont="1" applyBorder="1"/>
    <xf numFmtId="1" fontId="0" fillId="4" borderId="5" xfId="0" applyNumberFormat="1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44" fontId="0" fillId="2" borderId="5" xfId="1" applyNumberFormat="1" applyFont="1" applyFill="1" applyBorder="1"/>
    <xf numFmtId="44" fontId="0" fillId="2" borderId="3" xfId="1" applyNumberFormat="1" applyFont="1" applyFill="1" applyBorder="1"/>
    <xf numFmtId="0" fontId="0" fillId="5" borderId="0" xfId="0" applyFill="1"/>
    <xf numFmtId="1" fontId="5" fillId="0" borderId="0" xfId="0" applyNumberFormat="1" applyFont="1"/>
    <xf numFmtId="14" fontId="5" fillId="0" borderId="0" xfId="0" applyNumberFormat="1" applyFont="1"/>
    <xf numFmtId="0" fontId="7" fillId="0" borderId="0" xfId="0" applyFont="1"/>
    <xf numFmtId="0" fontId="0" fillId="11" borderId="0" xfId="0" applyFill="1"/>
    <xf numFmtId="164" fontId="7" fillId="0" borderId="0" xfId="4" applyNumberFormat="1" applyFont="1" applyAlignment="1">
      <alignment horizontal="right"/>
    </xf>
    <xf numFmtId="164" fontId="0" fillId="0" borderId="0" xfId="4" applyNumberFormat="1" applyFont="1" applyAlignment="1">
      <alignment horizontal="right"/>
    </xf>
    <xf numFmtId="8" fontId="0" fillId="0" borderId="0" xfId="0" applyNumberFormat="1"/>
    <xf numFmtId="1" fontId="5" fillId="0" borderId="9" xfId="0" applyNumberFormat="1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1" fontId="5" fillId="0" borderId="10" xfId="0" applyNumberFormat="1" applyFont="1" applyFill="1" applyBorder="1" applyAlignment="1">
      <alignment horizontal="center"/>
    </xf>
    <xf numFmtId="1" fontId="5" fillId="0" borderId="6" xfId="0" applyNumberFormat="1" applyFont="1" applyFill="1" applyBorder="1" applyAlignment="1">
      <alignment horizontal="center"/>
    </xf>
    <xf numFmtId="1" fontId="5" fillId="0" borderId="8" xfId="0" applyNumberFormat="1" applyFont="1" applyFill="1" applyBorder="1" applyAlignment="1">
      <alignment horizontal="center"/>
    </xf>
    <xf numFmtId="1" fontId="0" fillId="0" borderId="0" xfId="0" applyNumberFormat="1" applyProtection="1"/>
    <xf numFmtId="0" fontId="6" fillId="0" borderId="0" xfId="2" applyFont="1" applyProtection="1"/>
    <xf numFmtId="0" fontId="0" fillId="0" borderId="0" xfId="0" applyProtection="1"/>
    <xf numFmtId="1" fontId="0" fillId="0" borderId="0" xfId="0" applyNumberFormat="1" applyAlignment="1" applyProtection="1">
      <alignment horizontal="center"/>
    </xf>
    <xf numFmtId="44" fontId="0" fillId="0" borderId="0" xfId="1" applyFont="1" applyProtection="1"/>
    <xf numFmtId="0" fontId="0" fillId="6" borderId="0" xfId="0" applyFill="1" applyProtection="1"/>
    <xf numFmtId="0" fontId="3" fillId="0" borderId="0" xfId="3" applyFont="1" applyProtection="1"/>
    <xf numFmtId="0" fontId="0" fillId="12" borderId="0" xfId="0" applyFill="1" applyProtection="1"/>
    <xf numFmtId="0" fontId="5" fillId="0" borderId="0" xfId="0" applyFont="1" applyProtection="1"/>
    <xf numFmtId="0" fontId="0" fillId="13" borderId="0" xfId="0" applyFill="1" applyProtection="1"/>
    <xf numFmtId="0" fontId="0" fillId="7" borderId="0" xfId="0" applyFill="1" applyProtection="1"/>
    <xf numFmtId="0" fontId="0" fillId="4" borderId="0" xfId="0" applyFill="1" applyProtection="1"/>
    <xf numFmtId="0" fontId="0" fillId="14" borderId="0" xfId="0" applyFill="1" applyProtection="1"/>
    <xf numFmtId="0" fontId="0" fillId="0" borderId="0" xfId="0" applyFill="1" applyProtection="1"/>
    <xf numFmtId="1" fontId="4" fillId="10" borderId="0" xfId="0" applyNumberFormat="1" applyFont="1" applyFill="1" applyBorder="1" applyAlignment="1" applyProtection="1">
      <alignment horizontal="center" wrapText="1"/>
    </xf>
    <xf numFmtId="0" fontId="4" fillId="10" borderId="1" xfId="0" applyFont="1" applyFill="1" applyBorder="1" applyAlignment="1" applyProtection="1">
      <alignment horizontal="center" wrapText="1"/>
    </xf>
    <xf numFmtId="1" fontId="4" fillId="10" borderId="1" xfId="0" applyNumberFormat="1" applyFont="1" applyFill="1" applyBorder="1" applyAlignment="1" applyProtection="1">
      <alignment horizontal="center" wrapText="1"/>
    </xf>
    <xf numFmtId="44" fontId="4" fillId="10" borderId="1" xfId="1" applyNumberFormat="1" applyFont="1" applyFill="1" applyBorder="1" applyAlignment="1" applyProtection="1">
      <alignment horizontal="center" wrapText="1"/>
    </xf>
    <xf numFmtId="0" fontId="4" fillId="10" borderId="1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horizontal="center" vertical="center" wrapText="1"/>
    </xf>
    <xf numFmtId="0" fontId="5" fillId="13" borderId="2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horizontal="center" vertical="center"/>
    </xf>
    <xf numFmtId="0" fontId="5" fillId="12" borderId="2" xfId="0" applyFont="1" applyFill="1" applyBorder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 vertical="center" wrapText="1"/>
    </xf>
    <xf numFmtId="0" fontId="5" fillId="6" borderId="2" xfId="0" applyFont="1" applyFill="1" applyBorder="1" applyAlignment="1" applyProtection="1">
      <alignment horizontal="center" vertical="center" wrapText="1"/>
    </xf>
    <xf numFmtId="0" fontId="5" fillId="14" borderId="2" xfId="0" applyFont="1" applyFill="1" applyBorder="1" applyAlignment="1" applyProtection="1">
      <alignment horizontal="center" vertical="center"/>
    </xf>
    <xf numFmtId="0" fontId="5" fillId="13" borderId="2" xfId="0" applyFont="1" applyFill="1" applyBorder="1" applyAlignment="1" applyProtection="1">
      <alignment horizontal="center" vertical="center"/>
    </xf>
    <xf numFmtId="0" fontId="5" fillId="14" borderId="2" xfId="0" applyFont="1" applyFill="1" applyBorder="1" applyAlignment="1" applyProtection="1">
      <alignment horizontal="center" vertical="center" wrapText="1"/>
    </xf>
    <xf numFmtId="0" fontId="7" fillId="13" borderId="2" xfId="0" applyFont="1" applyFill="1" applyBorder="1" applyAlignment="1" applyProtection="1">
      <alignment horizontal="center" vertical="center" wrapText="1"/>
    </xf>
    <xf numFmtId="1" fontId="0" fillId="8" borderId="2" xfId="0" applyNumberFormat="1" applyFont="1" applyFill="1" applyBorder="1" applyProtection="1"/>
    <xf numFmtId="0" fontId="0" fillId="8" borderId="2" xfId="0" applyFont="1" applyFill="1" applyBorder="1" applyAlignment="1" applyProtection="1">
      <alignment horizontal="center"/>
    </xf>
    <xf numFmtId="0" fontId="0" fillId="8" borderId="2" xfId="0" applyFont="1" applyFill="1" applyBorder="1" applyAlignment="1" applyProtection="1">
      <alignment wrapText="1"/>
    </xf>
    <xf numFmtId="1" fontId="0" fillId="8" borderId="2" xfId="0" applyNumberFormat="1" applyFont="1" applyFill="1" applyBorder="1" applyAlignment="1" applyProtection="1">
      <alignment horizontal="center"/>
    </xf>
    <xf numFmtId="44" fontId="0" fillId="8" borderId="2" xfId="1" applyFont="1" applyFill="1" applyBorder="1" applyProtection="1"/>
    <xf numFmtId="44" fontId="0" fillId="8" borderId="2" xfId="0" applyNumberFormat="1" applyFont="1" applyFill="1" applyBorder="1" applyProtection="1"/>
    <xf numFmtId="44" fontId="0" fillId="4" borderId="2" xfId="1" applyFont="1" applyFill="1" applyBorder="1" applyProtection="1"/>
    <xf numFmtId="44" fontId="0" fillId="13" borderId="2" xfId="1" applyFont="1" applyFill="1" applyBorder="1" applyProtection="1"/>
    <xf numFmtId="44" fontId="0" fillId="12" borderId="2" xfId="1" applyFont="1" applyFill="1" applyBorder="1" applyProtection="1"/>
    <xf numFmtId="44" fontId="0" fillId="7" borderId="2" xfId="1" applyFont="1" applyFill="1" applyBorder="1" applyProtection="1"/>
    <xf numFmtId="44" fontId="0" fillId="6" borderId="2" xfId="1" applyFont="1" applyFill="1" applyBorder="1" applyProtection="1"/>
    <xf numFmtId="44" fontId="0" fillId="14" borderId="2" xfId="1" applyFont="1" applyFill="1" applyBorder="1" applyProtection="1"/>
    <xf numFmtId="1" fontId="0" fillId="9" borderId="2" xfId="0" applyNumberFormat="1" applyFont="1" applyFill="1" applyBorder="1" applyProtection="1"/>
    <xf numFmtId="0" fontId="0" fillId="9" borderId="2" xfId="0" applyFont="1" applyFill="1" applyBorder="1" applyAlignment="1" applyProtection="1">
      <alignment horizontal="center"/>
    </xf>
    <xf numFmtId="0" fontId="0" fillId="9" borderId="2" xfId="0" applyFont="1" applyFill="1" applyBorder="1" applyAlignment="1" applyProtection="1">
      <alignment wrapText="1"/>
    </xf>
    <xf numFmtId="1" fontId="0" fillId="9" borderId="2" xfId="0" applyNumberFormat="1" applyFont="1" applyFill="1" applyBorder="1" applyAlignment="1" applyProtection="1">
      <alignment horizontal="center"/>
    </xf>
    <xf numFmtId="44" fontId="0" fillId="9" borderId="2" xfId="1" applyNumberFormat="1" applyFont="1" applyFill="1" applyBorder="1" applyProtection="1"/>
    <xf numFmtId="44" fontId="0" fillId="8" borderId="2" xfId="1" applyNumberFormat="1" applyFont="1" applyFill="1" applyBorder="1" applyProtection="1"/>
    <xf numFmtId="0" fontId="0" fillId="8" borderId="2" xfId="0" applyFont="1" applyFill="1" applyBorder="1" applyProtection="1"/>
    <xf numFmtId="44" fontId="0" fillId="8" borderId="2" xfId="1" applyNumberFormat="1" applyFont="1" applyFill="1" applyBorder="1" applyAlignment="1" applyProtection="1">
      <alignment horizontal="center"/>
    </xf>
    <xf numFmtId="0" fontId="0" fillId="9" borderId="2" xfId="0" applyFont="1" applyFill="1" applyBorder="1" applyProtection="1"/>
    <xf numFmtId="44" fontId="0" fillId="9" borderId="2" xfId="1" applyNumberFormat="1" applyFont="1" applyFill="1" applyBorder="1" applyAlignment="1" applyProtection="1">
      <alignment horizontal="center"/>
    </xf>
    <xf numFmtId="1" fontId="0" fillId="9" borderId="4" xfId="0" applyNumberFormat="1" applyFont="1" applyFill="1" applyBorder="1" applyAlignment="1" applyProtection="1">
      <alignment horizontal="center" vertical="center"/>
    </xf>
    <xf numFmtId="0" fontId="0" fillId="9" borderId="4" xfId="0" applyFont="1" applyFill="1" applyBorder="1" applyAlignment="1" applyProtection="1">
      <alignment horizontal="center" vertical="center" wrapText="1"/>
    </xf>
    <xf numFmtId="0" fontId="0" fillId="9" borderId="4" xfId="0" applyFont="1" applyFill="1" applyBorder="1" applyProtection="1"/>
    <xf numFmtId="1" fontId="0" fillId="9" borderId="4" xfId="0" applyNumberFormat="1" applyFont="1" applyFill="1" applyBorder="1" applyAlignment="1" applyProtection="1">
      <alignment horizontal="center"/>
    </xf>
    <xf numFmtId="1" fontId="0" fillId="8" borderId="4" xfId="0" applyNumberFormat="1" applyFont="1" applyFill="1" applyBorder="1" applyAlignment="1" applyProtection="1">
      <alignment horizontal="center" vertical="center"/>
    </xf>
    <xf numFmtId="44" fontId="0" fillId="8" borderId="4" xfId="1" applyNumberFormat="1" applyFont="1" applyFill="1" applyBorder="1" applyProtection="1"/>
    <xf numFmtId="44" fontId="0" fillId="8" borderId="4" xfId="0" applyNumberFormat="1" applyFont="1" applyFill="1" applyBorder="1" applyProtection="1"/>
    <xf numFmtId="44" fontId="0" fillId="4" borderId="4" xfId="1" applyFont="1" applyFill="1" applyBorder="1" applyProtection="1"/>
    <xf numFmtId="44" fontId="0" fillId="13" borderId="4" xfId="1" applyFont="1" applyFill="1" applyBorder="1" applyProtection="1"/>
    <xf numFmtId="44" fontId="0" fillId="12" borderId="4" xfId="1" applyFont="1" applyFill="1" applyBorder="1" applyProtection="1"/>
    <xf numFmtId="44" fontId="0" fillId="7" borderId="4" xfId="1" applyFont="1" applyFill="1" applyBorder="1" applyProtection="1"/>
    <xf numFmtId="44" fontId="0" fillId="6" borderId="4" xfId="1" applyFont="1" applyFill="1" applyBorder="1" applyProtection="1"/>
    <xf numFmtId="44" fontId="0" fillId="14" borderId="4" xfId="1" applyFont="1" applyFill="1" applyBorder="1" applyProtection="1"/>
    <xf numFmtId="1" fontId="0" fillId="9" borderId="11" xfId="0" applyNumberFormat="1" applyFont="1" applyFill="1" applyBorder="1" applyAlignment="1" applyProtection="1">
      <alignment horizontal="center" vertical="center"/>
    </xf>
    <xf numFmtId="0" fontId="0" fillId="9" borderId="11" xfId="0" applyFont="1" applyFill="1" applyBorder="1" applyAlignment="1" applyProtection="1">
      <alignment horizontal="center" vertical="center" wrapText="1"/>
    </xf>
    <xf numFmtId="0" fontId="0" fillId="8" borderId="11" xfId="0" applyFont="1" applyFill="1" applyBorder="1" applyProtection="1"/>
    <xf numFmtId="1" fontId="0" fillId="8" borderId="11" xfId="0" applyNumberFormat="1" applyFont="1" applyFill="1" applyBorder="1" applyAlignment="1" applyProtection="1">
      <alignment horizontal="center"/>
    </xf>
    <xf numFmtId="1" fontId="0" fillId="8" borderId="11" xfId="0" applyNumberFormat="1" applyFont="1" applyFill="1" applyBorder="1" applyAlignment="1" applyProtection="1">
      <alignment horizontal="center" vertical="center"/>
    </xf>
    <xf numFmtId="44" fontId="0" fillId="8" borderId="11" xfId="1" applyNumberFormat="1" applyFont="1" applyFill="1" applyBorder="1" applyProtection="1"/>
    <xf numFmtId="44" fontId="0" fillId="8" borderId="11" xfId="0" applyNumberFormat="1" applyFont="1" applyFill="1" applyBorder="1" applyProtection="1"/>
    <xf numFmtId="44" fontId="0" fillId="4" borderId="11" xfId="1" applyFont="1" applyFill="1" applyBorder="1" applyProtection="1"/>
    <xf numFmtId="44" fontId="0" fillId="13" borderId="11" xfId="1" applyFont="1" applyFill="1" applyBorder="1" applyProtection="1"/>
    <xf numFmtId="44" fontId="0" fillId="12" borderId="11" xfId="1" applyFont="1" applyFill="1" applyBorder="1" applyProtection="1"/>
    <xf numFmtId="44" fontId="0" fillId="7" borderId="11" xfId="1" applyFont="1" applyFill="1" applyBorder="1" applyProtection="1"/>
    <xf numFmtId="44" fontId="0" fillId="6" borderId="11" xfId="1" applyFont="1" applyFill="1" applyBorder="1" applyProtection="1"/>
    <xf numFmtId="44" fontId="0" fillId="14" borderId="11" xfId="1" applyFont="1" applyFill="1" applyBorder="1" applyProtection="1"/>
    <xf numFmtId="0" fontId="0" fillId="8" borderId="11" xfId="0" applyFont="1" applyFill="1" applyBorder="1" applyAlignment="1" applyProtection="1">
      <alignment horizontal="left" indent="1"/>
    </xf>
    <xf numFmtId="1" fontId="0" fillId="9" borderId="12" xfId="0" applyNumberFormat="1" applyFont="1" applyFill="1" applyBorder="1" applyAlignment="1" applyProtection="1">
      <alignment horizontal="center" vertical="center"/>
    </xf>
    <xf numFmtId="0" fontId="0" fillId="9" borderId="12" xfId="0" applyFont="1" applyFill="1" applyBorder="1" applyAlignment="1" applyProtection="1">
      <alignment horizontal="center" vertical="center" wrapText="1"/>
    </xf>
    <xf numFmtId="1" fontId="0" fillId="8" borderId="12" xfId="0" applyNumberFormat="1" applyFont="1" applyFill="1" applyBorder="1" applyAlignment="1" applyProtection="1">
      <alignment horizontal="center"/>
    </xf>
    <xf numFmtId="1" fontId="0" fillId="8" borderId="12" xfId="0" applyNumberFormat="1" applyFont="1" applyFill="1" applyBorder="1" applyAlignment="1" applyProtection="1">
      <alignment horizontal="center" vertical="center"/>
    </xf>
    <xf numFmtId="44" fontId="0" fillId="8" borderId="12" xfId="1" applyNumberFormat="1" applyFont="1" applyFill="1" applyBorder="1" applyProtection="1"/>
    <xf numFmtId="44" fontId="0" fillId="8" borderId="12" xfId="0" applyNumberFormat="1" applyFont="1" applyFill="1" applyBorder="1" applyProtection="1"/>
    <xf numFmtId="44" fontId="0" fillId="4" borderId="12" xfId="1" applyFont="1" applyFill="1" applyBorder="1" applyProtection="1"/>
    <xf numFmtId="44" fontId="0" fillId="13" borderId="12" xfId="1" applyFont="1" applyFill="1" applyBorder="1" applyProtection="1"/>
    <xf numFmtId="44" fontId="0" fillId="12" borderId="12" xfId="1" applyFont="1" applyFill="1" applyBorder="1" applyProtection="1"/>
    <xf numFmtId="44" fontId="0" fillId="7" borderId="12" xfId="1" applyFont="1" applyFill="1" applyBorder="1" applyProtection="1"/>
    <xf numFmtId="44" fontId="0" fillId="6" borderId="12" xfId="1" applyFont="1" applyFill="1" applyBorder="1" applyProtection="1"/>
    <xf numFmtId="44" fontId="0" fillId="14" borderId="12" xfId="1" applyFont="1" applyFill="1" applyBorder="1" applyProtection="1"/>
    <xf numFmtId="1" fontId="0" fillId="8" borderId="4" xfId="0" applyNumberFormat="1" applyFont="1" applyFill="1" applyBorder="1" applyAlignment="1" applyProtection="1">
      <alignment horizontal="center" vertical="center" wrapText="1"/>
    </xf>
    <xf numFmtId="0" fontId="0" fillId="8" borderId="4" xfId="0" applyFont="1" applyFill="1" applyBorder="1" applyAlignment="1" applyProtection="1">
      <alignment horizontal="center" vertical="center"/>
    </xf>
    <xf numFmtId="0" fontId="0" fillId="8" borderId="4" xfId="0" applyFont="1" applyFill="1" applyBorder="1" applyProtection="1"/>
    <xf numFmtId="1" fontId="0" fillId="8" borderId="11" xfId="0" applyNumberFormat="1" applyFont="1" applyFill="1" applyBorder="1" applyAlignment="1" applyProtection="1">
      <alignment horizontal="center" vertical="center" wrapText="1"/>
    </xf>
    <xf numFmtId="0" fontId="0" fillId="8" borderId="11" xfId="0" applyFont="1" applyFill="1" applyBorder="1" applyAlignment="1" applyProtection="1">
      <alignment horizontal="center" vertical="center"/>
    </xf>
    <xf numFmtId="1" fontId="0" fillId="8" borderId="12" xfId="0" applyNumberFormat="1" applyFont="1" applyFill="1" applyBorder="1" applyAlignment="1" applyProtection="1">
      <alignment horizontal="center" vertical="center" wrapText="1"/>
    </xf>
    <xf numFmtId="0" fontId="0" fillId="8" borderId="12" xfId="0" applyFont="1" applyFill="1" applyBorder="1" applyAlignment="1" applyProtection="1">
      <alignment horizontal="center" vertical="center"/>
    </xf>
    <xf numFmtId="0" fontId="0" fillId="8" borderId="12" xfId="0" applyFont="1" applyFill="1" applyBorder="1" applyAlignment="1" applyProtection="1">
      <alignment horizontal="left" indent="1"/>
    </xf>
    <xf numFmtId="0" fontId="0" fillId="9" borderId="4" xfId="0" applyFont="1" applyFill="1" applyBorder="1" applyAlignment="1" applyProtection="1">
      <alignment horizontal="center" vertical="center"/>
    </xf>
    <xf numFmtId="0" fontId="0" fillId="9" borderId="11" xfId="0" applyFont="1" applyFill="1" applyBorder="1" applyAlignment="1" applyProtection="1">
      <alignment horizontal="center" vertical="center"/>
    </xf>
    <xf numFmtId="0" fontId="0" fillId="9" borderId="12" xfId="0" applyFont="1" applyFill="1" applyBorder="1" applyAlignment="1" applyProtection="1">
      <alignment horizontal="center" vertical="center"/>
    </xf>
    <xf numFmtId="1" fontId="0" fillId="8" borderId="4" xfId="0" applyNumberFormat="1" applyFont="1" applyFill="1" applyBorder="1" applyAlignment="1" applyProtection="1">
      <alignment horizontal="center"/>
    </xf>
    <xf numFmtId="0" fontId="8" fillId="9" borderId="2" xfId="0" applyFont="1" applyFill="1" applyBorder="1" applyProtection="1"/>
    <xf numFmtId="0" fontId="8" fillId="8" borderId="2" xfId="0" applyFont="1" applyFill="1" applyBorder="1" applyProtection="1"/>
    <xf numFmtId="0" fontId="9" fillId="8" borderId="2" xfId="0" applyFont="1" applyFill="1" applyBorder="1" applyAlignment="1" applyProtection="1">
      <alignment horizontal="center"/>
    </xf>
    <xf numFmtId="0" fontId="0" fillId="7" borderId="2" xfId="0" applyFill="1" applyBorder="1" applyProtection="1"/>
    <xf numFmtId="0" fontId="0" fillId="4" borderId="2" xfId="0" applyFill="1" applyBorder="1" applyProtection="1"/>
    <xf numFmtId="0" fontId="0" fillId="13" borderId="2" xfId="0" applyFill="1" applyBorder="1" applyProtection="1"/>
    <xf numFmtId="0" fontId="0" fillId="12" borderId="2" xfId="0" applyFill="1" applyBorder="1" applyProtection="1"/>
    <xf numFmtId="0" fontId="0" fillId="6" borderId="2" xfId="0" applyFill="1" applyBorder="1" applyProtection="1"/>
    <xf numFmtId="0" fontId="0" fillId="14" borderId="2" xfId="0" applyFill="1" applyBorder="1" applyProtection="1"/>
    <xf numFmtId="0" fontId="0" fillId="0" borderId="0" xfId="0" applyAlignment="1" applyProtection="1">
      <alignment horizontal="center"/>
    </xf>
  </cellXfs>
  <cellStyles count="5">
    <cellStyle name="Comma" xfId="4" builtinId="3"/>
    <cellStyle name="Currency" xfId="1" builtinId="4"/>
    <cellStyle name="Heading 4" xfId="3" builtinId="19"/>
    <cellStyle name="Normal" xfId="0" builtinId="0"/>
    <cellStyle name="Title" xfId="2" builtinId="15"/>
  </cellStyles>
  <dxfs count="0"/>
  <tableStyles count="0" defaultTableStyle="TableStyleMedium2" defaultPivotStyle="PivotStyleLight16"/>
  <colors>
    <mruColors>
      <color rgb="FFFFCCCC"/>
      <color rgb="FFF2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C84F-E222-4B47-86B5-F0B394C5A4C0}">
  <sheetPr>
    <tabColor theme="9" tint="0.39997558519241921"/>
    <pageSetUpPr fitToPage="1"/>
  </sheetPr>
  <dimension ref="A1:CB321"/>
  <sheetViews>
    <sheetView showGridLines="0" tabSelected="1" topLeftCell="B1" zoomScale="96" zoomScaleNormal="96" workbookViewId="0">
      <selection activeCell="C7" sqref="C7"/>
    </sheetView>
  </sheetViews>
  <sheetFormatPr defaultRowHeight="15" x14ac:dyDescent="0.25"/>
  <cols>
    <col min="1" max="1" width="11.28515625" style="51" hidden="1" customWidth="1"/>
    <col min="2" max="2" width="10.42578125" style="53" customWidth="1"/>
    <col min="3" max="3" width="110.5703125" style="53" customWidth="1"/>
    <col min="4" max="4" width="13.5703125" style="163" customWidth="1"/>
    <col min="5" max="5" width="32.28515625" style="163" customWidth="1"/>
    <col min="6" max="6" width="19.85546875" style="55" customWidth="1"/>
    <col min="7" max="7" width="16.85546875" style="53" customWidth="1"/>
    <col min="8" max="8" width="16.5703125" style="53" customWidth="1"/>
    <col min="9" max="9" width="15.85546875" style="53" customWidth="1"/>
    <col min="10" max="10" width="20.85546875" style="53" customWidth="1"/>
    <col min="11" max="11" width="17.140625" style="53" customWidth="1"/>
    <col min="12" max="12" width="11.85546875" style="53" customWidth="1"/>
    <col min="13" max="13" width="11.28515625" style="53" customWidth="1"/>
    <col min="14" max="14" width="14.140625" style="53" customWidth="1"/>
    <col min="15" max="15" width="12.5703125" style="53" customWidth="1"/>
    <col min="16" max="16" width="10.5703125" style="53" customWidth="1"/>
    <col min="17" max="18" width="14.7109375" style="53" customWidth="1"/>
    <col min="19" max="19" width="15.85546875" style="53" customWidth="1"/>
    <col min="20" max="20" width="16.140625" style="53" customWidth="1"/>
    <col min="21" max="21" width="15.85546875" style="53" customWidth="1"/>
    <col min="22" max="22" width="10.7109375" style="53" customWidth="1"/>
    <col min="23" max="23" width="14.85546875" style="53" customWidth="1"/>
    <col min="24" max="24" width="16.85546875" style="53" customWidth="1"/>
    <col min="25" max="25" width="12.42578125" style="53" customWidth="1"/>
    <col min="26" max="26" width="13.42578125" style="53" customWidth="1"/>
    <col min="27" max="27" width="11.140625" style="53" customWidth="1"/>
    <col min="28" max="28" width="10.5703125" style="53" customWidth="1"/>
    <col min="29" max="30" width="10.28515625" style="53" customWidth="1"/>
    <col min="31" max="31" width="13.7109375" style="53" customWidth="1"/>
    <col min="32" max="32" width="12.42578125" style="53" customWidth="1"/>
    <col min="33" max="33" width="13.5703125" style="53" customWidth="1"/>
    <col min="34" max="34" width="10.42578125" style="53" customWidth="1"/>
    <col min="35" max="35" width="15.140625" style="53" customWidth="1"/>
    <col min="36" max="36" width="13.140625" style="53" customWidth="1"/>
    <col min="37" max="37" width="13.5703125" style="53" customWidth="1"/>
    <col min="38" max="38" width="14" style="53" customWidth="1"/>
    <col min="39" max="39" width="10.7109375" style="53" customWidth="1"/>
    <col min="40" max="40" width="8.7109375" style="53" customWidth="1"/>
    <col min="41" max="41" width="10.140625" style="53" customWidth="1"/>
    <col min="42" max="42" width="11.42578125" style="53" customWidth="1"/>
    <col min="43" max="43" width="12.5703125" style="53" customWidth="1"/>
    <col min="44" max="44" width="11.42578125" style="53" customWidth="1"/>
    <col min="45" max="45" width="11.85546875" style="53" customWidth="1"/>
    <col min="46" max="46" width="13.140625" style="53" customWidth="1"/>
    <col min="47" max="47" width="18.28515625" style="53" customWidth="1"/>
    <col min="48" max="48" width="13" style="53" customWidth="1"/>
    <col min="49" max="49" width="14.85546875" style="53" customWidth="1"/>
    <col min="50" max="50" width="12" style="53" customWidth="1"/>
    <col min="51" max="51" width="14.85546875" style="53" customWidth="1"/>
    <col min="52" max="52" width="14.5703125" style="53" customWidth="1"/>
    <col min="53" max="53" width="14.42578125" style="53" customWidth="1"/>
    <col min="54" max="54" width="13.5703125" style="53" customWidth="1"/>
    <col min="55" max="55" width="12.85546875" style="53" customWidth="1"/>
    <col min="56" max="56" width="13.5703125" style="53" customWidth="1"/>
    <col min="57" max="57" width="12.28515625" style="53" customWidth="1"/>
    <col min="58" max="58" width="12.85546875" style="53" customWidth="1"/>
    <col min="59" max="59" width="11.140625" style="53" customWidth="1"/>
    <col min="60" max="60" width="10.42578125" style="53" customWidth="1"/>
    <col min="61" max="61" width="11.140625" style="53" customWidth="1"/>
    <col min="62" max="62" width="12.5703125" style="53" customWidth="1"/>
    <col min="63" max="63" width="10.85546875" style="53" customWidth="1"/>
    <col min="64" max="64" width="13.5703125" style="53" customWidth="1"/>
    <col min="65" max="65" width="10.85546875" style="53" customWidth="1"/>
    <col min="66" max="66" width="10.42578125" style="53" customWidth="1"/>
    <col min="67" max="67" width="14.42578125" style="53" customWidth="1"/>
    <col min="68" max="69" width="12.85546875" style="53" customWidth="1"/>
    <col min="70" max="70" width="16.140625" style="53" customWidth="1"/>
    <col min="71" max="71" width="13.28515625" style="53" customWidth="1"/>
    <col min="72" max="72" width="11.140625" style="53" customWidth="1"/>
    <col min="73" max="73" width="13.140625" style="53" customWidth="1"/>
    <col min="74" max="74" width="13.85546875" style="53" customWidth="1"/>
    <col min="75" max="75" width="10.140625" style="53" customWidth="1"/>
    <col min="76" max="76" width="13.140625" style="53" customWidth="1"/>
    <col min="77" max="77" width="11.5703125" style="53" customWidth="1"/>
    <col min="78" max="78" width="14.7109375" style="53" customWidth="1"/>
    <col min="79" max="79" width="10.140625" style="53" customWidth="1"/>
    <col min="80" max="80" width="11.140625" style="53" customWidth="1"/>
    <col min="81" max="16384" width="9.140625" style="53"/>
  </cols>
  <sheetData>
    <row r="1" spans="1:80" ht="23.25" x14ac:dyDescent="0.35">
      <c r="B1" s="52" t="s">
        <v>297</v>
      </c>
      <c r="D1" s="54"/>
      <c r="E1" s="54"/>
      <c r="I1" s="56" t="s">
        <v>354</v>
      </c>
      <c r="J1" s="56"/>
    </row>
    <row r="2" spans="1:80" x14ac:dyDescent="0.25">
      <c r="B2" s="57" t="s">
        <v>85</v>
      </c>
      <c r="D2" s="54"/>
      <c r="E2" s="54"/>
      <c r="I2" s="58" t="s">
        <v>504</v>
      </c>
      <c r="J2" s="58"/>
    </row>
    <row r="3" spans="1:80" x14ac:dyDescent="0.25">
      <c r="B3" s="59" t="s">
        <v>541</v>
      </c>
      <c r="D3" s="54"/>
      <c r="E3" s="54"/>
      <c r="I3" s="60" t="s">
        <v>505</v>
      </c>
      <c r="J3" s="60"/>
    </row>
    <row r="4" spans="1:80" x14ac:dyDescent="0.25">
      <c r="B4" s="59"/>
      <c r="D4" s="54"/>
      <c r="E4" s="54"/>
      <c r="I4" s="61" t="s">
        <v>506</v>
      </c>
      <c r="J4" s="61"/>
    </row>
    <row r="5" spans="1:80" x14ac:dyDescent="0.25">
      <c r="B5" s="59"/>
      <c r="D5" s="54"/>
      <c r="E5" s="54"/>
      <c r="I5" s="62" t="s">
        <v>507</v>
      </c>
      <c r="J5" s="62"/>
    </row>
    <row r="6" spans="1:80" x14ac:dyDescent="0.25">
      <c r="A6" s="53"/>
      <c r="D6" s="53"/>
      <c r="E6" s="53"/>
      <c r="F6" s="53"/>
      <c r="I6" s="63" t="s">
        <v>508</v>
      </c>
      <c r="J6" s="63"/>
    </row>
    <row r="7" spans="1:80" s="64" customFormat="1" x14ac:dyDescent="0.25">
      <c r="A7" s="51"/>
      <c r="B7" s="53"/>
      <c r="C7" s="53"/>
      <c r="D7" s="54"/>
      <c r="E7" s="54"/>
      <c r="F7" s="55"/>
      <c r="G7" s="53"/>
      <c r="H7" s="53"/>
    </row>
    <row r="8" spans="1:80" ht="60" x14ac:dyDescent="0.25">
      <c r="A8" s="65" t="s">
        <v>298</v>
      </c>
      <c r="B8" s="66" t="s">
        <v>0</v>
      </c>
      <c r="C8" s="66" t="s">
        <v>1</v>
      </c>
      <c r="D8" s="67" t="s">
        <v>2</v>
      </c>
      <c r="E8" s="67" t="s">
        <v>78</v>
      </c>
      <c r="F8" s="68" t="s">
        <v>108</v>
      </c>
      <c r="G8" s="66" t="s">
        <v>83</v>
      </c>
      <c r="H8" s="66" t="s">
        <v>84</v>
      </c>
      <c r="I8" s="69" t="s">
        <v>299</v>
      </c>
      <c r="J8" s="70" t="s">
        <v>261</v>
      </c>
      <c r="K8" s="71" t="s">
        <v>300</v>
      </c>
      <c r="L8" s="72" t="s">
        <v>188</v>
      </c>
      <c r="M8" s="73" t="s">
        <v>189</v>
      </c>
      <c r="N8" s="72" t="s">
        <v>263</v>
      </c>
      <c r="O8" s="74" t="s">
        <v>264</v>
      </c>
      <c r="P8" s="72" t="s">
        <v>190</v>
      </c>
      <c r="Q8" s="75" t="s">
        <v>302</v>
      </c>
      <c r="R8" s="75" t="s">
        <v>265</v>
      </c>
      <c r="S8" s="75" t="s">
        <v>230</v>
      </c>
      <c r="T8" s="75" t="s">
        <v>267</v>
      </c>
      <c r="U8" s="75" t="s">
        <v>301</v>
      </c>
      <c r="V8" s="76" t="s">
        <v>193</v>
      </c>
      <c r="W8" s="72" t="s">
        <v>303</v>
      </c>
      <c r="X8" s="72" t="s">
        <v>268</v>
      </c>
      <c r="Y8" s="71" t="s">
        <v>304</v>
      </c>
      <c r="Z8" s="72" t="s">
        <v>269</v>
      </c>
      <c r="AA8" s="74" t="s">
        <v>270</v>
      </c>
      <c r="AB8" s="70" t="s">
        <v>271</v>
      </c>
      <c r="AC8" s="77" t="s">
        <v>196</v>
      </c>
      <c r="AD8" s="78" t="s">
        <v>197</v>
      </c>
      <c r="AE8" s="70" t="s">
        <v>198</v>
      </c>
      <c r="AF8" s="74" t="s">
        <v>273</v>
      </c>
      <c r="AG8" s="79" t="s">
        <v>199</v>
      </c>
      <c r="AH8" s="78" t="s">
        <v>200</v>
      </c>
      <c r="AI8" s="72" t="s">
        <v>201</v>
      </c>
      <c r="AJ8" s="70" t="s">
        <v>305</v>
      </c>
      <c r="AK8" s="70" t="s">
        <v>275</v>
      </c>
      <c r="AL8" s="72" t="s">
        <v>306</v>
      </c>
      <c r="AM8" s="72" t="s">
        <v>277</v>
      </c>
      <c r="AN8" s="74" t="s">
        <v>202</v>
      </c>
      <c r="AO8" s="72" t="s">
        <v>203</v>
      </c>
      <c r="AP8" s="70" t="s">
        <v>307</v>
      </c>
      <c r="AQ8" s="72" t="s">
        <v>279</v>
      </c>
      <c r="AR8" s="72" t="s">
        <v>308</v>
      </c>
      <c r="AS8" s="70" t="s">
        <v>309</v>
      </c>
      <c r="AT8" s="74" t="s">
        <v>282</v>
      </c>
      <c r="AU8" s="72" t="s">
        <v>204</v>
      </c>
      <c r="AV8" s="70" t="s">
        <v>310</v>
      </c>
      <c r="AW8" s="70" t="s">
        <v>311</v>
      </c>
      <c r="AX8" s="80" t="s">
        <v>537</v>
      </c>
      <c r="AY8" s="70" t="s">
        <v>538</v>
      </c>
      <c r="AZ8" s="72" t="s">
        <v>207</v>
      </c>
      <c r="BA8" s="72" t="s">
        <v>312</v>
      </c>
      <c r="BB8" s="72" t="s">
        <v>284</v>
      </c>
      <c r="BC8" s="72" t="s">
        <v>313</v>
      </c>
      <c r="BD8" s="72" t="s">
        <v>286</v>
      </c>
      <c r="BE8" s="79" t="s">
        <v>314</v>
      </c>
      <c r="BF8" s="71" t="s">
        <v>315</v>
      </c>
      <c r="BG8" s="72" t="s">
        <v>211</v>
      </c>
      <c r="BH8" s="78" t="s">
        <v>212</v>
      </c>
      <c r="BI8" s="70" t="s">
        <v>213</v>
      </c>
      <c r="BJ8" s="71" t="s">
        <v>316</v>
      </c>
      <c r="BK8" s="72" t="s">
        <v>290</v>
      </c>
      <c r="BL8" s="72" t="s">
        <v>317</v>
      </c>
      <c r="BM8" s="71" t="s">
        <v>214</v>
      </c>
      <c r="BN8" s="72" t="s">
        <v>318</v>
      </c>
      <c r="BO8" s="72" t="s">
        <v>216</v>
      </c>
      <c r="BP8" s="70" t="s">
        <v>319</v>
      </c>
      <c r="BQ8" s="70" t="s">
        <v>219</v>
      </c>
      <c r="BR8" s="70" t="s">
        <v>293</v>
      </c>
      <c r="BS8" s="73" t="s">
        <v>221</v>
      </c>
      <c r="BT8" s="71" t="s">
        <v>222</v>
      </c>
      <c r="BU8" s="71" t="s">
        <v>320</v>
      </c>
      <c r="BV8" s="71" t="s">
        <v>224</v>
      </c>
      <c r="BW8" s="74" t="s">
        <v>225</v>
      </c>
      <c r="BX8" s="79" t="s">
        <v>294</v>
      </c>
      <c r="BY8" s="71" t="s">
        <v>321</v>
      </c>
      <c r="BZ8" s="70" t="s">
        <v>227</v>
      </c>
      <c r="CA8" s="72" t="s">
        <v>228</v>
      </c>
      <c r="CB8" s="73" t="s">
        <v>229</v>
      </c>
    </row>
    <row r="9" spans="1:80" ht="30" x14ac:dyDescent="0.25">
      <c r="A9" s="81">
        <v>301</v>
      </c>
      <c r="B9" s="82">
        <v>1</v>
      </c>
      <c r="C9" s="83" t="s">
        <v>512</v>
      </c>
      <c r="D9" s="84">
        <v>90832</v>
      </c>
      <c r="E9" s="84" t="s">
        <v>79</v>
      </c>
      <c r="F9" s="85">
        <v>112.5</v>
      </c>
      <c r="G9" s="86">
        <f t="shared" ref="G9:G40" si="0">MIN($I9:$CB9)</f>
        <v>19.010000000000002</v>
      </c>
      <c r="H9" s="86">
        <f t="shared" ref="H9:H40" si="1">MAX($I9:$CB9)</f>
        <v>95.75</v>
      </c>
      <c r="I9" s="86">
        <v>56.14</v>
      </c>
      <c r="J9" s="87"/>
      <c r="K9" s="88"/>
      <c r="L9" s="89">
        <v>75</v>
      </c>
      <c r="M9" s="87">
        <v>44.61</v>
      </c>
      <c r="N9" s="89"/>
      <c r="O9" s="89"/>
      <c r="P9" s="89"/>
      <c r="Q9" s="90"/>
      <c r="R9" s="90"/>
      <c r="S9" s="90"/>
      <c r="T9" s="90"/>
      <c r="U9" s="90"/>
      <c r="V9" s="91">
        <v>90.25</v>
      </c>
      <c r="W9" s="89">
        <v>95.75</v>
      </c>
      <c r="X9" s="89"/>
      <c r="Y9" s="88"/>
      <c r="Z9" s="89"/>
      <c r="AA9" s="89">
        <v>42.1</v>
      </c>
      <c r="AB9" s="87"/>
      <c r="AC9" s="92"/>
      <c r="AD9" s="88">
        <v>85</v>
      </c>
      <c r="AE9" s="87">
        <v>57.28</v>
      </c>
      <c r="AF9" s="89"/>
      <c r="AG9" s="92"/>
      <c r="AH9" s="88"/>
      <c r="AI9" s="89"/>
      <c r="AJ9" s="87"/>
      <c r="AK9" s="87"/>
      <c r="AL9" s="89"/>
      <c r="AM9" s="89"/>
      <c r="AN9" s="89"/>
      <c r="AO9" s="89"/>
      <c r="AP9" s="87"/>
      <c r="AQ9" s="89"/>
      <c r="AR9" s="89"/>
      <c r="AS9" s="87"/>
      <c r="AT9" s="89"/>
      <c r="AU9" s="89"/>
      <c r="AV9" s="87"/>
      <c r="AW9" s="87"/>
      <c r="AX9" s="88"/>
      <c r="AY9" s="87">
        <v>68.849999999999994</v>
      </c>
      <c r="AZ9" s="89"/>
      <c r="BA9" s="89"/>
      <c r="BB9" s="89"/>
      <c r="BC9" s="89"/>
      <c r="BD9" s="89"/>
      <c r="BE9" s="92"/>
      <c r="BF9" s="88"/>
      <c r="BG9" s="89"/>
      <c r="BH9" s="88"/>
      <c r="BI9" s="87"/>
      <c r="BJ9" s="88"/>
      <c r="BK9" s="89"/>
      <c r="BL9" s="89"/>
      <c r="BM9" s="88">
        <v>75</v>
      </c>
      <c r="BN9" s="89">
        <v>75</v>
      </c>
      <c r="BO9" s="89"/>
      <c r="BP9" s="87"/>
      <c r="BQ9" s="87"/>
      <c r="BR9" s="87"/>
      <c r="BS9" s="87">
        <v>77.5</v>
      </c>
      <c r="BT9" s="88"/>
      <c r="BU9" s="88">
        <v>78.75</v>
      </c>
      <c r="BV9" s="88">
        <v>75</v>
      </c>
      <c r="BW9" s="89"/>
      <c r="BX9" s="92">
        <v>42.1</v>
      </c>
      <c r="BY9" s="88"/>
      <c r="BZ9" s="87"/>
      <c r="CA9" s="89"/>
      <c r="CB9" s="87">
        <v>19.010000000000002</v>
      </c>
    </row>
    <row r="10" spans="1:80" ht="30" x14ac:dyDescent="0.25">
      <c r="A10" s="93">
        <v>302</v>
      </c>
      <c r="B10" s="94">
        <v>2</v>
      </c>
      <c r="C10" s="95" t="s">
        <v>511</v>
      </c>
      <c r="D10" s="96">
        <v>90834</v>
      </c>
      <c r="E10" s="96" t="s">
        <v>79</v>
      </c>
      <c r="F10" s="97">
        <v>225</v>
      </c>
      <c r="G10" s="86">
        <f t="shared" si="0"/>
        <v>19.010000000000002</v>
      </c>
      <c r="H10" s="86">
        <f t="shared" si="1"/>
        <v>95.75</v>
      </c>
      <c r="I10" s="86">
        <v>56.14</v>
      </c>
      <c r="J10" s="87"/>
      <c r="K10" s="88"/>
      <c r="L10" s="89">
        <v>75</v>
      </c>
      <c r="M10" s="87">
        <v>44.61</v>
      </c>
      <c r="N10" s="89"/>
      <c r="O10" s="89"/>
      <c r="P10" s="89"/>
      <c r="Q10" s="90"/>
      <c r="R10" s="90"/>
      <c r="S10" s="90"/>
      <c r="T10" s="90"/>
      <c r="U10" s="90"/>
      <c r="V10" s="91">
        <v>90.25</v>
      </c>
      <c r="W10" s="89">
        <v>95.75</v>
      </c>
      <c r="X10" s="89"/>
      <c r="Y10" s="88"/>
      <c r="Z10" s="89"/>
      <c r="AA10" s="89">
        <v>42.1</v>
      </c>
      <c r="AB10" s="87"/>
      <c r="AC10" s="92"/>
      <c r="AD10" s="88">
        <v>85</v>
      </c>
      <c r="AE10" s="87">
        <v>57.28</v>
      </c>
      <c r="AF10" s="89"/>
      <c r="AG10" s="92"/>
      <c r="AH10" s="88"/>
      <c r="AI10" s="89"/>
      <c r="AJ10" s="87"/>
      <c r="AK10" s="87"/>
      <c r="AL10" s="89"/>
      <c r="AM10" s="89"/>
      <c r="AN10" s="89"/>
      <c r="AO10" s="89"/>
      <c r="AP10" s="87"/>
      <c r="AQ10" s="89"/>
      <c r="AR10" s="89"/>
      <c r="AS10" s="87"/>
      <c r="AT10" s="89"/>
      <c r="AU10" s="89"/>
      <c r="AV10" s="87"/>
      <c r="AW10" s="87"/>
      <c r="AX10" s="88"/>
      <c r="AY10" s="87">
        <v>68.849999999999994</v>
      </c>
      <c r="AZ10" s="89"/>
      <c r="BA10" s="89"/>
      <c r="BB10" s="89"/>
      <c r="BC10" s="89"/>
      <c r="BD10" s="89"/>
      <c r="BE10" s="92"/>
      <c r="BF10" s="88"/>
      <c r="BG10" s="89"/>
      <c r="BH10" s="88"/>
      <c r="BI10" s="87"/>
      <c r="BJ10" s="88"/>
      <c r="BK10" s="89"/>
      <c r="BL10" s="89"/>
      <c r="BM10" s="88">
        <v>75</v>
      </c>
      <c r="BN10" s="89">
        <v>75</v>
      </c>
      <c r="BO10" s="89"/>
      <c r="BP10" s="87"/>
      <c r="BQ10" s="87"/>
      <c r="BR10" s="87"/>
      <c r="BS10" s="87">
        <v>77.5</v>
      </c>
      <c r="BT10" s="88"/>
      <c r="BU10" s="88">
        <v>78.75</v>
      </c>
      <c r="BV10" s="88">
        <v>75</v>
      </c>
      <c r="BW10" s="89"/>
      <c r="BX10" s="92">
        <v>42.1</v>
      </c>
      <c r="BY10" s="88"/>
      <c r="BZ10" s="87"/>
      <c r="CA10" s="89"/>
      <c r="CB10" s="87">
        <v>19.010000000000002</v>
      </c>
    </row>
    <row r="11" spans="1:80" ht="30" x14ac:dyDescent="0.25">
      <c r="A11" s="81">
        <v>303</v>
      </c>
      <c r="B11" s="82">
        <v>3</v>
      </c>
      <c r="C11" s="83" t="s">
        <v>517</v>
      </c>
      <c r="D11" s="84">
        <v>90837</v>
      </c>
      <c r="E11" s="84" t="s">
        <v>79</v>
      </c>
      <c r="F11" s="98">
        <v>225</v>
      </c>
      <c r="G11" s="86">
        <f t="shared" si="0"/>
        <v>19.010000000000002</v>
      </c>
      <c r="H11" s="86">
        <f t="shared" si="1"/>
        <v>95.75</v>
      </c>
      <c r="I11" s="86">
        <v>56.14</v>
      </c>
      <c r="J11" s="87"/>
      <c r="K11" s="88"/>
      <c r="L11" s="89">
        <v>75</v>
      </c>
      <c r="M11" s="87">
        <v>44.61</v>
      </c>
      <c r="N11" s="89"/>
      <c r="O11" s="89"/>
      <c r="P11" s="89"/>
      <c r="Q11" s="90"/>
      <c r="R11" s="90"/>
      <c r="S11" s="90"/>
      <c r="T11" s="90"/>
      <c r="U11" s="90"/>
      <c r="V11" s="91">
        <v>90.25</v>
      </c>
      <c r="W11" s="89">
        <v>95.75</v>
      </c>
      <c r="X11" s="89"/>
      <c r="Y11" s="88"/>
      <c r="Z11" s="89"/>
      <c r="AA11" s="89">
        <v>42.1</v>
      </c>
      <c r="AB11" s="87"/>
      <c r="AC11" s="92"/>
      <c r="AD11" s="88">
        <v>85</v>
      </c>
      <c r="AE11" s="87">
        <v>57.28</v>
      </c>
      <c r="AF11" s="89"/>
      <c r="AG11" s="92"/>
      <c r="AH11" s="88"/>
      <c r="AI11" s="89"/>
      <c r="AJ11" s="87"/>
      <c r="AK11" s="87"/>
      <c r="AL11" s="89"/>
      <c r="AM11" s="89"/>
      <c r="AN11" s="89"/>
      <c r="AO11" s="89"/>
      <c r="AP11" s="87"/>
      <c r="AQ11" s="89"/>
      <c r="AR11" s="89"/>
      <c r="AS11" s="87"/>
      <c r="AT11" s="89"/>
      <c r="AU11" s="89"/>
      <c r="AV11" s="87"/>
      <c r="AW11" s="87"/>
      <c r="AX11" s="88"/>
      <c r="AY11" s="87">
        <v>68.849999999999994</v>
      </c>
      <c r="AZ11" s="89"/>
      <c r="BA11" s="89"/>
      <c r="BB11" s="89"/>
      <c r="BC11" s="89"/>
      <c r="BD11" s="89"/>
      <c r="BE11" s="92"/>
      <c r="BF11" s="88"/>
      <c r="BG11" s="89"/>
      <c r="BH11" s="88"/>
      <c r="BI11" s="87"/>
      <c r="BJ11" s="88"/>
      <c r="BK11" s="89"/>
      <c r="BL11" s="89"/>
      <c r="BM11" s="88">
        <v>75</v>
      </c>
      <c r="BN11" s="89">
        <v>75</v>
      </c>
      <c r="BO11" s="89"/>
      <c r="BP11" s="87"/>
      <c r="BQ11" s="87"/>
      <c r="BR11" s="87"/>
      <c r="BS11" s="87">
        <v>77.5</v>
      </c>
      <c r="BT11" s="88"/>
      <c r="BU11" s="88">
        <v>78.75</v>
      </c>
      <c r="BV11" s="88">
        <v>75</v>
      </c>
      <c r="BW11" s="89"/>
      <c r="BX11" s="92">
        <v>42.1</v>
      </c>
      <c r="BY11" s="88"/>
      <c r="BZ11" s="87"/>
      <c r="CA11" s="89"/>
      <c r="CB11" s="87">
        <v>19.010000000000002</v>
      </c>
    </row>
    <row r="12" spans="1:80" ht="30" x14ac:dyDescent="0.25">
      <c r="A12" s="93">
        <v>304</v>
      </c>
      <c r="B12" s="94">
        <v>4</v>
      </c>
      <c r="C12" s="95" t="s">
        <v>518</v>
      </c>
      <c r="D12" s="96">
        <v>90846</v>
      </c>
      <c r="E12" s="96" t="s">
        <v>79</v>
      </c>
      <c r="F12" s="97">
        <v>225</v>
      </c>
      <c r="G12" s="86">
        <f t="shared" si="0"/>
        <v>19.010000000000002</v>
      </c>
      <c r="H12" s="86">
        <f t="shared" si="1"/>
        <v>95.75</v>
      </c>
      <c r="I12" s="86">
        <v>56.14</v>
      </c>
      <c r="J12" s="87"/>
      <c r="K12" s="88"/>
      <c r="L12" s="89">
        <v>75</v>
      </c>
      <c r="M12" s="87">
        <v>44.61</v>
      </c>
      <c r="N12" s="89"/>
      <c r="O12" s="89"/>
      <c r="P12" s="89"/>
      <c r="Q12" s="90"/>
      <c r="R12" s="90"/>
      <c r="S12" s="90"/>
      <c r="T12" s="90"/>
      <c r="U12" s="90"/>
      <c r="V12" s="91">
        <v>90.25</v>
      </c>
      <c r="W12" s="89">
        <v>95.75</v>
      </c>
      <c r="X12" s="89"/>
      <c r="Y12" s="88"/>
      <c r="Z12" s="89"/>
      <c r="AA12" s="89">
        <v>42.1</v>
      </c>
      <c r="AB12" s="87"/>
      <c r="AC12" s="92"/>
      <c r="AD12" s="88">
        <v>85</v>
      </c>
      <c r="AE12" s="87">
        <v>57.28</v>
      </c>
      <c r="AF12" s="89"/>
      <c r="AG12" s="92"/>
      <c r="AH12" s="88"/>
      <c r="AI12" s="89"/>
      <c r="AJ12" s="87"/>
      <c r="AK12" s="87"/>
      <c r="AL12" s="89"/>
      <c r="AM12" s="89"/>
      <c r="AN12" s="89"/>
      <c r="AO12" s="89"/>
      <c r="AP12" s="87"/>
      <c r="AQ12" s="89"/>
      <c r="AR12" s="89"/>
      <c r="AS12" s="87"/>
      <c r="AT12" s="89"/>
      <c r="AU12" s="89"/>
      <c r="AV12" s="87"/>
      <c r="AW12" s="87"/>
      <c r="AX12" s="88"/>
      <c r="AY12" s="87"/>
      <c r="AZ12" s="89"/>
      <c r="BA12" s="89"/>
      <c r="BB12" s="89"/>
      <c r="BC12" s="89"/>
      <c r="BD12" s="89"/>
      <c r="BE12" s="92"/>
      <c r="BF12" s="88"/>
      <c r="BG12" s="89"/>
      <c r="BH12" s="88"/>
      <c r="BI12" s="87"/>
      <c r="BJ12" s="88"/>
      <c r="BK12" s="89"/>
      <c r="BL12" s="89"/>
      <c r="BM12" s="88">
        <v>75</v>
      </c>
      <c r="BN12" s="89">
        <v>75</v>
      </c>
      <c r="BO12" s="89"/>
      <c r="BP12" s="87"/>
      <c r="BQ12" s="87"/>
      <c r="BR12" s="87"/>
      <c r="BS12" s="87">
        <v>77.5</v>
      </c>
      <c r="BT12" s="88"/>
      <c r="BU12" s="88">
        <v>78.75</v>
      </c>
      <c r="BV12" s="88">
        <v>75</v>
      </c>
      <c r="BW12" s="89"/>
      <c r="BX12" s="92">
        <v>42.1</v>
      </c>
      <c r="BY12" s="88"/>
      <c r="BZ12" s="87"/>
      <c r="CA12" s="89"/>
      <c r="CB12" s="87">
        <v>19.010000000000002</v>
      </c>
    </row>
    <row r="13" spans="1:80" ht="30" x14ac:dyDescent="0.25">
      <c r="A13" s="81">
        <v>305</v>
      </c>
      <c r="B13" s="82">
        <v>5</v>
      </c>
      <c r="C13" s="83" t="s">
        <v>519</v>
      </c>
      <c r="D13" s="84">
        <v>90847</v>
      </c>
      <c r="E13" s="84" t="s">
        <v>79</v>
      </c>
      <c r="F13" s="98">
        <v>225</v>
      </c>
      <c r="G13" s="86">
        <f t="shared" si="0"/>
        <v>19.010000000000002</v>
      </c>
      <c r="H13" s="86">
        <f t="shared" si="1"/>
        <v>90.25</v>
      </c>
      <c r="I13" s="86">
        <v>56.14</v>
      </c>
      <c r="J13" s="87"/>
      <c r="K13" s="88"/>
      <c r="L13" s="89">
        <v>75</v>
      </c>
      <c r="M13" s="87">
        <v>44.61</v>
      </c>
      <c r="N13" s="89"/>
      <c r="O13" s="89"/>
      <c r="P13" s="89"/>
      <c r="Q13" s="90"/>
      <c r="R13" s="90"/>
      <c r="S13" s="90"/>
      <c r="T13" s="90"/>
      <c r="U13" s="90"/>
      <c r="V13" s="91"/>
      <c r="W13" s="89">
        <v>90.25</v>
      </c>
      <c r="X13" s="89"/>
      <c r="Y13" s="88"/>
      <c r="Z13" s="89"/>
      <c r="AA13" s="89">
        <v>42.1</v>
      </c>
      <c r="AB13" s="87"/>
      <c r="AC13" s="92"/>
      <c r="AD13" s="88"/>
      <c r="AE13" s="87">
        <v>57.28</v>
      </c>
      <c r="AF13" s="89"/>
      <c r="AG13" s="92"/>
      <c r="AH13" s="88"/>
      <c r="AI13" s="89"/>
      <c r="AJ13" s="87"/>
      <c r="AK13" s="87"/>
      <c r="AL13" s="89"/>
      <c r="AM13" s="89"/>
      <c r="AN13" s="89"/>
      <c r="AO13" s="89"/>
      <c r="AP13" s="87"/>
      <c r="AQ13" s="89"/>
      <c r="AR13" s="89"/>
      <c r="AS13" s="87"/>
      <c r="AT13" s="89"/>
      <c r="AU13" s="89"/>
      <c r="AV13" s="87"/>
      <c r="AW13" s="87"/>
      <c r="AX13" s="88"/>
      <c r="AY13" s="87"/>
      <c r="AZ13" s="89"/>
      <c r="BA13" s="89"/>
      <c r="BB13" s="89"/>
      <c r="BC13" s="89"/>
      <c r="BD13" s="89"/>
      <c r="BE13" s="92"/>
      <c r="BF13" s="88"/>
      <c r="BG13" s="89"/>
      <c r="BH13" s="88"/>
      <c r="BI13" s="87"/>
      <c r="BJ13" s="88"/>
      <c r="BK13" s="89"/>
      <c r="BL13" s="89"/>
      <c r="BM13" s="88">
        <v>75</v>
      </c>
      <c r="BN13" s="89">
        <v>75</v>
      </c>
      <c r="BO13" s="89"/>
      <c r="BP13" s="87"/>
      <c r="BQ13" s="87"/>
      <c r="BR13" s="87"/>
      <c r="BS13" s="87">
        <v>77.5</v>
      </c>
      <c r="BT13" s="88"/>
      <c r="BU13" s="88">
        <v>75</v>
      </c>
      <c r="BV13" s="88">
        <v>75</v>
      </c>
      <c r="BW13" s="89"/>
      <c r="BX13" s="92">
        <v>42.1</v>
      </c>
      <c r="BY13" s="88"/>
      <c r="BZ13" s="87"/>
      <c r="CA13" s="89"/>
      <c r="CB13" s="87">
        <v>19.010000000000002</v>
      </c>
    </row>
    <row r="14" spans="1:80" ht="30" x14ac:dyDescent="0.25">
      <c r="A14" s="93">
        <v>300</v>
      </c>
      <c r="B14" s="94">
        <v>6</v>
      </c>
      <c r="C14" s="95" t="s">
        <v>520</v>
      </c>
      <c r="D14" s="96">
        <v>90853</v>
      </c>
      <c r="E14" s="96" t="s">
        <v>79</v>
      </c>
      <c r="F14" s="97">
        <v>225</v>
      </c>
      <c r="G14" s="86">
        <f t="shared" si="0"/>
        <v>42.1</v>
      </c>
      <c r="H14" s="86">
        <f t="shared" si="1"/>
        <v>350</v>
      </c>
      <c r="I14" s="86">
        <v>56.14</v>
      </c>
      <c r="J14" s="87">
        <v>57.28</v>
      </c>
      <c r="K14" s="88">
        <v>183</v>
      </c>
      <c r="L14" s="89">
        <v>57.28</v>
      </c>
      <c r="M14" s="87">
        <v>57.05</v>
      </c>
      <c r="N14" s="89"/>
      <c r="O14" s="89"/>
      <c r="P14" s="89"/>
      <c r="Q14" s="90"/>
      <c r="R14" s="90"/>
      <c r="S14" s="90"/>
      <c r="T14" s="90"/>
      <c r="U14" s="90"/>
      <c r="V14" s="91">
        <v>80</v>
      </c>
      <c r="W14" s="89">
        <v>67.67</v>
      </c>
      <c r="X14" s="89">
        <v>180</v>
      </c>
      <c r="Y14" s="88">
        <v>57.28</v>
      </c>
      <c r="Z14" s="89">
        <v>180</v>
      </c>
      <c r="AA14" s="89">
        <v>42.1</v>
      </c>
      <c r="AB14" s="87">
        <v>57.28</v>
      </c>
      <c r="AC14" s="92"/>
      <c r="AD14" s="88">
        <v>187</v>
      </c>
      <c r="AE14" s="87"/>
      <c r="AF14" s="89"/>
      <c r="AG14" s="92">
        <v>57.28</v>
      </c>
      <c r="AH14" s="88">
        <v>223</v>
      </c>
      <c r="AI14" s="89"/>
      <c r="AJ14" s="87"/>
      <c r="AK14" s="87"/>
      <c r="AL14" s="89"/>
      <c r="AM14" s="89">
        <v>180</v>
      </c>
      <c r="AN14" s="89"/>
      <c r="AO14" s="89">
        <v>350</v>
      </c>
      <c r="AP14" s="87">
        <v>57.28</v>
      </c>
      <c r="AQ14" s="89">
        <v>180</v>
      </c>
      <c r="AR14" s="89">
        <v>180</v>
      </c>
      <c r="AS14" s="87">
        <v>180</v>
      </c>
      <c r="AT14" s="89">
        <v>180</v>
      </c>
      <c r="AU14" s="89"/>
      <c r="AV14" s="87">
        <v>57.28</v>
      </c>
      <c r="AW14" s="87"/>
      <c r="AX14" s="88">
        <v>57.28</v>
      </c>
      <c r="AY14" s="87"/>
      <c r="AZ14" s="89"/>
      <c r="BA14" s="89">
        <v>180</v>
      </c>
      <c r="BB14" s="89">
        <v>180</v>
      </c>
      <c r="BC14" s="89"/>
      <c r="BD14" s="89">
        <v>57.28</v>
      </c>
      <c r="BE14" s="92"/>
      <c r="BF14" s="88">
        <v>57.28</v>
      </c>
      <c r="BG14" s="89">
        <v>180</v>
      </c>
      <c r="BH14" s="88">
        <v>210</v>
      </c>
      <c r="BI14" s="87">
        <v>180</v>
      </c>
      <c r="BJ14" s="88">
        <v>180</v>
      </c>
      <c r="BK14" s="89"/>
      <c r="BL14" s="89"/>
      <c r="BM14" s="88">
        <v>174</v>
      </c>
      <c r="BN14" s="89">
        <v>57.28</v>
      </c>
      <c r="BO14" s="89">
        <v>180</v>
      </c>
      <c r="BP14" s="87">
        <v>57.28</v>
      </c>
      <c r="BQ14" s="87">
        <v>57.28</v>
      </c>
      <c r="BR14" s="87"/>
      <c r="BS14" s="87">
        <v>172</v>
      </c>
      <c r="BT14" s="88">
        <v>57.28</v>
      </c>
      <c r="BU14" s="88">
        <v>58</v>
      </c>
      <c r="BV14" s="88">
        <v>57.28</v>
      </c>
      <c r="BW14" s="89"/>
      <c r="BX14" s="92">
        <v>42.1</v>
      </c>
      <c r="BY14" s="88">
        <v>191</v>
      </c>
      <c r="BZ14" s="87">
        <v>57.28</v>
      </c>
      <c r="CA14" s="89">
        <v>57.28</v>
      </c>
      <c r="CB14" s="87">
        <v>57.28</v>
      </c>
    </row>
    <row r="15" spans="1:80" x14ac:dyDescent="0.25">
      <c r="A15" s="81" t="e">
        <v>#N/A</v>
      </c>
      <c r="B15" s="82">
        <v>7</v>
      </c>
      <c r="C15" s="99" t="s">
        <v>9</v>
      </c>
      <c r="D15" s="84">
        <v>99203</v>
      </c>
      <c r="E15" s="84" t="s">
        <v>79</v>
      </c>
      <c r="F15" s="100" t="s">
        <v>503</v>
      </c>
      <c r="G15" s="86">
        <f t="shared" si="0"/>
        <v>0</v>
      </c>
      <c r="H15" s="86">
        <f t="shared" si="1"/>
        <v>0</v>
      </c>
      <c r="I15" s="86"/>
      <c r="J15" s="87"/>
      <c r="K15" s="88"/>
      <c r="L15" s="89"/>
      <c r="M15" s="87"/>
      <c r="N15" s="89"/>
      <c r="O15" s="89"/>
      <c r="P15" s="89"/>
      <c r="Q15" s="90"/>
      <c r="R15" s="90"/>
      <c r="S15" s="90"/>
      <c r="T15" s="90"/>
      <c r="U15" s="90"/>
      <c r="V15" s="91"/>
      <c r="W15" s="89"/>
      <c r="X15" s="89"/>
      <c r="Y15" s="88"/>
      <c r="Z15" s="89"/>
      <c r="AA15" s="89"/>
      <c r="AB15" s="87"/>
      <c r="AC15" s="92"/>
      <c r="AD15" s="88"/>
      <c r="AE15" s="87"/>
      <c r="AF15" s="89"/>
      <c r="AG15" s="92"/>
      <c r="AH15" s="88"/>
      <c r="AI15" s="89"/>
      <c r="AJ15" s="87"/>
      <c r="AK15" s="87"/>
      <c r="AL15" s="89"/>
      <c r="AM15" s="89"/>
      <c r="AN15" s="89"/>
      <c r="AO15" s="89"/>
      <c r="AP15" s="87"/>
      <c r="AQ15" s="89"/>
      <c r="AR15" s="89"/>
      <c r="AS15" s="87"/>
      <c r="AT15" s="89"/>
      <c r="AU15" s="89"/>
      <c r="AV15" s="87"/>
      <c r="AW15" s="87"/>
      <c r="AX15" s="88"/>
      <c r="AY15" s="87"/>
      <c r="AZ15" s="89"/>
      <c r="BA15" s="89"/>
      <c r="BB15" s="89"/>
      <c r="BC15" s="89"/>
      <c r="BD15" s="89"/>
      <c r="BE15" s="92"/>
      <c r="BF15" s="88"/>
      <c r="BG15" s="89"/>
      <c r="BH15" s="88"/>
      <c r="BI15" s="87"/>
      <c r="BJ15" s="88"/>
      <c r="BK15" s="89"/>
      <c r="BL15" s="89"/>
      <c r="BM15" s="88"/>
      <c r="BN15" s="89"/>
      <c r="BO15" s="89"/>
      <c r="BP15" s="87"/>
      <c r="BQ15" s="87"/>
      <c r="BR15" s="87"/>
      <c r="BS15" s="87"/>
      <c r="BT15" s="88"/>
      <c r="BU15" s="88"/>
      <c r="BV15" s="88"/>
      <c r="BW15" s="89"/>
      <c r="BX15" s="92"/>
      <c r="BY15" s="88"/>
      <c r="BZ15" s="87"/>
      <c r="CA15" s="89"/>
      <c r="CB15" s="87"/>
    </row>
    <row r="16" spans="1:80" x14ac:dyDescent="0.25">
      <c r="A16" s="93" t="e">
        <v>#N/A</v>
      </c>
      <c r="B16" s="94">
        <v>8</v>
      </c>
      <c r="C16" s="101" t="s">
        <v>10</v>
      </c>
      <c r="D16" s="96">
        <v>99204</v>
      </c>
      <c r="E16" s="96" t="s">
        <v>79</v>
      </c>
      <c r="F16" s="102" t="s">
        <v>503</v>
      </c>
      <c r="G16" s="86">
        <f t="shared" si="0"/>
        <v>0</v>
      </c>
      <c r="H16" s="86">
        <f t="shared" si="1"/>
        <v>0</v>
      </c>
      <c r="I16" s="86"/>
      <c r="J16" s="87"/>
      <c r="K16" s="88"/>
      <c r="L16" s="89"/>
      <c r="M16" s="87"/>
      <c r="N16" s="89"/>
      <c r="O16" s="89"/>
      <c r="P16" s="89"/>
      <c r="Q16" s="90"/>
      <c r="R16" s="90"/>
      <c r="S16" s="90"/>
      <c r="T16" s="90"/>
      <c r="U16" s="90"/>
      <c r="V16" s="91"/>
      <c r="W16" s="89"/>
      <c r="X16" s="89"/>
      <c r="Y16" s="88"/>
      <c r="Z16" s="89"/>
      <c r="AA16" s="89"/>
      <c r="AB16" s="87"/>
      <c r="AC16" s="92"/>
      <c r="AD16" s="88"/>
      <c r="AE16" s="87"/>
      <c r="AF16" s="89"/>
      <c r="AG16" s="92"/>
      <c r="AH16" s="88"/>
      <c r="AI16" s="89"/>
      <c r="AJ16" s="87"/>
      <c r="AK16" s="87"/>
      <c r="AL16" s="89"/>
      <c r="AM16" s="89"/>
      <c r="AN16" s="89"/>
      <c r="AO16" s="89"/>
      <c r="AP16" s="87"/>
      <c r="AQ16" s="89"/>
      <c r="AR16" s="89"/>
      <c r="AS16" s="87"/>
      <c r="AT16" s="89"/>
      <c r="AU16" s="89"/>
      <c r="AV16" s="87"/>
      <c r="AW16" s="87"/>
      <c r="AX16" s="88"/>
      <c r="AY16" s="87"/>
      <c r="AZ16" s="89"/>
      <c r="BA16" s="89"/>
      <c r="BB16" s="89"/>
      <c r="BC16" s="89"/>
      <c r="BD16" s="89"/>
      <c r="BE16" s="92"/>
      <c r="BF16" s="88"/>
      <c r="BG16" s="89"/>
      <c r="BH16" s="88"/>
      <c r="BI16" s="87"/>
      <c r="BJ16" s="88"/>
      <c r="BK16" s="89"/>
      <c r="BL16" s="89"/>
      <c r="BM16" s="88"/>
      <c r="BN16" s="89"/>
      <c r="BO16" s="89"/>
      <c r="BP16" s="87"/>
      <c r="BQ16" s="87"/>
      <c r="BR16" s="87"/>
      <c r="BS16" s="87"/>
      <c r="BT16" s="88"/>
      <c r="BU16" s="88"/>
      <c r="BV16" s="88"/>
      <c r="BW16" s="89"/>
      <c r="BX16" s="92"/>
      <c r="BY16" s="88"/>
      <c r="BZ16" s="87"/>
      <c r="CA16" s="89"/>
      <c r="CB16" s="87"/>
    </row>
    <row r="17" spans="1:80" x14ac:dyDescent="0.25">
      <c r="A17" s="81" t="e">
        <v>#N/A</v>
      </c>
      <c r="B17" s="82">
        <v>9</v>
      </c>
      <c r="C17" s="99" t="s">
        <v>11</v>
      </c>
      <c r="D17" s="84">
        <v>99205</v>
      </c>
      <c r="E17" s="84" t="s">
        <v>79</v>
      </c>
      <c r="F17" s="100" t="s">
        <v>503</v>
      </c>
      <c r="G17" s="86">
        <f t="shared" si="0"/>
        <v>0</v>
      </c>
      <c r="H17" s="86">
        <f t="shared" si="1"/>
        <v>0</v>
      </c>
      <c r="I17" s="86"/>
      <c r="J17" s="87"/>
      <c r="K17" s="88"/>
      <c r="L17" s="89"/>
      <c r="M17" s="87"/>
      <c r="N17" s="89"/>
      <c r="O17" s="89"/>
      <c r="P17" s="89"/>
      <c r="Q17" s="90"/>
      <c r="R17" s="90"/>
      <c r="S17" s="90"/>
      <c r="T17" s="90"/>
      <c r="U17" s="90"/>
      <c r="V17" s="91"/>
      <c r="W17" s="89"/>
      <c r="X17" s="89"/>
      <c r="Y17" s="88"/>
      <c r="Z17" s="89"/>
      <c r="AA17" s="89"/>
      <c r="AB17" s="87"/>
      <c r="AC17" s="92"/>
      <c r="AD17" s="88"/>
      <c r="AE17" s="87"/>
      <c r="AF17" s="89"/>
      <c r="AG17" s="92"/>
      <c r="AH17" s="88"/>
      <c r="AI17" s="89"/>
      <c r="AJ17" s="87"/>
      <c r="AK17" s="87"/>
      <c r="AL17" s="89"/>
      <c r="AM17" s="89"/>
      <c r="AN17" s="89"/>
      <c r="AO17" s="89"/>
      <c r="AP17" s="87"/>
      <c r="AQ17" s="89"/>
      <c r="AR17" s="89"/>
      <c r="AS17" s="87"/>
      <c r="AT17" s="89"/>
      <c r="AU17" s="89"/>
      <c r="AV17" s="87"/>
      <c r="AW17" s="87"/>
      <c r="AX17" s="88"/>
      <c r="AY17" s="87"/>
      <c r="AZ17" s="89"/>
      <c r="BA17" s="89"/>
      <c r="BB17" s="89"/>
      <c r="BC17" s="89"/>
      <c r="BD17" s="89"/>
      <c r="BE17" s="92"/>
      <c r="BF17" s="88"/>
      <c r="BG17" s="89"/>
      <c r="BH17" s="88"/>
      <c r="BI17" s="87"/>
      <c r="BJ17" s="88"/>
      <c r="BK17" s="89"/>
      <c r="BL17" s="89"/>
      <c r="BM17" s="88"/>
      <c r="BN17" s="89"/>
      <c r="BO17" s="89"/>
      <c r="BP17" s="87"/>
      <c r="BQ17" s="87"/>
      <c r="BR17" s="87"/>
      <c r="BS17" s="87"/>
      <c r="BT17" s="88"/>
      <c r="BU17" s="88"/>
      <c r="BV17" s="88"/>
      <c r="BW17" s="89"/>
      <c r="BX17" s="92"/>
      <c r="BY17" s="88"/>
      <c r="BZ17" s="87"/>
      <c r="CA17" s="89"/>
      <c r="CB17" s="87"/>
    </row>
    <row r="18" spans="1:80" x14ac:dyDescent="0.25">
      <c r="A18" s="93" t="e">
        <v>#N/A</v>
      </c>
      <c r="B18" s="94">
        <v>10</v>
      </c>
      <c r="C18" s="101" t="s">
        <v>12</v>
      </c>
      <c r="D18" s="96">
        <v>99243</v>
      </c>
      <c r="E18" s="96" t="s">
        <v>79</v>
      </c>
      <c r="F18" s="102" t="s">
        <v>503</v>
      </c>
      <c r="G18" s="86">
        <f t="shared" si="0"/>
        <v>0</v>
      </c>
      <c r="H18" s="86">
        <f t="shared" si="1"/>
        <v>0</v>
      </c>
      <c r="I18" s="86"/>
      <c r="J18" s="87"/>
      <c r="K18" s="88"/>
      <c r="L18" s="89"/>
      <c r="M18" s="87"/>
      <c r="N18" s="89"/>
      <c r="O18" s="89"/>
      <c r="P18" s="89"/>
      <c r="Q18" s="90"/>
      <c r="R18" s="90"/>
      <c r="S18" s="90"/>
      <c r="T18" s="90"/>
      <c r="U18" s="90"/>
      <c r="V18" s="91"/>
      <c r="W18" s="89"/>
      <c r="X18" s="89"/>
      <c r="Y18" s="88"/>
      <c r="Z18" s="89"/>
      <c r="AA18" s="89"/>
      <c r="AB18" s="87"/>
      <c r="AC18" s="92"/>
      <c r="AD18" s="88"/>
      <c r="AE18" s="87"/>
      <c r="AF18" s="89"/>
      <c r="AG18" s="92"/>
      <c r="AH18" s="88"/>
      <c r="AI18" s="89"/>
      <c r="AJ18" s="87"/>
      <c r="AK18" s="87"/>
      <c r="AL18" s="89"/>
      <c r="AM18" s="89"/>
      <c r="AN18" s="89"/>
      <c r="AO18" s="89"/>
      <c r="AP18" s="87"/>
      <c r="AQ18" s="89"/>
      <c r="AR18" s="89"/>
      <c r="AS18" s="87"/>
      <c r="AT18" s="89"/>
      <c r="AU18" s="89"/>
      <c r="AV18" s="87"/>
      <c r="AW18" s="87"/>
      <c r="AX18" s="88"/>
      <c r="AY18" s="87"/>
      <c r="AZ18" s="89"/>
      <c r="BA18" s="89"/>
      <c r="BB18" s="89"/>
      <c r="BC18" s="89"/>
      <c r="BD18" s="89"/>
      <c r="BE18" s="92"/>
      <c r="BF18" s="88"/>
      <c r="BG18" s="89"/>
      <c r="BH18" s="88"/>
      <c r="BI18" s="87"/>
      <c r="BJ18" s="88"/>
      <c r="BK18" s="89"/>
      <c r="BL18" s="89"/>
      <c r="BM18" s="88"/>
      <c r="BN18" s="89"/>
      <c r="BO18" s="89"/>
      <c r="BP18" s="87"/>
      <c r="BQ18" s="87"/>
      <c r="BR18" s="87"/>
      <c r="BS18" s="87"/>
      <c r="BT18" s="88"/>
      <c r="BU18" s="88"/>
      <c r="BV18" s="88"/>
      <c r="BW18" s="89"/>
      <c r="BX18" s="92"/>
      <c r="BY18" s="88"/>
      <c r="BZ18" s="87"/>
      <c r="CA18" s="89"/>
      <c r="CB18" s="87"/>
    </row>
    <row r="19" spans="1:80" x14ac:dyDescent="0.25">
      <c r="A19" s="81" t="e">
        <v>#N/A</v>
      </c>
      <c r="B19" s="82">
        <v>11</v>
      </c>
      <c r="C19" s="99" t="s">
        <v>13</v>
      </c>
      <c r="D19" s="84">
        <v>99244</v>
      </c>
      <c r="E19" s="84" t="s">
        <v>79</v>
      </c>
      <c r="F19" s="100" t="s">
        <v>503</v>
      </c>
      <c r="G19" s="86">
        <f t="shared" si="0"/>
        <v>0</v>
      </c>
      <c r="H19" s="86">
        <f t="shared" si="1"/>
        <v>0</v>
      </c>
      <c r="I19" s="86"/>
      <c r="J19" s="87"/>
      <c r="K19" s="88"/>
      <c r="L19" s="89"/>
      <c r="M19" s="87"/>
      <c r="N19" s="89"/>
      <c r="O19" s="89"/>
      <c r="P19" s="89"/>
      <c r="Q19" s="90"/>
      <c r="R19" s="90"/>
      <c r="S19" s="90"/>
      <c r="T19" s="90"/>
      <c r="U19" s="90"/>
      <c r="V19" s="91"/>
      <c r="W19" s="89"/>
      <c r="X19" s="89"/>
      <c r="Y19" s="88"/>
      <c r="Z19" s="89"/>
      <c r="AA19" s="89"/>
      <c r="AB19" s="87"/>
      <c r="AC19" s="92"/>
      <c r="AD19" s="88"/>
      <c r="AE19" s="87"/>
      <c r="AF19" s="89"/>
      <c r="AG19" s="92"/>
      <c r="AH19" s="88"/>
      <c r="AI19" s="89"/>
      <c r="AJ19" s="87"/>
      <c r="AK19" s="87"/>
      <c r="AL19" s="89"/>
      <c r="AM19" s="89"/>
      <c r="AN19" s="89"/>
      <c r="AO19" s="89"/>
      <c r="AP19" s="87"/>
      <c r="AQ19" s="89"/>
      <c r="AR19" s="89"/>
      <c r="AS19" s="87"/>
      <c r="AT19" s="89"/>
      <c r="AU19" s="89"/>
      <c r="AV19" s="87"/>
      <c r="AW19" s="87"/>
      <c r="AX19" s="88"/>
      <c r="AY19" s="87"/>
      <c r="AZ19" s="89"/>
      <c r="BA19" s="89"/>
      <c r="BB19" s="89"/>
      <c r="BC19" s="89"/>
      <c r="BD19" s="89"/>
      <c r="BE19" s="92"/>
      <c r="BF19" s="88"/>
      <c r="BG19" s="89"/>
      <c r="BH19" s="88"/>
      <c r="BI19" s="87"/>
      <c r="BJ19" s="88"/>
      <c r="BK19" s="89"/>
      <c r="BL19" s="89"/>
      <c r="BM19" s="88"/>
      <c r="BN19" s="89"/>
      <c r="BO19" s="89"/>
      <c r="BP19" s="87"/>
      <c r="BQ19" s="87"/>
      <c r="BR19" s="87"/>
      <c r="BS19" s="87"/>
      <c r="BT19" s="88"/>
      <c r="BU19" s="88"/>
      <c r="BV19" s="88"/>
      <c r="BW19" s="89"/>
      <c r="BX19" s="92"/>
      <c r="BY19" s="88"/>
      <c r="BZ19" s="87"/>
      <c r="CA19" s="89"/>
      <c r="CB19" s="87"/>
    </row>
    <row r="20" spans="1:80" x14ac:dyDescent="0.25">
      <c r="A20" s="93" t="e">
        <v>#N/A</v>
      </c>
      <c r="B20" s="94">
        <v>12</v>
      </c>
      <c r="C20" s="101" t="s">
        <v>14</v>
      </c>
      <c r="D20" s="96">
        <v>99385</v>
      </c>
      <c r="E20" s="96" t="s">
        <v>79</v>
      </c>
      <c r="F20" s="102" t="s">
        <v>503</v>
      </c>
      <c r="G20" s="86">
        <f t="shared" si="0"/>
        <v>0</v>
      </c>
      <c r="H20" s="86">
        <f t="shared" si="1"/>
        <v>0</v>
      </c>
      <c r="I20" s="86"/>
      <c r="J20" s="87"/>
      <c r="K20" s="88"/>
      <c r="L20" s="89"/>
      <c r="M20" s="87"/>
      <c r="N20" s="89"/>
      <c r="O20" s="89"/>
      <c r="P20" s="89"/>
      <c r="Q20" s="90"/>
      <c r="R20" s="90"/>
      <c r="S20" s="90"/>
      <c r="T20" s="90"/>
      <c r="U20" s="90"/>
      <c r="V20" s="91"/>
      <c r="W20" s="89"/>
      <c r="X20" s="89"/>
      <c r="Y20" s="88"/>
      <c r="Z20" s="89"/>
      <c r="AA20" s="89"/>
      <c r="AB20" s="87"/>
      <c r="AC20" s="92"/>
      <c r="AD20" s="88"/>
      <c r="AE20" s="87"/>
      <c r="AF20" s="89"/>
      <c r="AG20" s="92"/>
      <c r="AH20" s="88"/>
      <c r="AI20" s="89"/>
      <c r="AJ20" s="87"/>
      <c r="AK20" s="87"/>
      <c r="AL20" s="89"/>
      <c r="AM20" s="89"/>
      <c r="AN20" s="89"/>
      <c r="AO20" s="89"/>
      <c r="AP20" s="87"/>
      <c r="AQ20" s="89"/>
      <c r="AR20" s="89"/>
      <c r="AS20" s="87"/>
      <c r="AT20" s="89"/>
      <c r="AU20" s="89"/>
      <c r="AV20" s="87"/>
      <c r="AW20" s="87"/>
      <c r="AX20" s="88"/>
      <c r="AY20" s="87"/>
      <c r="AZ20" s="89"/>
      <c r="BA20" s="89"/>
      <c r="BB20" s="89"/>
      <c r="BC20" s="89"/>
      <c r="BD20" s="89"/>
      <c r="BE20" s="92"/>
      <c r="BF20" s="88"/>
      <c r="BG20" s="89"/>
      <c r="BH20" s="88"/>
      <c r="BI20" s="87"/>
      <c r="BJ20" s="88"/>
      <c r="BK20" s="89"/>
      <c r="BL20" s="89"/>
      <c r="BM20" s="88"/>
      <c r="BN20" s="89"/>
      <c r="BO20" s="89"/>
      <c r="BP20" s="87"/>
      <c r="BQ20" s="87"/>
      <c r="BR20" s="87"/>
      <c r="BS20" s="87"/>
      <c r="BT20" s="88"/>
      <c r="BU20" s="88"/>
      <c r="BV20" s="88"/>
      <c r="BW20" s="89"/>
      <c r="BX20" s="92"/>
      <c r="BY20" s="88"/>
      <c r="BZ20" s="87"/>
      <c r="CA20" s="89"/>
      <c r="CB20" s="87"/>
    </row>
    <row r="21" spans="1:80" x14ac:dyDescent="0.25">
      <c r="A21" s="81" t="e">
        <v>#N/A</v>
      </c>
      <c r="B21" s="82">
        <v>13</v>
      </c>
      <c r="C21" s="99" t="s">
        <v>15</v>
      </c>
      <c r="D21" s="84">
        <v>99386</v>
      </c>
      <c r="E21" s="84" t="s">
        <v>79</v>
      </c>
      <c r="F21" s="100" t="s">
        <v>503</v>
      </c>
      <c r="G21" s="86">
        <f t="shared" si="0"/>
        <v>0</v>
      </c>
      <c r="H21" s="86">
        <f t="shared" si="1"/>
        <v>0</v>
      </c>
      <c r="I21" s="86"/>
      <c r="J21" s="87"/>
      <c r="K21" s="88"/>
      <c r="L21" s="89"/>
      <c r="M21" s="87"/>
      <c r="N21" s="89"/>
      <c r="O21" s="89"/>
      <c r="P21" s="89"/>
      <c r="Q21" s="90"/>
      <c r="R21" s="90"/>
      <c r="S21" s="90"/>
      <c r="T21" s="90"/>
      <c r="U21" s="90"/>
      <c r="V21" s="91"/>
      <c r="W21" s="89"/>
      <c r="X21" s="89"/>
      <c r="Y21" s="88"/>
      <c r="Z21" s="89"/>
      <c r="AA21" s="89"/>
      <c r="AB21" s="87"/>
      <c r="AC21" s="92"/>
      <c r="AD21" s="88"/>
      <c r="AE21" s="87"/>
      <c r="AF21" s="89"/>
      <c r="AG21" s="92"/>
      <c r="AH21" s="88"/>
      <c r="AI21" s="89"/>
      <c r="AJ21" s="87"/>
      <c r="AK21" s="87"/>
      <c r="AL21" s="89"/>
      <c r="AM21" s="89"/>
      <c r="AN21" s="89"/>
      <c r="AO21" s="89"/>
      <c r="AP21" s="87"/>
      <c r="AQ21" s="89"/>
      <c r="AR21" s="89"/>
      <c r="AS21" s="87"/>
      <c r="AT21" s="89"/>
      <c r="AU21" s="89"/>
      <c r="AV21" s="87"/>
      <c r="AW21" s="87"/>
      <c r="AX21" s="88"/>
      <c r="AY21" s="87"/>
      <c r="AZ21" s="89"/>
      <c r="BA21" s="89"/>
      <c r="BB21" s="89"/>
      <c r="BC21" s="89"/>
      <c r="BD21" s="89"/>
      <c r="BE21" s="92"/>
      <c r="BF21" s="88"/>
      <c r="BG21" s="89"/>
      <c r="BH21" s="88"/>
      <c r="BI21" s="87"/>
      <c r="BJ21" s="88"/>
      <c r="BK21" s="89"/>
      <c r="BL21" s="89"/>
      <c r="BM21" s="88"/>
      <c r="BN21" s="89"/>
      <c r="BO21" s="89"/>
      <c r="BP21" s="87"/>
      <c r="BQ21" s="87"/>
      <c r="BR21" s="87"/>
      <c r="BS21" s="87"/>
      <c r="BT21" s="88"/>
      <c r="BU21" s="88"/>
      <c r="BV21" s="88"/>
      <c r="BW21" s="89"/>
      <c r="BX21" s="92"/>
      <c r="BY21" s="88"/>
      <c r="BZ21" s="87"/>
      <c r="CA21" s="89"/>
      <c r="CB21" s="87"/>
    </row>
    <row r="22" spans="1:80" x14ac:dyDescent="0.25">
      <c r="A22" s="93" t="e">
        <v>#N/A</v>
      </c>
      <c r="B22" s="94">
        <v>14</v>
      </c>
      <c r="C22" s="101" t="s">
        <v>16</v>
      </c>
      <c r="D22" s="96">
        <v>80048</v>
      </c>
      <c r="E22" s="96" t="s">
        <v>80</v>
      </c>
      <c r="F22" s="102" t="s">
        <v>503</v>
      </c>
      <c r="G22" s="86">
        <f t="shared" si="0"/>
        <v>0</v>
      </c>
      <c r="H22" s="86">
        <f t="shared" si="1"/>
        <v>0</v>
      </c>
      <c r="I22" s="86"/>
      <c r="J22" s="87"/>
      <c r="K22" s="88"/>
      <c r="L22" s="89"/>
      <c r="M22" s="87"/>
      <c r="N22" s="89"/>
      <c r="O22" s="89"/>
      <c r="P22" s="89"/>
      <c r="Q22" s="90"/>
      <c r="R22" s="90"/>
      <c r="S22" s="90"/>
      <c r="T22" s="90"/>
      <c r="U22" s="90"/>
      <c r="V22" s="91"/>
      <c r="W22" s="89"/>
      <c r="X22" s="89"/>
      <c r="Y22" s="88"/>
      <c r="Z22" s="89"/>
      <c r="AA22" s="89"/>
      <c r="AB22" s="87"/>
      <c r="AC22" s="92"/>
      <c r="AD22" s="88"/>
      <c r="AE22" s="87"/>
      <c r="AF22" s="89"/>
      <c r="AG22" s="92"/>
      <c r="AH22" s="88"/>
      <c r="AI22" s="89"/>
      <c r="AJ22" s="87"/>
      <c r="AK22" s="87"/>
      <c r="AL22" s="89"/>
      <c r="AM22" s="89"/>
      <c r="AN22" s="89"/>
      <c r="AO22" s="89"/>
      <c r="AP22" s="87"/>
      <c r="AQ22" s="89"/>
      <c r="AR22" s="89"/>
      <c r="AS22" s="87"/>
      <c r="AT22" s="89"/>
      <c r="AU22" s="89"/>
      <c r="AV22" s="87"/>
      <c r="AW22" s="87"/>
      <c r="AX22" s="88"/>
      <c r="AY22" s="87"/>
      <c r="AZ22" s="89"/>
      <c r="BA22" s="89"/>
      <c r="BB22" s="89"/>
      <c r="BC22" s="89"/>
      <c r="BD22" s="89"/>
      <c r="BE22" s="92"/>
      <c r="BF22" s="88"/>
      <c r="BG22" s="89"/>
      <c r="BH22" s="88"/>
      <c r="BI22" s="87"/>
      <c r="BJ22" s="88"/>
      <c r="BK22" s="89"/>
      <c r="BL22" s="89"/>
      <c r="BM22" s="88"/>
      <c r="BN22" s="89"/>
      <c r="BO22" s="89"/>
      <c r="BP22" s="87"/>
      <c r="BQ22" s="87"/>
      <c r="BR22" s="87"/>
      <c r="BS22" s="87"/>
      <c r="BT22" s="88"/>
      <c r="BU22" s="88"/>
      <c r="BV22" s="88"/>
      <c r="BW22" s="89"/>
      <c r="BX22" s="92"/>
      <c r="BY22" s="88"/>
      <c r="BZ22" s="87"/>
      <c r="CA22" s="89"/>
      <c r="CB22" s="87"/>
    </row>
    <row r="23" spans="1:80" x14ac:dyDescent="0.25">
      <c r="A23" s="81" t="e">
        <v>#N/A</v>
      </c>
      <c r="B23" s="82">
        <v>15</v>
      </c>
      <c r="C23" s="99" t="s">
        <v>17</v>
      </c>
      <c r="D23" s="84">
        <v>80053</v>
      </c>
      <c r="E23" s="84" t="s">
        <v>80</v>
      </c>
      <c r="F23" s="100" t="s">
        <v>503</v>
      </c>
      <c r="G23" s="86">
        <f t="shared" si="0"/>
        <v>0</v>
      </c>
      <c r="H23" s="86">
        <f t="shared" si="1"/>
        <v>0</v>
      </c>
      <c r="I23" s="86"/>
      <c r="J23" s="87"/>
      <c r="K23" s="88"/>
      <c r="L23" s="89"/>
      <c r="M23" s="87"/>
      <c r="N23" s="89"/>
      <c r="O23" s="89"/>
      <c r="P23" s="89"/>
      <c r="Q23" s="90"/>
      <c r="R23" s="90"/>
      <c r="S23" s="90"/>
      <c r="T23" s="90"/>
      <c r="U23" s="90"/>
      <c r="V23" s="91"/>
      <c r="W23" s="89"/>
      <c r="X23" s="89"/>
      <c r="Y23" s="88"/>
      <c r="Z23" s="89"/>
      <c r="AA23" s="89"/>
      <c r="AB23" s="87"/>
      <c r="AC23" s="92"/>
      <c r="AD23" s="88"/>
      <c r="AE23" s="87"/>
      <c r="AF23" s="89"/>
      <c r="AG23" s="92"/>
      <c r="AH23" s="88"/>
      <c r="AI23" s="89"/>
      <c r="AJ23" s="87"/>
      <c r="AK23" s="87"/>
      <c r="AL23" s="89"/>
      <c r="AM23" s="89"/>
      <c r="AN23" s="89"/>
      <c r="AO23" s="89"/>
      <c r="AP23" s="87"/>
      <c r="AQ23" s="89"/>
      <c r="AR23" s="89"/>
      <c r="AS23" s="87"/>
      <c r="AT23" s="89"/>
      <c r="AU23" s="89"/>
      <c r="AV23" s="87"/>
      <c r="AW23" s="87"/>
      <c r="AX23" s="88"/>
      <c r="AY23" s="87"/>
      <c r="AZ23" s="89"/>
      <c r="BA23" s="89"/>
      <c r="BB23" s="89"/>
      <c r="BC23" s="89"/>
      <c r="BD23" s="89"/>
      <c r="BE23" s="92"/>
      <c r="BF23" s="88"/>
      <c r="BG23" s="89"/>
      <c r="BH23" s="88"/>
      <c r="BI23" s="87"/>
      <c r="BJ23" s="88"/>
      <c r="BK23" s="89"/>
      <c r="BL23" s="89"/>
      <c r="BM23" s="88"/>
      <c r="BN23" s="89"/>
      <c r="BO23" s="89"/>
      <c r="BP23" s="87"/>
      <c r="BQ23" s="87"/>
      <c r="BR23" s="87"/>
      <c r="BS23" s="87"/>
      <c r="BT23" s="88"/>
      <c r="BU23" s="88"/>
      <c r="BV23" s="88"/>
      <c r="BW23" s="89"/>
      <c r="BX23" s="92"/>
      <c r="BY23" s="88"/>
      <c r="BZ23" s="87"/>
      <c r="CA23" s="89"/>
      <c r="CB23" s="87"/>
    </row>
    <row r="24" spans="1:80" x14ac:dyDescent="0.25">
      <c r="A24" s="93" t="e">
        <v>#N/A</v>
      </c>
      <c r="B24" s="94">
        <v>16</v>
      </c>
      <c r="C24" s="101" t="s">
        <v>18</v>
      </c>
      <c r="D24" s="96">
        <v>80055</v>
      </c>
      <c r="E24" s="96" t="s">
        <v>80</v>
      </c>
      <c r="F24" s="102" t="s">
        <v>503</v>
      </c>
      <c r="G24" s="86">
        <f t="shared" si="0"/>
        <v>0</v>
      </c>
      <c r="H24" s="86">
        <f t="shared" si="1"/>
        <v>0</v>
      </c>
      <c r="I24" s="86"/>
      <c r="J24" s="87"/>
      <c r="K24" s="88"/>
      <c r="L24" s="89"/>
      <c r="M24" s="87"/>
      <c r="N24" s="89"/>
      <c r="O24" s="89"/>
      <c r="P24" s="89"/>
      <c r="Q24" s="90"/>
      <c r="R24" s="90"/>
      <c r="S24" s="90"/>
      <c r="T24" s="90"/>
      <c r="U24" s="90"/>
      <c r="V24" s="91"/>
      <c r="W24" s="89"/>
      <c r="X24" s="89"/>
      <c r="Y24" s="88"/>
      <c r="Z24" s="89"/>
      <c r="AA24" s="89"/>
      <c r="AB24" s="87"/>
      <c r="AC24" s="92"/>
      <c r="AD24" s="88"/>
      <c r="AE24" s="87"/>
      <c r="AF24" s="89"/>
      <c r="AG24" s="92"/>
      <c r="AH24" s="88"/>
      <c r="AI24" s="89"/>
      <c r="AJ24" s="87"/>
      <c r="AK24" s="87"/>
      <c r="AL24" s="89"/>
      <c r="AM24" s="89"/>
      <c r="AN24" s="89"/>
      <c r="AO24" s="89"/>
      <c r="AP24" s="87"/>
      <c r="AQ24" s="89"/>
      <c r="AR24" s="89"/>
      <c r="AS24" s="87"/>
      <c r="AT24" s="89"/>
      <c r="AU24" s="89"/>
      <c r="AV24" s="87"/>
      <c r="AW24" s="87"/>
      <c r="AX24" s="88"/>
      <c r="AY24" s="87"/>
      <c r="AZ24" s="89"/>
      <c r="BA24" s="89"/>
      <c r="BB24" s="89"/>
      <c r="BC24" s="89"/>
      <c r="BD24" s="89"/>
      <c r="BE24" s="92"/>
      <c r="BF24" s="88"/>
      <c r="BG24" s="89"/>
      <c r="BH24" s="88"/>
      <c r="BI24" s="87"/>
      <c r="BJ24" s="88"/>
      <c r="BK24" s="89"/>
      <c r="BL24" s="89"/>
      <c r="BM24" s="88"/>
      <c r="BN24" s="89"/>
      <c r="BO24" s="89"/>
      <c r="BP24" s="87"/>
      <c r="BQ24" s="87"/>
      <c r="BR24" s="87"/>
      <c r="BS24" s="87"/>
      <c r="BT24" s="88"/>
      <c r="BU24" s="88"/>
      <c r="BV24" s="88"/>
      <c r="BW24" s="89"/>
      <c r="BX24" s="92"/>
      <c r="BY24" s="88"/>
      <c r="BZ24" s="87"/>
      <c r="CA24" s="89"/>
      <c r="CB24" s="87"/>
    </row>
    <row r="25" spans="1:80" x14ac:dyDescent="0.25">
      <c r="A25" s="81" t="e">
        <v>#N/A</v>
      </c>
      <c r="B25" s="82">
        <v>17</v>
      </c>
      <c r="C25" s="99" t="s">
        <v>19</v>
      </c>
      <c r="D25" s="84">
        <v>80061</v>
      </c>
      <c r="E25" s="84" t="s">
        <v>80</v>
      </c>
      <c r="F25" s="100" t="s">
        <v>503</v>
      </c>
      <c r="G25" s="86">
        <f t="shared" si="0"/>
        <v>0</v>
      </c>
      <c r="H25" s="86">
        <f t="shared" si="1"/>
        <v>0</v>
      </c>
      <c r="I25" s="86"/>
      <c r="J25" s="87"/>
      <c r="K25" s="88"/>
      <c r="L25" s="89"/>
      <c r="M25" s="87"/>
      <c r="N25" s="89"/>
      <c r="O25" s="89"/>
      <c r="P25" s="89"/>
      <c r="Q25" s="90"/>
      <c r="R25" s="90"/>
      <c r="S25" s="90"/>
      <c r="T25" s="90"/>
      <c r="U25" s="90"/>
      <c r="V25" s="91"/>
      <c r="W25" s="89"/>
      <c r="X25" s="89"/>
      <c r="Y25" s="88"/>
      <c r="Z25" s="89"/>
      <c r="AA25" s="89"/>
      <c r="AB25" s="87"/>
      <c r="AC25" s="92"/>
      <c r="AD25" s="88"/>
      <c r="AE25" s="87"/>
      <c r="AF25" s="89"/>
      <c r="AG25" s="92"/>
      <c r="AH25" s="88"/>
      <c r="AI25" s="89"/>
      <c r="AJ25" s="87"/>
      <c r="AK25" s="87"/>
      <c r="AL25" s="89"/>
      <c r="AM25" s="89"/>
      <c r="AN25" s="89"/>
      <c r="AO25" s="89"/>
      <c r="AP25" s="87"/>
      <c r="AQ25" s="89"/>
      <c r="AR25" s="89"/>
      <c r="AS25" s="87"/>
      <c r="AT25" s="89"/>
      <c r="AU25" s="89"/>
      <c r="AV25" s="87"/>
      <c r="AW25" s="87"/>
      <c r="AX25" s="88"/>
      <c r="AY25" s="87"/>
      <c r="AZ25" s="89"/>
      <c r="BA25" s="89"/>
      <c r="BB25" s="89"/>
      <c r="BC25" s="89"/>
      <c r="BD25" s="89"/>
      <c r="BE25" s="92"/>
      <c r="BF25" s="88"/>
      <c r="BG25" s="89"/>
      <c r="BH25" s="88"/>
      <c r="BI25" s="87"/>
      <c r="BJ25" s="88"/>
      <c r="BK25" s="89"/>
      <c r="BL25" s="89"/>
      <c r="BM25" s="88"/>
      <c r="BN25" s="89"/>
      <c r="BO25" s="89"/>
      <c r="BP25" s="87"/>
      <c r="BQ25" s="87"/>
      <c r="BR25" s="87"/>
      <c r="BS25" s="87"/>
      <c r="BT25" s="88"/>
      <c r="BU25" s="88"/>
      <c r="BV25" s="88"/>
      <c r="BW25" s="89"/>
      <c r="BX25" s="92"/>
      <c r="BY25" s="88"/>
      <c r="BZ25" s="87"/>
      <c r="CA25" s="89"/>
      <c r="CB25" s="87"/>
    </row>
    <row r="26" spans="1:80" x14ac:dyDescent="0.25">
      <c r="A26" s="93" t="e">
        <v>#N/A</v>
      </c>
      <c r="B26" s="94">
        <v>18</v>
      </c>
      <c r="C26" s="101" t="s">
        <v>20</v>
      </c>
      <c r="D26" s="96">
        <v>80069</v>
      </c>
      <c r="E26" s="96" t="s">
        <v>80</v>
      </c>
      <c r="F26" s="102" t="s">
        <v>503</v>
      </c>
      <c r="G26" s="86">
        <f t="shared" si="0"/>
        <v>0</v>
      </c>
      <c r="H26" s="86">
        <f t="shared" si="1"/>
        <v>0</v>
      </c>
      <c r="I26" s="86"/>
      <c r="J26" s="87"/>
      <c r="K26" s="88"/>
      <c r="L26" s="89"/>
      <c r="M26" s="87"/>
      <c r="N26" s="89"/>
      <c r="O26" s="89"/>
      <c r="P26" s="89"/>
      <c r="Q26" s="90"/>
      <c r="R26" s="90"/>
      <c r="S26" s="90"/>
      <c r="T26" s="90"/>
      <c r="U26" s="90"/>
      <c r="V26" s="91"/>
      <c r="W26" s="89"/>
      <c r="X26" s="89"/>
      <c r="Y26" s="88"/>
      <c r="Z26" s="89"/>
      <c r="AA26" s="89"/>
      <c r="AB26" s="87"/>
      <c r="AC26" s="92"/>
      <c r="AD26" s="88"/>
      <c r="AE26" s="87"/>
      <c r="AF26" s="89"/>
      <c r="AG26" s="92"/>
      <c r="AH26" s="88"/>
      <c r="AI26" s="89"/>
      <c r="AJ26" s="87"/>
      <c r="AK26" s="87"/>
      <c r="AL26" s="89"/>
      <c r="AM26" s="89"/>
      <c r="AN26" s="89"/>
      <c r="AO26" s="89"/>
      <c r="AP26" s="87"/>
      <c r="AQ26" s="89"/>
      <c r="AR26" s="89"/>
      <c r="AS26" s="87"/>
      <c r="AT26" s="89"/>
      <c r="AU26" s="89"/>
      <c r="AV26" s="87"/>
      <c r="AW26" s="87"/>
      <c r="AX26" s="88"/>
      <c r="AY26" s="87"/>
      <c r="AZ26" s="89"/>
      <c r="BA26" s="89"/>
      <c r="BB26" s="89"/>
      <c r="BC26" s="89"/>
      <c r="BD26" s="89"/>
      <c r="BE26" s="92"/>
      <c r="BF26" s="88"/>
      <c r="BG26" s="89"/>
      <c r="BH26" s="88"/>
      <c r="BI26" s="87"/>
      <c r="BJ26" s="88"/>
      <c r="BK26" s="89"/>
      <c r="BL26" s="89"/>
      <c r="BM26" s="88"/>
      <c r="BN26" s="89"/>
      <c r="BO26" s="89"/>
      <c r="BP26" s="87"/>
      <c r="BQ26" s="87"/>
      <c r="BR26" s="87"/>
      <c r="BS26" s="87"/>
      <c r="BT26" s="88"/>
      <c r="BU26" s="88"/>
      <c r="BV26" s="88"/>
      <c r="BW26" s="89"/>
      <c r="BX26" s="92"/>
      <c r="BY26" s="88"/>
      <c r="BZ26" s="87"/>
      <c r="CA26" s="89"/>
      <c r="CB26" s="87"/>
    </row>
    <row r="27" spans="1:80" x14ac:dyDescent="0.25">
      <c r="A27" s="81" t="e">
        <v>#N/A</v>
      </c>
      <c r="B27" s="82">
        <v>19</v>
      </c>
      <c r="C27" s="99" t="s">
        <v>21</v>
      </c>
      <c r="D27" s="84">
        <v>80076</v>
      </c>
      <c r="E27" s="84" t="s">
        <v>80</v>
      </c>
      <c r="F27" s="100" t="s">
        <v>503</v>
      </c>
      <c r="G27" s="86">
        <f t="shared" si="0"/>
        <v>0</v>
      </c>
      <c r="H27" s="86">
        <f t="shared" si="1"/>
        <v>0</v>
      </c>
      <c r="I27" s="86"/>
      <c r="J27" s="87"/>
      <c r="K27" s="88"/>
      <c r="L27" s="89"/>
      <c r="M27" s="87"/>
      <c r="N27" s="89"/>
      <c r="O27" s="89"/>
      <c r="P27" s="89"/>
      <c r="Q27" s="90"/>
      <c r="R27" s="90"/>
      <c r="S27" s="90"/>
      <c r="T27" s="90"/>
      <c r="U27" s="90"/>
      <c r="V27" s="91"/>
      <c r="W27" s="89"/>
      <c r="X27" s="89"/>
      <c r="Y27" s="88"/>
      <c r="Z27" s="89"/>
      <c r="AA27" s="89"/>
      <c r="AB27" s="87"/>
      <c r="AC27" s="92"/>
      <c r="AD27" s="88"/>
      <c r="AE27" s="87"/>
      <c r="AF27" s="89"/>
      <c r="AG27" s="92"/>
      <c r="AH27" s="88"/>
      <c r="AI27" s="89"/>
      <c r="AJ27" s="87"/>
      <c r="AK27" s="87"/>
      <c r="AL27" s="89"/>
      <c r="AM27" s="89"/>
      <c r="AN27" s="89"/>
      <c r="AO27" s="89"/>
      <c r="AP27" s="87"/>
      <c r="AQ27" s="89"/>
      <c r="AR27" s="89"/>
      <c r="AS27" s="87"/>
      <c r="AT27" s="89"/>
      <c r="AU27" s="89"/>
      <c r="AV27" s="87"/>
      <c r="AW27" s="87"/>
      <c r="AX27" s="88"/>
      <c r="AY27" s="87"/>
      <c r="AZ27" s="89"/>
      <c r="BA27" s="89"/>
      <c r="BB27" s="89"/>
      <c r="BC27" s="89"/>
      <c r="BD27" s="89"/>
      <c r="BE27" s="92"/>
      <c r="BF27" s="88"/>
      <c r="BG27" s="89"/>
      <c r="BH27" s="88"/>
      <c r="BI27" s="87"/>
      <c r="BJ27" s="88"/>
      <c r="BK27" s="89"/>
      <c r="BL27" s="89"/>
      <c r="BM27" s="88"/>
      <c r="BN27" s="89"/>
      <c r="BO27" s="89"/>
      <c r="BP27" s="87"/>
      <c r="BQ27" s="87"/>
      <c r="BR27" s="87"/>
      <c r="BS27" s="87"/>
      <c r="BT27" s="88"/>
      <c r="BU27" s="88"/>
      <c r="BV27" s="88"/>
      <c r="BW27" s="89"/>
      <c r="BX27" s="92"/>
      <c r="BY27" s="88"/>
      <c r="BZ27" s="87"/>
      <c r="CA27" s="89"/>
      <c r="CB27" s="87"/>
    </row>
    <row r="28" spans="1:80" x14ac:dyDescent="0.25">
      <c r="A28" s="93" t="e">
        <v>#N/A</v>
      </c>
      <c r="B28" s="94">
        <v>20</v>
      </c>
      <c r="C28" s="101" t="s">
        <v>22</v>
      </c>
      <c r="D28" s="96" t="s">
        <v>73</v>
      </c>
      <c r="E28" s="96" t="s">
        <v>80</v>
      </c>
      <c r="F28" s="102" t="s">
        <v>503</v>
      </c>
      <c r="G28" s="86">
        <f t="shared" si="0"/>
        <v>0</v>
      </c>
      <c r="H28" s="86">
        <f t="shared" si="1"/>
        <v>0</v>
      </c>
      <c r="I28" s="86"/>
      <c r="J28" s="87"/>
      <c r="K28" s="88"/>
      <c r="L28" s="89"/>
      <c r="M28" s="87"/>
      <c r="N28" s="89"/>
      <c r="O28" s="89"/>
      <c r="P28" s="89"/>
      <c r="Q28" s="90"/>
      <c r="R28" s="90"/>
      <c r="S28" s="90"/>
      <c r="T28" s="90"/>
      <c r="U28" s="90"/>
      <c r="V28" s="91"/>
      <c r="W28" s="89"/>
      <c r="X28" s="89"/>
      <c r="Y28" s="88"/>
      <c r="Z28" s="89"/>
      <c r="AA28" s="89"/>
      <c r="AB28" s="87"/>
      <c r="AC28" s="92"/>
      <c r="AD28" s="88"/>
      <c r="AE28" s="87"/>
      <c r="AF28" s="89"/>
      <c r="AG28" s="92"/>
      <c r="AH28" s="88"/>
      <c r="AI28" s="89"/>
      <c r="AJ28" s="87"/>
      <c r="AK28" s="87"/>
      <c r="AL28" s="89"/>
      <c r="AM28" s="89"/>
      <c r="AN28" s="89"/>
      <c r="AO28" s="89"/>
      <c r="AP28" s="87"/>
      <c r="AQ28" s="89"/>
      <c r="AR28" s="89"/>
      <c r="AS28" s="87"/>
      <c r="AT28" s="89"/>
      <c r="AU28" s="89"/>
      <c r="AV28" s="87"/>
      <c r="AW28" s="87"/>
      <c r="AX28" s="88"/>
      <c r="AY28" s="87"/>
      <c r="AZ28" s="89"/>
      <c r="BA28" s="89"/>
      <c r="BB28" s="89"/>
      <c r="BC28" s="89"/>
      <c r="BD28" s="89"/>
      <c r="BE28" s="92"/>
      <c r="BF28" s="88"/>
      <c r="BG28" s="89"/>
      <c r="BH28" s="88"/>
      <c r="BI28" s="87"/>
      <c r="BJ28" s="88"/>
      <c r="BK28" s="89"/>
      <c r="BL28" s="89"/>
      <c r="BM28" s="88"/>
      <c r="BN28" s="89"/>
      <c r="BO28" s="89"/>
      <c r="BP28" s="87"/>
      <c r="BQ28" s="87"/>
      <c r="BR28" s="87"/>
      <c r="BS28" s="87"/>
      <c r="BT28" s="88"/>
      <c r="BU28" s="88"/>
      <c r="BV28" s="88"/>
      <c r="BW28" s="89"/>
      <c r="BX28" s="92"/>
      <c r="BY28" s="88"/>
      <c r="BZ28" s="87"/>
      <c r="CA28" s="89"/>
      <c r="CB28" s="87"/>
    </row>
    <row r="29" spans="1:80" x14ac:dyDescent="0.25">
      <c r="A29" s="81" t="e">
        <v>#N/A</v>
      </c>
      <c r="B29" s="82">
        <v>21</v>
      </c>
      <c r="C29" s="99" t="s">
        <v>23</v>
      </c>
      <c r="D29" s="84" t="s">
        <v>74</v>
      </c>
      <c r="E29" s="84" t="s">
        <v>80</v>
      </c>
      <c r="F29" s="100" t="s">
        <v>503</v>
      </c>
      <c r="G29" s="86">
        <f t="shared" si="0"/>
        <v>0</v>
      </c>
      <c r="H29" s="86">
        <f t="shared" si="1"/>
        <v>0</v>
      </c>
      <c r="I29" s="86"/>
      <c r="J29" s="87"/>
      <c r="K29" s="88"/>
      <c r="L29" s="89"/>
      <c r="M29" s="87"/>
      <c r="N29" s="89"/>
      <c r="O29" s="89"/>
      <c r="P29" s="89"/>
      <c r="Q29" s="90"/>
      <c r="R29" s="90"/>
      <c r="S29" s="90"/>
      <c r="T29" s="90"/>
      <c r="U29" s="90"/>
      <c r="V29" s="91"/>
      <c r="W29" s="89"/>
      <c r="X29" s="89"/>
      <c r="Y29" s="88"/>
      <c r="Z29" s="89"/>
      <c r="AA29" s="89"/>
      <c r="AB29" s="87"/>
      <c r="AC29" s="92"/>
      <c r="AD29" s="88"/>
      <c r="AE29" s="87"/>
      <c r="AF29" s="89"/>
      <c r="AG29" s="92"/>
      <c r="AH29" s="88"/>
      <c r="AI29" s="89"/>
      <c r="AJ29" s="87"/>
      <c r="AK29" s="87"/>
      <c r="AL29" s="89"/>
      <c r="AM29" s="89"/>
      <c r="AN29" s="89"/>
      <c r="AO29" s="89"/>
      <c r="AP29" s="87"/>
      <c r="AQ29" s="89"/>
      <c r="AR29" s="89"/>
      <c r="AS29" s="87"/>
      <c r="AT29" s="89"/>
      <c r="AU29" s="89"/>
      <c r="AV29" s="87"/>
      <c r="AW29" s="87"/>
      <c r="AX29" s="88"/>
      <c r="AY29" s="87"/>
      <c r="AZ29" s="89"/>
      <c r="BA29" s="89"/>
      <c r="BB29" s="89"/>
      <c r="BC29" s="89"/>
      <c r="BD29" s="89"/>
      <c r="BE29" s="92"/>
      <c r="BF29" s="88"/>
      <c r="BG29" s="89"/>
      <c r="BH29" s="88"/>
      <c r="BI29" s="87"/>
      <c r="BJ29" s="88"/>
      <c r="BK29" s="89"/>
      <c r="BL29" s="89"/>
      <c r="BM29" s="88"/>
      <c r="BN29" s="89"/>
      <c r="BO29" s="89"/>
      <c r="BP29" s="87"/>
      <c r="BQ29" s="87"/>
      <c r="BR29" s="87"/>
      <c r="BS29" s="87"/>
      <c r="BT29" s="88"/>
      <c r="BU29" s="88"/>
      <c r="BV29" s="88"/>
      <c r="BW29" s="89"/>
      <c r="BX29" s="92"/>
      <c r="BY29" s="88"/>
      <c r="BZ29" s="87"/>
      <c r="CA29" s="89"/>
      <c r="CB29" s="87"/>
    </row>
    <row r="30" spans="1:80" x14ac:dyDescent="0.25">
      <c r="A30" s="93" t="e">
        <v>#N/A</v>
      </c>
      <c r="B30" s="94">
        <v>22</v>
      </c>
      <c r="C30" s="101" t="s">
        <v>24</v>
      </c>
      <c r="D30" s="96" t="s">
        <v>75</v>
      </c>
      <c r="E30" s="96" t="s">
        <v>80</v>
      </c>
      <c r="F30" s="102" t="s">
        <v>503</v>
      </c>
      <c r="G30" s="86">
        <f t="shared" si="0"/>
        <v>0</v>
      </c>
      <c r="H30" s="86">
        <f t="shared" si="1"/>
        <v>0</v>
      </c>
      <c r="I30" s="86"/>
      <c r="J30" s="87"/>
      <c r="K30" s="88"/>
      <c r="L30" s="89"/>
      <c r="M30" s="87"/>
      <c r="N30" s="89"/>
      <c r="O30" s="89"/>
      <c r="P30" s="89"/>
      <c r="Q30" s="90"/>
      <c r="R30" s="90"/>
      <c r="S30" s="90"/>
      <c r="T30" s="90"/>
      <c r="U30" s="90"/>
      <c r="V30" s="91"/>
      <c r="W30" s="89"/>
      <c r="X30" s="89"/>
      <c r="Y30" s="88"/>
      <c r="Z30" s="89"/>
      <c r="AA30" s="89"/>
      <c r="AB30" s="87"/>
      <c r="AC30" s="92"/>
      <c r="AD30" s="88"/>
      <c r="AE30" s="87"/>
      <c r="AF30" s="89"/>
      <c r="AG30" s="92"/>
      <c r="AH30" s="88"/>
      <c r="AI30" s="89"/>
      <c r="AJ30" s="87"/>
      <c r="AK30" s="87"/>
      <c r="AL30" s="89"/>
      <c r="AM30" s="89"/>
      <c r="AN30" s="89"/>
      <c r="AO30" s="89"/>
      <c r="AP30" s="87"/>
      <c r="AQ30" s="89"/>
      <c r="AR30" s="89"/>
      <c r="AS30" s="87"/>
      <c r="AT30" s="89"/>
      <c r="AU30" s="89"/>
      <c r="AV30" s="87"/>
      <c r="AW30" s="87"/>
      <c r="AX30" s="88"/>
      <c r="AY30" s="87"/>
      <c r="AZ30" s="89"/>
      <c r="BA30" s="89"/>
      <c r="BB30" s="89"/>
      <c r="BC30" s="89"/>
      <c r="BD30" s="89"/>
      <c r="BE30" s="92"/>
      <c r="BF30" s="88"/>
      <c r="BG30" s="89"/>
      <c r="BH30" s="88"/>
      <c r="BI30" s="87"/>
      <c r="BJ30" s="88"/>
      <c r="BK30" s="89"/>
      <c r="BL30" s="89"/>
      <c r="BM30" s="88"/>
      <c r="BN30" s="89"/>
      <c r="BO30" s="89"/>
      <c r="BP30" s="87"/>
      <c r="BQ30" s="87"/>
      <c r="BR30" s="87"/>
      <c r="BS30" s="87"/>
      <c r="BT30" s="88"/>
      <c r="BU30" s="88"/>
      <c r="BV30" s="88"/>
      <c r="BW30" s="89"/>
      <c r="BX30" s="92"/>
      <c r="BY30" s="88"/>
      <c r="BZ30" s="87"/>
      <c r="CA30" s="89"/>
      <c r="CB30" s="87"/>
    </row>
    <row r="31" spans="1:80" x14ac:dyDescent="0.25">
      <c r="A31" s="81" t="e">
        <v>#N/A</v>
      </c>
      <c r="B31" s="82">
        <v>23</v>
      </c>
      <c r="C31" s="99" t="s">
        <v>25</v>
      </c>
      <c r="D31" s="84">
        <v>84443</v>
      </c>
      <c r="E31" s="84" t="s">
        <v>80</v>
      </c>
      <c r="F31" s="100" t="s">
        <v>503</v>
      </c>
      <c r="G31" s="86">
        <f t="shared" si="0"/>
        <v>0</v>
      </c>
      <c r="H31" s="86">
        <f t="shared" si="1"/>
        <v>0</v>
      </c>
      <c r="I31" s="86"/>
      <c r="J31" s="87"/>
      <c r="K31" s="88"/>
      <c r="L31" s="89"/>
      <c r="M31" s="87"/>
      <c r="N31" s="89"/>
      <c r="O31" s="89"/>
      <c r="P31" s="89"/>
      <c r="Q31" s="90"/>
      <c r="R31" s="90"/>
      <c r="S31" s="90"/>
      <c r="T31" s="90"/>
      <c r="U31" s="90"/>
      <c r="V31" s="91"/>
      <c r="W31" s="89"/>
      <c r="X31" s="89"/>
      <c r="Y31" s="88"/>
      <c r="Z31" s="89"/>
      <c r="AA31" s="89"/>
      <c r="AB31" s="87"/>
      <c r="AC31" s="92"/>
      <c r="AD31" s="88"/>
      <c r="AE31" s="87"/>
      <c r="AF31" s="89"/>
      <c r="AG31" s="92"/>
      <c r="AH31" s="88"/>
      <c r="AI31" s="89"/>
      <c r="AJ31" s="87"/>
      <c r="AK31" s="87"/>
      <c r="AL31" s="89"/>
      <c r="AM31" s="89"/>
      <c r="AN31" s="89"/>
      <c r="AO31" s="89"/>
      <c r="AP31" s="87"/>
      <c r="AQ31" s="89"/>
      <c r="AR31" s="89"/>
      <c r="AS31" s="87"/>
      <c r="AT31" s="89"/>
      <c r="AU31" s="89"/>
      <c r="AV31" s="87"/>
      <c r="AW31" s="87"/>
      <c r="AX31" s="88"/>
      <c r="AY31" s="87"/>
      <c r="AZ31" s="89"/>
      <c r="BA31" s="89"/>
      <c r="BB31" s="89"/>
      <c r="BC31" s="89"/>
      <c r="BD31" s="89"/>
      <c r="BE31" s="92"/>
      <c r="BF31" s="88"/>
      <c r="BG31" s="89"/>
      <c r="BH31" s="88"/>
      <c r="BI31" s="87"/>
      <c r="BJ31" s="88"/>
      <c r="BK31" s="89"/>
      <c r="BL31" s="89"/>
      <c r="BM31" s="88"/>
      <c r="BN31" s="89"/>
      <c r="BO31" s="89"/>
      <c r="BP31" s="87"/>
      <c r="BQ31" s="87"/>
      <c r="BR31" s="87"/>
      <c r="BS31" s="87"/>
      <c r="BT31" s="88"/>
      <c r="BU31" s="88"/>
      <c r="BV31" s="88"/>
      <c r="BW31" s="89"/>
      <c r="BX31" s="92"/>
      <c r="BY31" s="88"/>
      <c r="BZ31" s="87"/>
      <c r="CA31" s="89"/>
      <c r="CB31" s="87"/>
    </row>
    <row r="32" spans="1:80" x14ac:dyDescent="0.25">
      <c r="A32" s="93" t="e">
        <v>#N/A</v>
      </c>
      <c r="B32" s="94">
        <v>24</v>
      </c>
      <c r="C32" s="101" t="s">
        <v>26</v>
      </c>
      <c r="D32" s="96">
        <v>85025</v>
      </c>
      <c r="E32" s="96" t="s">
        <v>80</v>
      </c>
      <c r="F32" s="102" t="s">
        <v>503</v>
      </c>
      <c r="G32" s="86">
        <f t="shared" si="0"/>
        <v>0</v>
      </c>
      <c r="H32" s="86">
        <f t="shared" si="1"/>
        <v>0</v>
      </c>
      <c r="I32" s="86"/>
      <c r="J32" s="87"/>
      <c r="K32" s="88"/>
      <c r="L32" s="89"/>
      <c r="M32" s="87"/>
      <c r="N32" s="89"/>
      <c r="O32" s="89"/>
      <c r="P32" s="89"/>
      <c r="Q32" s="90"/>
      <c r="R32" s="90"/>
      <c r="S32" s="90"/>
      <c r="T32" s="90"/>
      <c r="U32" s="90"/>
      <c r="V32" s="91"/>
      <c r="W32" s="89"/>
      <c r="X32" s="89"/>
      <c r="Y32" s="88"/>
      <c r="Z32" s="89"/>
      <c r="AA32" s="89"/>
      <c r="AB32" s="87"/>
      <c r="AC32" s="92"/>
      <c r="AD32" s="88"/>
      <c r="AE32" s="87"/>
      <c r="AF32" s="89"/>
      <c r="AG32" s="92"/>
      <c r="AH32" s="88"/>
      <c r="AI32" s="89"/>
      <c r="AJ32" s="87"/>
      <c r="AK32" s="87"/>
      <c r="AL32" s="89"/>
      <c r="AM32" s="89"/>
      <c r="AN32" s="89"/>
      <c r="AO32" s="89"/>
      <c r="AP32" s="87"/>
      <c r="AQ32" s="89"/>
      <c r="AR32" s="89"/>
      <c r="AS32" s="87"/>
      <c r="AT32" s="89"/>
      <c r="AU32" s="89"/>
      <c r="AV32" s="87"/>
      <c r="AW32" s="87"/>
      <c r="AX32" s="88"/>
      <c r="AY32" s="87"/>
      <c r="AZ32" s="89"/>
      <c r="BA32" s="89"/>
      <c r="BB32" s="89"/>
      <c r="BC32" s="89"/>
      <c r="BD32" s="89"/>
      <c r="BE32" s="92"/>
      <c r="BF32" s="88"/>
      <c r="BG32" s="89"/>
      <c r="BH32" s="88"/>
      <c r="BI32" s="87"/>
      <c r="BJ32" s="88"/>
      <c r="BK32" s="89"/>
      <c r="BL32" s="89"/>
      <c r="BM32" s="88"/>
      <c r="BN32" s="89"/>
      <c r="BO32" s="89"/>
      <c r="BP32" s="87"/>
      <c r="BQ32" s="87"/>
      <c r="BR32" s="87"/>
      <c r="BS32" s="87"/>
      <c r="BT32" s="88"/>
      <c r="BU32" s="88"/>
      <c r="BV32" s="88"/>
      <c r="BW32" s="89"/>
      <c r="BX32" s="92"/>
      <c r="BY32" s="88"/>
      <c r="BZ32" s="87"/>
      <c r="CA32" s="89"/>
      <c r="CB32" s="87"/>
    </row>
    <row r="33" spans="1:80" x14ac:dyDescent="0.25">
      <c r="A33" s="81" t="e">
        <v>#N/A</v>
      </c>
      <c r="B33" s="82">
        <v>25</v>
      </c>
      <c r="C33" s="99" t="s">
        <v>27</v>
      </c>
      <c r="D33" s="84">
        <v>85027</v>
      </c>
      <c r="E33" s="84" t="s">
        <v>80</v>
      </c>
      <c r="F33" s="100" t="s">
        <v>503</v>
      </c>
      <c r="G33" s="86">
        <f t="shared" si="0"/>
        <v>0</v>
      </c>
      <c r="H33" s="86">
        <f t="shared" si="1"/>
        <v>0</v>
      </c>
      <c r="I33" s="86"/>
      <c r="J33" s="87"/>
      <c r="K33" s="88"/>
      <c r="L33" s="89"/>
      <c r="M33" s="87"/>
      <c r="N33" s="89"/>
      <c r="O33" s="89"/>
      <c r="P33" s="89"/>
      <c r="Q33" s="90"/>
      <c r="R33" s="90"/>
      <c r="S33" s="90"/>
      <c r="T33" s="90"/>
      <c r="U33" s="90"/>
      <c r="V33" s="91"/>
      <c r="W33" s="89"/>
      <c r="X33" s="89"/>
      <c r="Y33" s="88"/>
      <c r="Z33" s="89"/>
      <c r="AA33" s="89"/>
      <c r="AB33" s="87"/>
      <c r="AC33" s="92"/>
      <c r="AD33" s="88"/>
      <c r="AE33" s="87"/>
      <c r="AF33" s="89"/>
      <c r="AG33" s="92"/>
      <c r="AH33" s="88"/>
      <c r="AI33" s="89"/>
      <c r="AJ33" s="87"/>
      <c r="AK33" s="87"/>
      <c r="AL33" s="89"/>
      <c r="AM33" s="89"/>
      <c r="AN33" s="89"/>
      <c r="AO33" s="89"/>
      <c r="AP33" s="87"/>
      <c r="AQ33" s="89"/>
      <c r="AR33" s="89"/>
      <c r="AS33" s="87"/>
      <c r="AT33" s="89"/>
      <c r="AU33" s="89"/>
      <c r="AV33" s="87"/>
      <c r="AW33" s="87"/>
      <c r="AX33" s="88"/>
      <c r="AY33" s="87"/>
      <c r="AZ33" s="89"/>
      <c r="BA33" s="89"/>
      <c r="BB33" s="89"/>
      <c r="BC33" s="89"/>
      <c r="BD33" s="89"/>
      <c r="BE33" s="92"/>
      <c r="BF33" s="88"/>
      <c r="BG33" s="89"/>
      <c r="BH33" s="88"/>
      <c r="BI33" s="87"/>
      <c r="BJ33" s="88"/>
      <c r="BK33" s="89"/>
      <c r="BL33" s="89"/>
      <c r="BM33" s="88"/>
      <c r="BN33" s="89"/>
      <c r="BO33" s="89"/>
      <c r="BP33" s="87"/>
      <c r="BQ33" s="87"/>
      <c r="BR33" s="87"/>
      <c r="BS33" s="87"/>
      <c r="BT33" s="88"/>
      <c r="BU33" s="88"/>
      <c r="BV33" s="88"/>
      <c r="BW33" s="89"/>
      <c r="BX33" s="92"/>
      <c r="BY33" s="88"/>
      <c r="BZ33" s="87"/>
      <c r="CA33" s="89"/>
      <c r="CB33" s="87"/>
    </row>
    <row r="34" spans="1:80" x14ac:dyDescent="0.25">
      <c r="A34" s="93" t="e">
        <v>#N/A</v>
      </c>
      <c r="B34" s="94">
        <v>26</v>
      </c>
      <c r="C34" s="101" t="s">
        <v>28</v>
      </c>
      <c r="D34" s="96">
        <v>85610</v>
      </c>
      <c r="E34" s="96" t="s">
        <v>80</v>
      </c>
      <c r="F34" s="102" t="s">
        <v>503</v>
      </c>
      <c r="G34" s="86">
        <f t="shared" si="0"/>
        <v>0</v>
      </c>
      <c r="H34" s="86">
        <f t="shared" si="1"/>
        <v>0</v>
      </c>
      <c r="I34" s="86"/>
      <c r="J34" s="87"/>
      <c r="K34" s="88"/>
      <c r="L34" s="89"/>
      <c r="M34" s="87"/>
      <c r="N34" s="89"/>
      <c r="O34" s="89"/>
      <c r="P34" s="89"/>
      <c r="Q34" s="90"/>
      <c r="R34" s="90"/>
      <c r="S34" s="90"/>
      <c r="T34" s="90"/>
      <c r="U34" s="90"/>
      <c r="V34" s="91"/>
      <c r="W34" s="89"/>
      <c r="X34" s="89"/>
      <c r="Y34" s="88"/>
      <c r="Z34" s="89"/>
      <c r="AA34" s="89"/>
      <c r="AB34" s="87"/>
      <c r="AC34" s="92"/>
      <c r="AD34" s="88"/>
      <c r="AE34" s="87"/>
      <c r="AF34" s="89"/>
      <c r="AG34" s="92"/>
      <c r="AH34" s="88"/>
      <c r="AI34" s="89"/>
      <c r="AJ34" s="87"/>
      <c r="AK34" s="87"/>
      <c r="AL34" s="89"/>
      <c r="AM34" s="89"/>
      <c r="AN34" s="89"/>
      <c r="AO34" s="89"/>
      <c r="AP34" s="87"/>
      <c r="AQ34" s="89"/>
      <c r="AR34" s="89"/>
      <c r="AS34" s="87"/>
      <c r="AT34" s="89"/>
      <c r="AU34" s="89"/>
      <c r="AV34" s="87"/>
      <c r="AW34" s="87"/>
      <c r="AX34" s="88"/>
      <c r="AY34" s="87"/>
      <c r="AZ34" s="89"/>
      <c r="BA34" s="89"/>
      <c r="BB34" s="89"/>
      <c r="BC34" s="89"/>
      <c r="BD34" s="89"/>
      <c r="BE34" s="92"/>
      <c r="BF34" s="88"/>
      <c r="BG34" s="89"/>
      <c r="BH34" s="88"/>
      <c r="BI34" s="87"/>
      <c r="BJ34" s="88"/>
      <c r="BK34" s="89"/>
      <c r="BL34" s="89"/>
      <c r="BM34" s="88"/>
      <c r="BN34" s="89"/>
      <c r="BO34" s="89"/>
      <c r="BP34" s="87"/>
      <c r="BQ34" s="87"/>
      <c r="BR34" s="87"/>
      <c r="BS34" s="87"/>
      <c r="BT34" s="88"/>
      <c r="BU34" s="88"/>
      <c r="BV34" s="88"/>
      <c r="BW34" s="89"/>
      <c r="BX34" s="92"/>
      <c r="BY34" s="88"/>
      <c r="BZ34" s="87"/>
      <c r="CA34" s="89"/>
      <c r="CB34" s="87"/>
    </row>
    <row r="35" spans="1:80" x14ac:dyDescent="0.25">
      <c r="A35" s="81" t="e">
        <v>#N/A</v>
      </c>
      <c r="B35" s="82">
        <v>27</v>
      </c>
      <c r="C35" s="99" t="s">
        <v>29</v>
      </c>
      <c r="D35" s="84">
        <v>85730</v>
      </c>
      <c r="E35" s="84" t="s">
        <v>80</v>
      </c>
      <c r="F35" s="100" t="s">
        <v>503</v>
      </c>
      <c r="G35" s="86">
        <f t="shared" si="0"/>
        <v>0</v>
      </c>
      <c r="H35" s="86">
        <f t="shared" si="1"/>
        <v>0</v>
      </c>
      <c r="I35" s="86"/>
      <c r="J35" s="87"/>
      <c r="K35" s="88"/>
      <c r="L35" s="89"/>
      <c r="M35" s="87"/>
      <c r="N35" s="89"/>
      <c r="O35" s="89"/>
      <c r="P35" s="89"/>
      <c r="Q35" s="90"/>
      <c r="R35" s="90"/>
      <c r="S35" s="90"/>
      <c r="T35" s="90"/>
      <c r="U35" s="90"/>
      <c r="V35" s="91"/>
      <c r="W35" s="89"/>
      <c r="X35" s="89"/>
      <c r="Y35" s="88"/>
      <c r="Z35" s="89"/>
      <c r="AA35" s="89"/>
      <c r="AB35" s="87"/>
      <c r="AC35" s="92"/>
      <c r="AD35" s="88"/>
      <c r="AE35" s="87"/>
      <c r="AF35" s="89"/>
      <c r="AG35" s="92"/>
      <c r="AH35" s="88"/>
      <c r="AI35" s="89"/>
      <c r="AJ35" s="87"/>
      <c r="AK35" s="87"/>
      <c r="AL35" s="89"/>
      <c r="AM35" s="89"/>
      <c r="AN35" s="89"/>
      <c r="AO35" s="89"/>
      <c r="AP35" s="87"/>
      <c r="AQ35" s="89"/>
      <c r="AR35" s="89"/>
      <c r="AS35" s="87"/>
      <c r="AT35" s="89"/>
      <c r="AU35" s="89"/>
      <c r="AV35" s="87"/>
      <c r="AW35" s="87"/>
      <c r="AX35" s="88"/>
      <c r="AY35" s="87"/>
      <c r="AZ35" s="89"/>
      <c r="BA35" s="89"/>
      <c r="BB35" s="89"/>
      <c r="BC35" s="89"/>
      <c r="BD35" s="89"/>
      <c r="BE35" s="92"/>
      <c r="BF35" s="88"/>
      <c r="BG35" s="89"/>
      <c r="BH35" s="88"/>
      <c r="BI35" s="87"/>
      <c r="BJ35" s="88"/>
      <c r="BK35" s="89"/>
      <c r="BL35" s="89"/>
      <c r="BM35" s="88"/>
      <c r="BN35" s="89"/>
      <c r="BO35" s="89"/>
      <c r="BP35" s="87"/>
      <c r="BQ35" s="87"/>
      <c r="BR35" s="87"/>
      <c r="BS35" s="87"/>
      <c r="BT35" s="88"/>
      <c r="BU35" s="88"/>
      <c r="BV35" s="88"/>
      <c r="BW35" s="89"/>
      <c r="BX35" s="92"/>
      <c r="BY35" s="88"/>
      <c r="BZ35" s="87"/>
      <c r="CA35" s="89"/>
      <c r="CB35" s="87"/>
    </row>
    <row r="36" spans="1:80" x14ac:dyDescent="0.25">
      <c r="A36" s="93" t="e">
        <v>#N/A</v>
      </c>
      <c r="B36" s="94">
        <v>28</v>
      </c>
      <c r="C36" s="101" t="s">
        <v>30</v>
      </c>
      <c r="D36" s="96">
        <v>70450</v>
      </c>
      <c r="E36" s="96" t="s">
        <v>81</v>
      </c>
      <c r="F36" s="102" t="s">
        <v>503</v>
      </c>
      <c r="G36" s="86">
        <f t="shared" si="0"/>
        <v>0</v>
      </c>
      <c r="H36" s="86">
        <f t="shared" si="1"/>
        <v>0</v>
      </c>
      <c r="I36" s="86"/>
      <c r="J36" s="87"/>
      <c r="K36" s="88"/>
      <c r="L36" s="89"/>
      <c r="M36" s="87"/>
      <c r="N36" s="89"/>
      <c r="O36" s="89"/>
      <c r="P36" s="89"/>
      <c r="Q36" s="90"/>
      <c r="R36" s="90"/>
      <c r="S36" s="90"/>
      <c r="T36" s="90"/>
      <c r="U36" s="90"/>
      <c r="V36" s="91"/>
      <c r="W36" s="89"/>
      <c r="X36" s="89"/>
      <c r="Y36" s="88"/>
      <c r="Z36" s="89"/>
      <c r="AA36" s="89"/>
      <c r="AB36" s="87"/>
      <c r="AC36" s="92"/>
      <c r="AD36" s="88"/>
      <c r="AE36" s="87"/>
      <c r="AF36" s="89"/>
      <c r="AG36" s="92"/>
      <c r="AH36" s="88"/>
      <c r="AI36" s="89"/>
      <c r="AJ36" s="87"/>
      <c r="AK36" s="87"/>
      <c r="AL36" s="89"/>
      <c r="AM36" s="89"/>
      <c r="AN36" s="89"/>
      <c r="AO36" s="89"/>
      <c r="AP36" s="87"/>
      <c r="AQ36" s="89"/>
      <c r="AR36" s="89"/>
      <c r="AS36" s="87"/>
      <c r="AT36" s="89"/>
      <c r="AU36" s="89"/>
      <c r="AV36" s="87"/>
      <c r="AW36" s="87"/>
      <c r="AX36" s="88"/>
      <c r="AY36" s="87"/>
      <c r="AZ36" s="89"/>
      <c r="BA36" s="89"/>
      <c r="BB36" s="89"/>
      <c r="BC36" s="89"/>
      <c r="BD36" s="89"/>
      <c r="BE36" s="92"/>
      <c r="BF36" s="88"/>
      <c r="BG36" s="89"/>
      <c r="BH36" s="88"/>
      <c r="BI36" s="87"/>
      <c r="BJ36" s="88"/>
      <c r="BK36" s="89"/>
      <c r="BL36" s="89"/>
      <c r="BM36" s="88"/>
      <c r="BN36" s="89"/>
      <c r="BO36" s="89"/>
      <c r="BP36" s="87"/>
      <c r="BQ36" s="87"/>
      <c r="BR36" s="87"/>
      <c r="BS36" s="87"/>
      <c r="BT36" s="88"/>
      <c r="BU36" s="88"/>
      <c r="BV36" s="88"/>
      <c r="BW36" s="89"/>
      <c r="BX36" s="92"/>
      <c r="BY36" s="88"/>
      <c r="BZ36" s="87"/>
      <c r="CA36" s="89"/>
      <c r="CB36" s="87"/>
    </row>
    <row r="37" spans="1:80" x14ac:dyDescent="0.25">
      <c r="A37" s="81" t="e">
        <v>#N/A</v>
      </c>
      <c r="B37" s="82">
        <v>29</v>
      </c>
      <c r="C37" s="99" t="s">
        <v>31</v>
      </c>
      <c r="D37" s="84">
        <v>70553</v>
      </c>
      <c r="E37" s="84" t="s">
        <v>81</v>
      </c>
      <c r="F37" s="100" t="s">
        <v>503</v>
      </c>
      <c r="G37" s="86">
        <f t="shared" si="0"/>
        <v>0</v>
      </c>
      <c r="H37" s="86">
        <f t="shared" si="1"/>
        <v>0</v>
      </c>
      <c r="I37" s="86"/>
      <c r="J37" s="87"/>
      <c r="K37" s="88"/>
      <c r="L37" s="89"/>
      <c r="M37" s="87"/>
      <c r="N37" s="89"/>
      <c r="O37" s="89"/>
      <c r="P37" s="89"/>
      <c r="Q37" s="90"/>
      <c r="R37" s="90"/>
      <c r="S37" s="90"/>
      <c r="T37" s="90"/>
      <c r="U37" s="90"/>
      <c r="V37" s="91"/>
      <c r="W37" s="89"/>
      <c r="X37" s="89"/>
      <c r="Y37" s="88"/>
      <c r="Z37" s="89"/>
      <c r="AA37" s="89"/>
      <c r="AB37" s="87"/>
      <c r="AC37" s="92"/>
      <c r="AD37" s="88"/>
      <c r="AE37" s="87"/>
      <c r="AF37" s="89"/>
      <c r="AG37" s="92"/>
      <c r="AH37" s="88"/>
      <c r="AI37" s="89"/>
      <c r="AJ37" s="87"/>
      <c r="AK37" s="87"/>
      <c r="AL37" s="89"/>
      <c r="AM37" s="89"/>
      <c r="AN37" s="89"/>
      <c r="AO37" s="89"/>
      <c r="AP37" s="87"/>
      <c r="AQ37" s="89"/>
      <c r="AR37" s="89"/>
      <c r="AS37" s="87"/>
      <c r="AT37" s="89"/>
      <c r="AU37" s="89"/>
      <c r="AV37" s="87"/>
      <c r="AW37" s="87"/>
      <c r="AX37" s="88"/>
      <c r="AY37" s="87"/>
      <c r="AZ37" s="89"/>
      <c r="BA37" s="89"/>
      <c r="BB37" s="89"/>
      <c r="BC37" s="89"/>
      <c r="BD37" s="89"/>
      <c r="BE37" s="92"/>
      <c r="BF37" s="88"/>
      <c r="BG37" s="89"/>
      <c r="BH37" s="88"/>
      <c r="BI37" s="87"/>
      <c r="BJ37" s="88"/>
      <c r="BK37" s="89"/>
      <c r="BL37" s="89"/>
      <c r="BM37" s="88"/>
      <c r="BN37" s="89"/>
      <c r="BO37" s="89"/>
      <c r="BP37" s="87"/>
      <c r="BQ37" s="87"/>
      <c r="BR37" s="87"/>
      <c r="BS37" s="87"/>
      <c r="BT37" s="88"/>
      <c r="BU37" s="88"/>
      <c r="BV37" s="88"/>
      <c r="BW37" s="89"/>
      <c r="BX37" s="92"/>
      <c r="BY37" s="88"/>
      <c r="BZ37" s="87"/>
      <c r="CA37" s="89"/>
      <c r="CB37" s="87"/>
    </row>
    <row r="38" spans="1:80" x14ac:dyDescent="0.25">
      <c r="A38" s="93" t="e">
        <v>#N/A</v>
      </c>
      <c r="B38" s="94">
        <v>30</v>
      </c>
      <c r="C38" s="101" t="s">
        <v>32</v>
      </c>
      <c r="D38" s="96">
        <v>72110</v>
      </c>
      <c r="E38" s="96" t="s">
        <v>81</v>
      </c>
      <c r="F38" s="102" t="s">
        <v>503</v>
      </c>
      <c r="G38" s="86">
        <f t="shared" si="0"/>
        <v>0</v>
      </c>
      <c r="H38" s="86">
        <f t="shared" si="1"/>
        <v>0</v>
      </c>
      <c r="I38" s="86"/>
      <c r="J38" s="87"/>
      <c r="K38" s="88"/>
      <c r="L38" s="89"/>
      <c r="M38" s="87"/>
      <c r="N38" s="89"/>
      <c r="O38" s="89"/>
      <c r="P38" s="89"/>
      <c r="Q38" s="90"/>
      <c r="R38" s="90"/>
      <c r="S38" s="90"/>
      <c r="T38" s="90"/>
      <c r="U38" s="90"/>
      <c r="V38" s="91"/>
      <c r="W38" s="89"/>
      <c r="X38" s="89"/>
      <c r="Y38" s="88"/>
      <c r="Z38" s="89"/>
      <c r="AA38" s="89"/>
      <c r="AB38" s="87"/>
      <c r="AC38" s="92"/>
      <c r="AD38" s="88"/>
      <c r="AE38" s="87"/>
      <c r="AF38" s="89"/>
      <c r="AG38" s="92"/>
      <c r="AH38" s="88"/>
      <c r="AI38" s="89"/>
      <c r="AJ38" s="87"/>
      <c r="AK38" s="87"/>
      <c r="AL38" s="89"/>
      <c r="AM38" s="89"/>
      <c r="AN38" s="89"/>
      <c r="AO38" s="89"/>
      <c r="AP38" s="87"/>
      <c r="AQ38" s="89"/>
      <c r="AR38" s="89"/>
      <c r="AS38" s="87"/>
      <c r="AT38" s="89"/>
      <c r="AU38" s="89"/>
      <c r="AV38" s="87"/>
      <c r="AW38" s="87"/>
      <c r="AX38" s="88"/>
      <c r="AY38" s="87"/>
      <c r="AZ38" s="89"/>
      <c r="BA38" s="89"/>
      <c r="BB38" s="89"/>
      <c r="BC38" s="89"/>
      <c r="BD38" s="89"/>
      <c r="BE38" s="92"/>
      <c r="BF38" s="88"/>
      <c r="BG38" s="89"/>
      <c r="BH38" s="88"/>
      <c r="BI38" s="87"/>
      <c r="BJ38" s="88"/>
      <c r="BK38" s="89"/>
      <c r="BL38" s="89"/>
      <c r="BM38" s="88"/>
      <c r="BN38" s="89"/>
      <c r="BO38" s="89"/>
      <c r="BP38" s="87"/>
      <c r="BQ38" s="87"/>
      <c r="BR38" s="87"/>
      <c r="BS38" s="87"/>
      <c r="BT38" s="88"/>
      <c r="BU38" s="88"/>
      <c r="BV38" s="88"/>
      <c r="BW38" s="89"/>
      <c r="BX38" s="92"/>
      <c r="BY38" s="88"/>
      <c r="BZ38" s="87"/>
      <c r="CA38" s="89"/>
      <c r="CB38" s="87"/>
    </row>
    <row r="39" spans="1:80" x14ac:dyDescent="0.25">
      <c r="A39" s="81" t="e">
        <v>#N/A</v>
      </c>
      <c r="B39" s="82">
        <v>31</v>
      </c>
      <c r="C39" s="99" t="s">
        <v>33</v>
      </c>
      <c r="D39" s="84">
        <v>72148</v>
      </c>
      <c r="E39" s="84" t="s">
        <v>81</v>
      </c>
      <c r="F39" s="100" t="s">
        <v>503</v>
      </c>
      <c r="G39" s="86">
        <f t="shared" si="0"/>
        <v>0</v>
      </c>
      <c r="H39" s="86">
        <f t="shared" si="1"/>
        <v>0</v>
      </c>
      <c r="I39" s="86"/>
      <c r="J39" s="87"/>
      <c r="K39" s="88"/>
      <c r="L39" s="89"/>
      <c r="M39" s="87"/>
      <c r="N39" s="89"/>
      <c r="O39" s="89"/>
      <c r="P39" s="89"/>
      <c r="Q39" s="90"/>
      <c r="R39" s="90"/>
      <c r="S39" s="90"/>
      <c r="T39" s="90"/>
      <c r="U39" s="90"/>
      <c r="V39" s="91"/>
      <c r="W39" s="89"/>
      <c r="X39" s="89"/>
      <c r="Y39" s="88"/>
      <c r="Z39" s="89"/>
      <c r="AA39" s="89"/>
      <c r="AB39" s="87"/>
      <c r="AC39" s="92"/>
      <c r="AD39" s="88"/>
      <c r="AE39" s="87"/>
      <c r="AF39" s="89"/>
      <c r="AG39" s="92"/>
      <c r="AH39" s="88"/>
      <c r="AI39" s="89"/>
      <c r="AJ39" s="87"/>
      <c r="AK39" s="87"/>
      <c r="AL39" s="89"/>
      <c r="AM39" s="89"/>
      <c r="AN39" s="89"/>
      <c r="AO39" s="89"/>
      <c r="AP39" s="87"/>
      <c r="AQ39" s="89"/>
      <c r="AR39" s="89"/>
      <c r="AS39" s="87"/>
      <c r="AT39" s="89"/>
      <c r="AU39" s="89"/>
      <c r="AV39" s="87"/>
      <c r="AW39" s="87"/>
      <c r="AX39" s="88"/>
      <c r="AY39" s="87"/>
      <c r="AZ39" s="89"/>
      <c r="BA39" s="89"/>
      <c r="BB39" s="89"/>
      <c r="BC39" s="89"/>
      <c r="BD39" s="89"/>
      <c r="BE39" s="92"/>
      <c r="BF39" s="88"/>
      <c r="BG39" s="89"/>
      <c r="BH39" s="88"/>
      <c r="BI39" s="87"/>
      <c r="BJ39" s="88"/>
      <c r="BK39" s="89"/>
      <c r="BL39" s="89"/>
      <c r="BM39" s="88"/>
      <c r="BN39" s="89"/>
      <c r="BO39" s="89"/>
      <c r="BP39" s="87"/>
      <c r="BQ39" s="87"/>
      <c r="BR39" s="87"/>
      <c r="BS39" s="87"/>
      <c r="BT39" s="88"/>
      <c r="BU39" s="88"/>
      <c r="BV39" s="88"/>
      <c r="BW39" s="89"/>
      <c r="BX39" s="92"/>
      <c r="BY39" s="88"/>
      <c r="BZ39" s="87"/>
      <c r="CA39" s="89"/>
      <c r="CB39" s="87"/>
    </row>
    <row r="40" spans="1:80" x14ac:dyDescent="0.25">
      <c r="A40" s="93" t="e">
        <v>#N/A</v>
      </c>
      <c r="B40" s="94">
        <v>32</v>
      </c>
      <c r="C40" s="101" t="s">
        <v>34</v>
      </c>
      <c r="D40" s="96">
        <v>72193</v>
      </c>
      <c r="E40" s="96" t="s">
        <v>81</v>
      </c>
      <c r="F40" s="102" t="s">
        <v>503</v>
      </c>
      <c r="G40" s="86">
        <f t="shared" si="0"/>
        <v>0</v>
      </c>
      <c r="H40" s="86">
        <f t="shared" si="1"/>
        <v>0</v>
      </c>
      <c r="I40" s="86"/>
      <c r="J40" s="87"/>
      <c r="K40" s="88"/>
      <c r="L40" s="89"/>
      <c r="M40" s="87"/>
      <c r="N40" s="89"/>
      <c r="O40" s="89"/>
      <c r="P40" s="89"/>
      <c r="Q40" s="90"/>
      <c r="R40" s="90"/>
      <c r="S40" s="90"/>
      <c r="T40" s="90"/>
      <c r="U40" s="90"/>
      <c r="V40" s="91"/>
      <c r="W40" s="89"/>
      <c r="X40" s="89"/>
      <c r="Y40" s="88"/>
      <c r="Z40" s="89"/>
      <c r="AA40" s="89"/>
      <c r="AB40" s="87"/>
      <c r="AC40" s="92"/>
      <c r="AD40" s="88"/>
      <c r="AE40" s="87"/>
      <c r="AF40" s="89"/>
      <c r="AG40" s="92"/>
      <c r="AH40" s="88"/>
      <c r="AI40" s="89"/>
      <c r="AJ40" s="87"/>
      <c r="AK40" s="87"/>
      <c r="AL40" s="89"/>
      <c r="AM40" s="89"/>
      <c r="AN40" s="89"/>
      <c r="AO40" s="89"/>
      <c r="AP40" s="87"/>
      <c r="AQ40" s="89"/>
      <c r="AR40" s="89"/>
      <c r="AS40" s="87"/>
      <c r="AT40" s="89"/>
      <c r="AU40" s="89"/>
      <c r="AV40" s="87"/>
      <c r="AW40" s="87"/>
      <c r="AX40" s="88"/>
      <c r="AY40" s="87"/>
      <c r="AZ40" s="89"/>
      <c r="BA40" s="89"/>
      <c r="BB40" s="89"/>
      <c r="BC40" s="89"/>
      <c r="BD40" s="89"/>
      <c r="BE40" s="92"/>
      <c r="BF40" s="88"/>
      <c r="BG40" s="89"/>
      <c r="BH40" s="88"/>
      <c r="BI40" s="87"/>
      <c r="BJ40" s="88"/>
      <c r="BK40" s="89"/>
      <c r="BL40" s="89"/>
      <c r="BM40" s="88"/>
      <c r="BN40" s="89"/>
      <c r="BO40" s="89"/>
      <c r="BP40" s="87"/>
      <c r="BQ40" s="87"/>
      <c r="BR40" s="87"/>
      <c r="BS40" s="87"/>
      <c r="BT40" s="88"/>
      <c r="BU40" s="88"/>
      <c r="BV40" s="88"/>
      <c r="BW40" s="89"/>
      <c r="BX40" s="92"/>
      <c r="BY40" s="88"/>
      <c r="BZ40" s="87"/>
      <c r="CA40" s="89"/>
      <c r="CB40" s="87"/>
    </row>
    <row r="41" spans="1:80" x14ac:dyDescent="0.25">
      <c r="A41" s="81" t="e">
        <v>#N/A</v>
      </c>
      <c r="B41" s="82">
        <v>33</v>
      </c>
      <c r="C41" s="99" t="s">
        <v>35</v>
      </c>
      <c r="D41" s="84">
        <v>73721</v>
      </c>
      <c r="E41" s="84" t="s">
        <v>81</v>
      </c>
      <c r="F41" s="100" t="s">
        <v>503</v>
      </c>
      <c r="G41" s="86">
        <f t="shared" ref="G41:G72" si="2">MIN($I41:$CB41)</f>
        <v>0</v>
      </c>
      <c r="H41" s="86">
        <f t="shared" ref="H41:H72" si="3">MAX($I41:$CB41)</f>
        <v>0</v>
      </c>
      <c r="I41" s="86"/>
      <c r="J41" s="87"/>
      <c r="K41" s="88"/>
      <c r="L41" s="89"/>
      <c r="M41" s="87"/>
      <c r="N41" s="89"/>
      <c r="O41" s="89"/>
      <c r="P41" s="89"/>
      <c r="Q41" s="90"/>
      <c r="R41" s="90"/>
      <c r="S41" s="90"/>
      <c r="T41" s="90"/>
      <c r="U41" s="90"/>
      <c r="V41" s="91"/>
      <c r="W41" s="89"/>
      <c r="X41" s="89"/>
      <c r="Y41" s="88"/>
      <c r="Z41" s="89"/>
      <c r="AA41" s="89"/>
      <c r="AB41" s="87"/>
      <c r="AC41" s="92"/>
      <c r="AD41" s="88"/>
      <c r="AE41" s="87"/>
      <c r="AF41" s="89"/>
      <c r="AG41" s="92"/>
      <c r="AH41" s="88"/>
      <c r="AI41" s="89"/>
      <c r="AJ41" s="87"/>
      <c r="AK41" s="87"/>
      <c r="AL41" s="89"/>
      <c r="AM41" s="89"/>
      <c r="AN41" s="89"/>
      <c r="AO41" s="89"/>
      <c r="AP41" s="87"/>
      <c r="AQ41" s="89"/>
      <c r="AR41" s="89"/>
      <c r="AS41" s="87"/>
      <c r="AT41" s="89"/>
      <c r="AU41" s="89"/>
      <c r="AV41" s="87"/>
      <c r="AW41" s="87"/>
      <c r="AX41" s="88"/>
      <c r="AY41" s="87"/>
      <c r="AZ41" s="89"/>
      <c r="BA41" s="89"/>
      <c r="BB41" s="89"/>
      <c r="BC41" s="89"/>
      <c r="BD41" s="89"/>
      <c r="BE41" s="92"/>
      <c r="BF41" s="88"/>
      <c r="BG41" s="89"/>
      <c r="BH41" s="88"/>
      <c r="BI41" s="87"/>
      <c r="BJ41" s="88"/>
      <c r="BK41" s="89"/>
      <c r="BL41" s="89"/>
      <c r="BM41" s="88"/>
      <c r="BN41" s="89"/>
      <c r="BO41" s="89"/>
      <c r="BP41" s="87"/>
      <c r="BQ41" s="87"/>
      <c r="BR41" s="87"/>
      <c r="BS41" s="87"/>
      <c r="BT41" s="88"/>
      <c r="BU41" s="88"/>
      <c r="BV41" s="88"/>
      <c r="BW41" s="89"/>
      <c r="BX41" s="92"/>
      <c r="BY41" s="88"/>
      <c r="BZ41" s="87"/>
      <c r="CA41" s="89"/>
      <c r="CB41" s="87"/>
    </row>
    <row r="42" spans="1:80" x14ac:dyDescent="0.25">
      <c r="A42" s="93" t="e">
        <v>#N/A</v>
      </c>
      <c r="B42" s="94">
        <v>34</v>
      </c>
      <c r="C42" s="101" t="s">
        <v>36</v>
      </c>
      <c r="D42" s="96">
        <v>74177</v>
      </c>
      <c r="E42" s="96" t="s">
        <v>81</v>
      </c>
      <c r="F42" s="102" t="s">
        <v>503</v>
      </c>
      <c r="G42" s="86">
        <f t="shared" si="2"/>
        <v>0</v>
      </c>
      <c r="H42" s="86">
        <f t="shared" si="3"/>
        <v>0</v>
      </c>
      <c r="I42" s="86"/>
      <c r="J42" s="87"/>
      <c r="K42" s="88"/>
      <c r="L42" s="89"/>
      <c r="M42" s="87"/>
      <c r="N42" s="89"/>
      <c r="O42" s="89"/>
      <c r="P42" s="89"/>
      <c r="Q42" s="90"/>
      <c r="R42" s="90"/>
      <c r="S42" s="90"/>
      <c r="T42" s="90"/>
      <c r="U42" s="90"/>
      <c r="V42" s="91"/>
      <c r="W42" s="89"/>
      <c r="X42" s="89"/>
      <c r="Y42" s="88"/>
      <c r="Z42" s="89"/>
      <c r="AA42" s="89"/>
      <c r="AB42" s="87"/>
      <c r="AC42" s="92"/>
      <c r="AD42" s="88"/>
      <c r="AE42" s="87"/>
      <c r="AF42" s="89"/>
      <c r="AG42" s="92"/>
      <c r="AH42" s="88"/>
      <c r="AI42" s="89"/>
      <c r="AJ42" s="87"/>
      <c r="AK42" s="87"/>
      <c r="AL42" s="89"/>
      <c r="AM42" s="89"/>
      <c r="AN42" s="89"/>
      <c r="AO42" s="89"/>
      <c r="AP42" s="87"/>
      <c r="AQ42" s="89"/>
      <c r="AR42" s="89"/>
      <c r="AS42" s="87"/>
      <c r="AT42" s="89"/>
      <c r="AU42" s="89"/>
      <c r="AV42" s="87"/>
      <c r="AW42" s="87"/>
      <c r="AX42" s="88"/>
      <c r="AY42" s="87"/>
      <c r="AZ42" s="89"/>
      <c r="BA42" s="89"/>
      <c r="BB42" s="89"/>
      <c r="BC42" s="89"/>
      <c r="BD42" s="89"/>
      <c r="BE42" s="92"/>
      <c r="BF42" s="88"/>
      <c r="BG42" s="89"/>
      <c r="BH42" s="88"/>
      <c r="BI42" s="87"/>
      <c r="BJ42" s="88"/>
      <c r="BK42" s="89"/>
      <c r="BL42" s="89"/>
      <c r="BM42" s="88"/>
      <c r="BN42" s="89"/>
      <c r="BO42" s="89"/>
      <c r="BP42" s="87"/>
      <c r="BQ42" s="87"/>
      <c r="BR42" s="87"/>
      <c r="BS42" s="87"/>
      <c r="BT42" s="88"/>
      <c r="BU42" s="88"/>
      <c r="BV42" s="88"/>
      <c r="BW42" s="89"/>
      <c r="BX42" s="92"/>
      <c r="BY42" s="88"/>
      <c r="BZ42" s="87"/>
      <c r="CA42" s="89"/>
      <c r="CB42" s="87"/>
    </row>
    <row r="43" spans="1:80" x14ac:dyDescent="0.25">
      <c r="A43" s="81" t="e">
        <v>#N/A</v>
      </c>
      <c r="B43" s="82">
        <v>35</v>
      </c>
      <c r="C43" s="99" t="s">
        <v>37</v>
      </c>
      <c r="D43" s="84">
        <v>76700</v>
      </c>
      <c r="E43" s="84" t="s">
        <v>81</v>
      </c>
      <c r="F43" s="100" t="s">
        <v>503</v>
      </c>
      <c r="G43" s="86">
        <f t="shared" si="2"/>
        <v>0</v>
      </c>
      <c r="H43" s="86">
        <f t="shared" si="3"/>
        <v>0</v>
      </c>
      <c r="I43" s="86"/>
      <c r="J43" s="87"/>
      <c r="K43" s="88"/>
      <c r="L43" s="89"/>
      <c r="M43" s="87"/>
      <c r="N43" s="89"/>
      <c r="O43" s="89"/>
      <c r="P43" s="89"/>
      <c r="Q43" s="90"/>
      <c r="R43" s="90"/>
      <c r="S43" s="90"/>
      <c r="T43" s="90"/>
      <c r="U43" s="90"/>
      <c r="V43" s="91"/>
      <c r="W43" s="89"/>
      <c r="X43" s="89"/>
      <c r="Y43" s="88"/>
      <c r="Z43" s="89"/>
      <c r="AA43" s="89"/>
      <c r="AB43" s="87"/>
      <c r="AC43" s="92"/>
      <c r="AD43" s="88"/>
      <c r="AE43" s="87"/>
      <c r="AF43" s="89"/>
      <c r="AG43" s="92"/>
      <c r="AH43" s="88"/>
      <c r="AI43" s="89"/>
      <c r="AJ43" s="87"/>
      <c r="AK43" s="87"/>
      <c r="AL43" s="89"/>
      <c r="AM43" s="89"/>
      <c r="AN43" s="89"/>
      <c r="AO43" s="89"/>
      <c r="AP43" s="87"/>
      <c r="AQ43" s="89"/>
      <c r="AR43" s="89"/>
      <c r="AS43" s="87"/>
      <c r="AT43" s="89"/>
      <c r="AU43" s="89"/>
      <c r="AV43" s="87"/>
      <c r="AW43" s="87"/>
      <c r="AX43" s="88"/>
      <c r="AY43" s="87"/>
      <c r="AZ43" s="89"/>
      <c r="BA43" s="89"/>
      <c r="BB43" s="89"/>
      <c r="BC43" s="89"/>
      <c r="BD43" s="89"/>
      <c r="BE43" s="92"/>
      <c r="BF43" s="88"/>
      <c r="BG43" s="89"/>
      <c r="BH43" s="88"/>
      <c r="BI43" s="87"/>
      <c r="BJ43" s="88"/>
      <c r="BK43" s="89"/>
      <c r="BL43" s="89"/>
      <c r="BM43" s="88"/>
      <c r="BN43" s="89"/>
      <c r="BO43" s="89"/>
      <c r="BP43" s="87"/>
      <c r="BQ43" s="87"/>
      <c r="BR43" s="87"/>
      <c r="BS43" s="87"/>
      <c r="BT43" s="88"/>
      <c r="BU43" s="88"/>
      <c r="BV43" s="88"/>
      <c r="BW43" s="89"/>
      <c r="BX43" s="92"/>
      <c r="BY43" s="88"/>
      <c r="BZ43" s="87"/>
      <c r="CA43" s="89"/>
      <c r="CB43" s="87"/>
    </row>
    <row r="44" spans="1:80" x14ac:dyDescent="0.25">
      <c r="A44" s="93" t="e">
        <v>#N/A</v>
      </c>
      <c r="B44" s="94">
        <v>36</v>
      </c>
      <c r="C44" s="101" t="s">
        <v>38</v>
      </c>
      <c r="D44" s="96">
        <v>76805</v>
      </c>
      <c r="E44" s="96" t="s">
        <v>81</v>
      </c>
      <c r="F44" s="102" t="s">
        <v>503</v>
      </c>
      <c r="G44" s="86">
        <f t="shared" si="2"/>
        <v>0</v>
      </c>
      <c r="H44" s="86">
        <f t="shared" si="3"/>
        <v>0</v>
      </c>
      <c r="I44" s="86"/>
      <c r="J44" s="87"/>
      <c r="K44" s="88"/>
      <c r="L44" s="89"/>
      <c r="M44" s="87"/>
      <c r="N44" s="89"/>
      <c r="O44" s="89"/>
      <c r="P44" s="89"/>
      <c r="Q44" s="90"/>
      <c r="R44" s="90"/>
      <c r="S44" s="90"/>
      <c r="T44" s="90"/>
      <c r="U44" s="90"/>
      <c r="V44" s="91"/>
      <c r="W44" s="89"/>
      <c r="X44" s="89"/>
      <c r="Y44" s="88"/>
      <c r="Z44" s="89"/>
      <c r="AA44" s="89"/>
      <c r="AB44" s="87"/>
      <c r="AC44" s="92"/>
      <c r="AD44" s="88"/>
      <c r="AE44" s="87"/>
      <c r="AF44" s="89"/>
      <c r="AG44" s="92"/>
      <c r="AH44" s="88"/>
      <c r="AI44" s="89"/>
      <c r="AJ44" s="87"/>
      <c r="AK44" s="87"/>
      <c r="AL44" s="89"/>
      <c r="AM44" s="89"/>
      <c r="AN44" s="89"/>
      <c r="AO44" s="89"/>
      <c r="AP44" s="87"/>
      <c r="AQ44" s="89"/>
      <c r="AR44" s="89"/>
      <c r="AS44" s="87"/>
      <c r="AT44" s="89"/>
      <c r="AU44" s="89"/>
      <c r="AV44" s="87"/>
      <c r="AW44" s="87"/>
      <c r="AX44" s="88"/>
      <c r="AY44" s="87"/>
      <c r="AZ44" s="89"/>
      <c r="BA44" s="89"/>
      <c r="BB44" s="89"/>
      <c r="BC44" s="89"/>
      <c r="BD44" s="89"/>
      <c r="BE44" s="92"/>
      <c r="BF44" s="88"/>
      <c r="BG44" s="89"/>
      <c r="BH44" s="88"/>
      <c r="BI44" s="87"/>
      <c r="BJ44" s="88"/>
      <c r="BK44" s="89"/>
      <c r="BL44" s="89"/>
      <c r="BM44" s="88"/>
      <c r="BN44" s="89"/>
      <c r="BO44" s="89"/>
      <c r="BP44" s="87"/>
      <c r="BQ44" s="87"/>
      <c r="BR44" s="87"/>
      <c r="BS44" s="87"/>
      <c r="BT44" s="88"/>
      <c r="BU44" s="88"/>
      <c r="BV44" s="88"/>
      <c r="BW44" s="89"/>
      <c r="BX44" s="92"/>
      <c r="BY44" s="88"/>
      <c r="BZ44" s="87"/>
      <c r="CA44" s="89"/>
      <c r="CB44" s="87"/>
    </row>
    <row r="45" spans="1:80" x14ac:dyDescent="0.25">
      <c r="A45" s="81" t="e">
        <v>#N/A</v>
      </c>
      <c r="B45" s="82">
        <v>37</v>
      </c>
      <c r="C45" s="99" t="s">
        <v>39</v>
      </c>
      <c r="D45" s="84">
        <v>76830</v>
      </c>
      <c r="E45" s="84" t="s">
        <v>81</v>
      </c>
      <c r="F45" s="100" t="s">
        <v>503</v>
      </c>
      <c r="G45" s="86">
        <f t="shared" si="2"/>
        <v>0</v>
      </c>
      <c r="H45" s="86">
        <f t="shared" si="3"/>
        <v>0</v>
      </c>
      <c r="I45" s="86"/>
      <c r="J45" s="87"/>
      <c r="K45" s="88"/>
      <c r="L45" s="89"/>
      <c r="M45" s="87"/>
      <c r="N45" s="89"/>
      <c r="O45" s="89"/>
      <c r="P45" s="89"/>
      <c r="Q45" s="90"/>
      <c r="R45" s="90"/>
      <c r="S45" s="90"/>
      <c r="T45" s="90"/>
      <c r="U45" s="90"/>
      <c r="V45" s="91"/>
      <c r="W45" s="89"/>
      <c r="X45" s="89"/>
      <c r="Y45" s="88"/>
      <c r="Z45" s="89"/>
      <c r="AA45" s="89"/>
      <c r="AB45" s="87"/>
      <c r="AC45" s="92"/>
      <c r="AD45" s="88"/>
      <c r="AE45" s="87"/>
      <c r="AF45" s="89"/>
      <c r="AG45" s="92"/>
      <c r="AH45" s="88"/>
      <c r="AI45" s="89"/>
      <c r="AJ45" s="87"/>
      <c r="AK45" s="87"/>
      <c r="AL45" s="89"/>
      <c r="AM45" s="89"/>
      <c r="AN45" s="89"/>
      <c r="AO45" s="89"/>
      <c r="AP45" s="87"/>
      <c r="AQ45" s="89"/>
      <c r="AR45" s="89"/>
      <c r="AS45" s="87"/>
      <c r="AT45" s="89"/>
      <c r="AU45" s="89"/>
      <c r="AV45" s="87"/>
      <c r="AW45" s="87"/>
      <c r="AX45" s="88"/>
      <c r="AY45" s="87"/>
      <c r="AZ45" s="89"/>
      <c r="BA45" s="89"/>
      <c r="BB45" s="89"/>
      <c r="BC45" s="89"/>
      <c r="BD45" s="89"/>
      <c r="BE45" s="92"/>
      <c r="BF45" s="88"/>
      <c r="BG45" s="89"/>
      <c r="BH45" s="88"/>
      <c r="BI45" s="87"/>
      <c r="BJ45" s="88"/>
      <c r="BK45" s="89"/>
      <c r="BL45" s="89"/>
      <c r="BM45" s="88"/>
      <c r="BN45" s="89"/>
      <c r="BO45" s="89"/>
      <c r="BP45" s="87"/>
      <c r="BQ45" s="87"/>
      <c r="BR45" s="87"/>
      <c r="BS45" s="87"/>
      <c r="BT45" s="88"/>
      <c r="BU45" s="88"/>
      <c r="BV45" s="88"/>
      <c r="BW45" s="89"/>
      <c r="BX45" s="92"/>
      <c r="BY45" s="88"/>
      <c r="BZ45" s="87"/>
      <c r="CA45" s="89"/>
      <c r="CB45" s="87"/>
    </row>
    <row r="46" spans="1:80" x14ac:dyDescent="0.25">
      <c r="A46" s="93" t="e">
        <v>#N/A</v>
      </c>
      <c r="B46" s="94">
        <v>38</v>
      </c>
      <c r="C46" s="101" t="s">
        <v>40</v>
      </c>
      <c r="D46" s="96">
        <v>77065</v>
      </c>
      <c r="E46" s="96" t="s">
        <v>81</v>
      </c>
      <c r="F46" s="102" t="s">
        <v>503</v>
      </c>
      <c r="G46" s="86">
        <f t="shared" si="2"/>
        <v>0</v>
      </c>
      <c r="H46" s="86">
        <f t="shared" si="3"/>
        <v>0</v>
      </c>
      <c r="I46" s="86"/>
      <c r="J46" s="87"/>
      <c r="K46" s="88"/>
      <c r="L46" s="89"/>
      <c r="M46" s="87"/>
      <c r="N46" s="89"/>
      <c r="O46" s="89"/>
      <c r="P46" s="89"/>
      <c r="Q46" s="90"/>
      <c r="R46" s="90"/>
      <c r="S46" s="90"/>
      <c r="T46" s="90"/>
      <c r="U46" s="90"/>
      <c r="V46" s="91"/>
      <c r="W46" s="89"/>
      <c r="X46" s="89"/>
      <c r="Y46" s="88"/>
      <c r="Z46" s="89"/>
      <c r="AA46" s="89"/>
      <c r="AB46" s="87"/>
      <c r="AC46" s="92"/>
      <c r="AD46" s="88"/>
      <c r="AE46" s="87"/>
      <c r="AF46" s="89"/>
      <c r="AG46" s="92"/>
      <c r="AH46" s="88"/>
      <c r="AI46" s="89"/>
      <c r="AJ46" s="87"/>
      <c r="AK46" s="87"/>
      <c r="AL46" s="89"/>
      <c r="AM46" s="89"/>
      <c r="AN46" s="89"/>
      <c r="AO46" s="89"/>
      <c r="AP46" s="87"/>
      <c r="AQ46" s="89"/>
      <c r="AR46" s="89"/>
      <c r="AS46" s="87"/>
      <c r="AT46" s="89"/>
      <c r="AU46" s="89"/>
      <c r="AV46" s="87"/>
      <c r="AW46" s="87"/>
      <c r="AX46" s="88"/>
      <c r="AY46" s="87"/>
      <c r="AZ46" s="89"/>
      <c r="BA46" s="89"/>
      <c r="BB46" s="89"/>
      <c r="BC46" s="89"/>
      <c r="BD46" s="89"/>
      <c r="BE46" s="92"/>
      <c r="BF46" s="88"/>
      <c r="BG46" s="89"/>
      <c r="BH46" s="88"/>
      <c r="BI46" s="87"/>
      <c r="BJ46" s="88"/>
      <c r="BK46" s="89"/>
      <c r="BL46" s="89"/>
      <c r="BM46" s="88"/>
      <c r="BN46" s="89"/>
      <c r="BO46" s="89"/>
      <c r="BP46" s="87"/>
      <c r="BQ46" s="87"/>
      <c r="BR46" s="87"/>
      <c r="BS46" s="87"/>
      <c r="BT46" s="88"/>
      <c r="BU46" s="88"/>
      <c r="BV46" s="88"/>
      <c r="BW46" s="89"/>
      <c r="BX46" s="92"/>
      <c r="BY46" s="88"/>
      <c r="BZ46" s="87"/>
      <c r="CA46" s="89"/>
      <c r="CB46" s="87"/>
    </row>
    <row r="47" spans="1:80" x14ac:dyDescent="0.25">
      <c r="A47" s="81" t="e">
        <v>#N/A</v>
      </c>
      <c r="B47" s="82">
        <v>39</v>
      </c>
      <c r="C47" s="99" t="s">
        <v>41</v>
      </c>
      <c r="D47" s="84">
        <v>77066</v>
      </c>
      <c r="E47" s="84" t="s">
        <v>81</v>
      </c>
      <c r="F47" s="100" t="s">
        <v>503</v>
      </c>
      <c r="G47" s="86">
        <f t="shared" si="2"/>
        <v>0</v>
      </c>
      <c r="H47" s="86">
        <f t="shared" si="3"/>
        <v>0</v>
      </c>
      <c r="I47" s="86"/>
      <c r="J47" s="87"/>
      <c r="K47" s="88"/>
      <c r="L47" s="89"/>
      <c r="M47" s="87"/>
      <c r="N47" s="89"/>
      <c r="O47" s="89"/>
      <c r="P47" s="89"/>
      <c r="Q47" s="90"/>
      <c r="R47" s="90"/>
      <c r="S47" s="90"/>
      <c r="T47" s="90"/>
      <c r="U47" s="90"/>
      <c r="V47" s="91"/>
      <c r="W47" s="89"/>
      <c r="X47" s="89"/>
      <c r="Y47" s="88"/>
      <c r="Z47" s="89"/>
      <c r="AA47" s="89"/>
      <c r="AB47" s="87"/>
      <c r="AC47" s="92"/>
      <c r="AD47" s="88"/>
      <c r="AE47" s="87"/>
      <c r="AF47" s="89"/>
      <c r="AG47" s="92"/>
      <c r="AH47" s="88"/>
      <c r="AI47" s="89"/>
      <c r="AJ47" s="87"/>
      <c r="AK47" s="87"/>
      <c r="AL47" s="89"/>
      <c r="AM47" s="89"/>
      <c r="AN47" s="89"/>
      <c r="AO47" s="89"/>
      <c r="AP47" s="87"/>
      <c r="AQ47" s="89"/>
      <c r="AR47" s="89"/>
      <c r="AS47" s="87"/>
      <c r="AT47" s="89"/>
      <c r="AU47" s="89"/>
      <c r="AV47" s="87"/>
      <c r="AW47" s="87"/>
      <c r="AX47" s="88"/>
      <c r="AY47" s="87"/>
      <c r="AZ47" s="89"/>
      <c r="BA47" s="89"/>
      <c r="BB47" s="89"/>
      <c r="BC47" s="89"/>
      <c r="BD47" s="89"/>
      <c r="BE47" s="92"/>
      <c r="BF47" s="88"/>
      <c r="BG47" s="89"/>
      <c r="BH47" s="88"/>
      <c r="BI47" s="87"/>
      <c r="BJ47" s="88"/>
      <c r="BK47" s="89"/>
      <c r="BL47" s="89"/>
      <c r="BM47" s="88"/>
      <c r="BN47" s="89"/>
      <c r="BO47" s="89"/>
      <c r="BP47" s="87"/>
      <c r="BQ47" s="87"/>
      <c r="BR47" s="87"/>
      <c r="BS47" s="87"/>
      <c r="BT47" s="88"/>
      <c r="BU47" s="88"/>
      <c r="BV47" s="88"/>
      <c r="BW47" s="89"/>
      <c r="BX47" s="92"/>
      <c r="BY47" s="88"/>
      <c r="BZ47" s="87"/>
      <c r="CA47" s="89"/>
      <c r="CB47" s="87"/>
    </row>
    <row r="48" spans="1:80" x14ac:dyDescent="0.25">
      <c r="A48" s="93" t="e">
        <v>#N/A</v>
      </c>
      <c r="B48" s="94">
        <v>40</v>
      </c>
      <c r="C48" s="101" t="s">
        <v>42</v>
      </c>
      <c r="D48" s="96">
        <v>77067</v>
      </c>
      <c r="E48" s="96" t="s">
        <v>81</v>
      </c>
      <c r="F48" s="102" t="s">
        <v>503</v>
      </c>
      <c r="G48" s="86">
        <f t="shared" si="2"/>
        <v>0</v>
      </c>
      <c r="H48" s="86">
        <f t="shared" si="3"/>
        <v>0</v>
      </c>
      <c r="I48" s="86"/>
      <c r="J48" s="87"/>
      <c r="K48" s="88"/>
      <c r="L48" s="89"/>
      <c r="M48" s="87"/>
      <c r="N48" s="89"/>
      <c r="O48" s="89"/>
      <c r="P48" s="89"/>
      <c r="Q48" s="90"/>
      <c r="R48" s="90"/>
      <c r="S48" s="90"/>
      <c r="T48" s="90"/>
      <c r="U48" s="90"/>
      <c r="V48" s="91"/>
      <c r="W48" s="89"/>
      <c r="X48" s="89"/>
      <c r="Y48" s="88"/>
      <c r="Z48" s="89"/>
      <c r="AA48" s="89"/>
      <c r="AB48" s="87"/>
      <c r="AC48" s="92"/>
      <c r="AD48" s="88"/>
      <c r="AE48" s="87"/>
      <c r="AF48" s="89"/>
      <c r="AG48" s="92"/>
      <c r="AH48" s="88"/>
      <c r="AI48" s="89"/>
      <c r="AJ48" s="87"/>
      <c r="AK48" s="87"/>
      <c r="AL48" s="89"/>
      <c r="AM48" s="89"/>
      <c r="AN48" s="89"/>
      <c r="AO48" s="89"/>
      <c r="AP48" s="87"/>
      <c r="AQ48" s="89"/>
      <c r="AR48" s="89"/>
      <c r="AS48" s="87"/>
      <c r="AT48" s="89"/>
      <c r="AU48" s="89"/>
      <c r="AV48" s="87"/>
      <c r="AW48" s="87"/>
      <c r="AX48" s="88"/>
      <c r="AY48" s="87"/>
      <c r="AZ48" s="89"/>
      <c r="BA48" s="89"/>
      <c r="BB48" s="89"/>
      <c r="BC48" s="89"/>
      <c r="BD48" s="89"/>
      <c r="BE48" s="92"/>
      <c r="BF48" s="88"/>
      <c r="BG48" s="89"/>
      <c r="BH48" s="88"/>
      <c r="BI48" s="87"/>
      <c r="BJ48" s="88"/>
      <c r="BK48" s="89"/>
      <c r="BL48" s="89"/>
      <c r="BM48" s="88"/>
      <c r="BN48" s="89"/>
      <c r="BO48" s="89"/>
      <c r="BP48" s="87"/>
      <c r="BQ48" s="87"/>
      <c r="BR48" s="87"/>
      <c r="BS48" s="87"/>
      <c r="BT48" s="88"/>
      <c r="BU48" s="88"/>
      <c r="BV48" s="88"/>
      <c r="BW48" s="89"/>
      <c r="BX48" s="92"/>
      <c r="BY48" s="88"/>
      <c r="BZ48" s="87"/>
      <c r="CA48" s="89"/>
      <c r="CB48" s="87"/>
    </row>
    <row r="49" spans="1:80" x14ac:dyDescent="0.25">
      <c r="A49" s="81" t="e">
        <v>#N/A</v>
      </c>
      <c r="B49" s="82">
        <v>41</v>
      </c>
      <c r="C49" s="99" t="s">
        <v>43</v>
      </c>
      <c r="D49" s="84">
        <v>216</v>
      </c>
      <c r="E49" s="84" t="s">
        <v>82</v>
      </c>
      <c r="F49" s="100" t="s">
        <v>503</v>
      </c>
      <c r="G49" s="86">
        <f t="shared" si="2"/>
        <v>0</v>
      </c>
      <c r="H49" s="86">
        <f t="shared" si="3"/>
        <v>0</v>
      </c>
      <c r="I49" s="86"/>
      <c r="J49" s="87"/>
      <c r="K49" s="88"/>
      <c r="L49" s="89"/>
      <c r="M49" s="87"/>
      <c r="N49" s="89"/>
      <c r="O49" s="89"/>
      <c r="P49" s="89"/>
      <c r="Q49" s="90"/>
      <c r="R49" s="90"/>
      <c r="S49" s="90"/>
      <c r="T49" s="90"/>
      <c r="U49" s="90"/>
      <c r="V49" s="91"/>
      <c r="W49" s="89"/>
      <c r="X49" s="89"/>
      <c r="Y49" s="88"/>
      <c r="Z49" s="89"/>
      <c r="AA49" s="89"/>
      <c r="AB49" s="87"/>
      <c r="AC49" s="92"/>
      <c r="AD49" s="88"/>
      <c r="AE49" s="87"/>
      <c r="AF49" s="89"/>
      <c r="AG49" s="92"/>
      <c r="AH49" s="88"/>
      <c r="AI49" s="89"/>
      <c r="AJ49" s="87"/>
      <c r="AK49" s="87"/>
      <c r="AL49" s="89"/>
      <c r="AM49" s="89"/>
      <c r="AN49" s="89"/>
      <c r="AO49" s="89"/>
      <c r="AP49" s="87"/>
      <c r="AQ49" s="89"/>
      <c r="AR49" s="89"/>
      <c r="AS49" s="87"/>
      <c r="AT49" s="89"/>
      <c r="AU49" s="89"/>
      <c r="AV49" s="87"/>
      <c r="AW49" s="87"/>
      <c r="AX49" s="88"/>
      <c r="AY49" s="87"/>
      <c r="AZ49" s="89"/>
      <c r="BA49" s="89"/>
      <c r="BB49" s="89"/>
      <c r="BC49" s="89"/>
      <c r="BD49" s="89"/>
      <c r="BE49" s="92"/>
      <c r="BF49" s="88"/>
      <c r="BG49" s="89"/>
      <c r="BH49" s="88"/>
      <c r="BI49" s="87"/>
      <c r="BJ49" s="88"/>
      <c r="BK49" s="89"/>
      <c r="BL49" s="89"/>
      <c r="BM49" s="88"/>
      <c r="BN49" s="89"/>
      <c r="BO49" s="89"/>
      <c r="BP49" s="87"/>
      <c r="BQ49" s="87"/>
      <c r="BR49" s="87"/>
      <c r="BS49" s="87"/>
      <c r="BT49" s="88"/>
      <c r="BU49" s="88"/>
      <c r="BV49" s="88"/>
      <c r="BW49" s="89"/>
      <c r="BX49" s="92"/>
      <c r="BY49" s="88"/>
      <c r="BZ49" s="87"/>
      <c r="CA49" s="89"/>
      <c r="CB49" s="87"/>
    </row>
    <row r="50" spans="1:80" x14ac:dyDescent="0.25">
      <c r="A50" s="93" t="e">
        <v>#N/A</v>
      </c>
      <c r="B50" s="94">
        <v>42</v>
      </c>
      <c r="C50" s="101" t="s">
        <v>44</v>
      </c>
      <c r="D50" s="96">
        <v>460</v>
      </c>
      <c r="E50" s="96" t="s">
        <v>82</v>
      </c>
      <c r="F50" s="102" t="s">
        <v>503</v>
      </c>
      <c r="G50" s="86">
        <f t="shared" si="2"/>
        <v>0</v>
      </c>
      <c r="H50" s="86">
        <f t="shared" si="3"/>
        <v>0</v>
      </c>
      <c r="I50" s="86"/>
      <c r="J50" s="87"/>
      <c r="K50" s="88"/>
      <c r="L50" s="89"/>
      <c r="M50" s="87"/>
      <c r="N50" s="89"/>
      <c r="O50" s="89"/>
      <c r="P50" s="89"/>
      <c r="Q50" s="90"/>
      <c r="R50" s="90"/>
      <c r="S50" s="90"/>
      <c r="T50" s="90"/>
      <c r="U50" s="90"/>
      <c r="V50" s="91"/>
      <c r="W50" s="89"/>
      <c r="X50" s="89"/>
      <c r="Y50" s="88"/>
      <c r="Z50" s="89"/>
      <c r="AA50" s="89"/>
      <c r="AB50" s="87"/>
      <c r="AC50" s="92"/>
      <c r="AD50" s="88"/>
      <c r="AE50" s="87"/>
      <c r="AF50" s="89"/>
      <c r="AG50" s="92"/>
      <c r="AH50" s="88"/>
      <c r="AI50" s="89"/>
      <c r="AJ50" s="87"/>
      <c r="AK50" s="87"/>
      <c r="AL50" s="89"/>
      <c r="AM50" s="89"/>
      <c r="AN50" s="89"/>
      <c r="AO50" s="89"/>
      <c r="AP50" s="87"/>
      <c r="AQ50" s="89"/>
      <c r="AR50" s="89"/>
      <c r="AS50" s="87"/>
      <c r="AT50" s="89"/>
      <c r="AU50" s="89"/>
      <c r="AV50" s="87"/>
      <c r="AW50" s="87"/>
      <c r="AX50" s="88"/>
      <c r="AY50" s="87"/>
      <c r="AZ50" s="89"/>
      <c r="BA50" s="89"/>
      <c r="BB50" s="89"/>
      <c r="BC50" s="89"/>
      <c r="BD50" s="89"/>
      <c r="BE50" s="92"/>
      <c r="BF50" s="88"/>
      <c r="BG50" s="89"/>
      <c r="BH50" s="88"/>
      <c r="BI50" s="87"/>
      <c r="BJ50" s="88"/>
      <c r="BK50" s="89"/>
      <c r="BL50" s="89"/>
      <c r="BM50" s="88"/>
      <c r="BN50" s="89"/>
      <c r="BO50" s="89"/>
      <c r="BP50" s="87"/>
      <c r="BQ50" s="87"/>
      <c r="BR50" s="87"/>
      <c r="BS50" s="87"/>
      <c r="BT50" s="88"/>
      <c r="BU50" s="88"/>
      <c r="BV50" s="88"/>
      <c r="BW50" s="89"/>
      <c r="BX50" s="92"/>
      <c r="BY50" s="88"/>
      <c r="BZ50" s="87"/>
      <c r="CA50" s="89"/>
      <c r="CB50" s="87"/>
    </row>
    <row r="51" spans="1:80" x14ac:dyDescent="0.25">
      <c r="A51" s="81" t="e">
        <v>#N/A</v>
      </c>
      <c r="B51" s="82">
        <v>43</v>
      </c>
      <c r="C51" s="99" t="s">
        <v>45</v>
      </c>
      <c r="D51" s="84">
        <v>470</v>
      </c>
      <c r="E51" s="84" t="s">
        <v>82</v>
      </c>
      <c r="F51" s="100" t="s">
        <v>503</v>
      </c>
      <c r="G51" s="86">
        <f t="shared" si="2"/>
        <v>0</v>
      </c>
      <c r="H51" s="86">
        <f t="shared" si="3"/>
        <v>0</v>
      </c>
      <c r="I51" s="86"/>
      <c r="J51" s="87"/>
      <c r="K51" s="88"/>
      <c r="L51" s="89"/>
      <c r="M51" s="87"/>
      <c r="N51" s="89"/>
      <c r="O51" s="89"/>
      <c r="P51" s="89"/>
      <c r="Q51" s="90"/>
      <c r="R51" s="90"/>
      <c r="S51" s="90"/>
      <c r="T51" s="90"/>
      <c r="U51" s="90"/>
      <c r="V51" s="91"/>
      <c r="W51" s="89"/>
      <c r="X51" s="89"/>
      <c r="Y51" s="88"/>
      <c r="Z51" s="89"/>
      <c r="AA51" s="89"/>
      <c r="AB51" s="87"/>
      <c r="AC51" s="92"/>
      <c r="AD51" s="88"/>
      <c r="AE51" s="87"/>
      <c r="AF51" s="89"/>
      <c r="AG51" s="92"/>
      <c r="AH51" s="88"/>
      <c r="AI51" s="89"/>
      <c r="AJ51" s="87"/>
      <c r="AK51" s="87"/>
      <c r="AL51" s="89"/>
      <c r="AM51" s="89"/>
      <c r="AN51" s="89"/>
      <c r="AO51" s="89"/>
      <c r="AP51" s="87"/>
      <c r="AQ51" s="89"/>
      <c r="AR51" s="89"/>
      <c r="AS51" s="87"/>
      <c r="AT51" s="89"/>
      <c r="AU51" s="89"/>
      <c r="AV51" s="87"/>
      <c r="AW51" s="87"/>
      <c r="AX51" s="88"/>
      <c r="AY51" s="87"/>
      <c r="AZ51" s="89"/>
      <c r="BA51" s="89"/>
      <c r="BB51" s="89"/>
      <c r="BC51" s="89"/>
      <c r="BD51" s="89"/>
      <c r="BE51" s="92"/>
      <c r="BF51" s="88"/>
      <c r="BG51" s="89"/>
      <c r="BH51" s="88"/>
      <c r="BI51" s="87"/>
      <c r="BJ51" s="88"/>
      <c r="BK51" s="89"/>
      <c r="BL51" s="89"/>
      <c r="BM51" s="88"/>
      <c r="BN51" s="89"/>
      <c r="BO51" s="89"/>
      <c r="BP51" s="87"/>
      <c r="BQ51" s="87"/>
      <c r="BR51" s="87"/>
      <c r="BS51" s="87"/>
      <c r="BT51" s="88"/>
      <c r="BU51" s="88"/>
      <c r="BV51" s="88"/>
      <c r="BW51" s="89"/>
      <c r="BX51" s="92"/>
      <c r="BY51" s="88"/>
      <c r="BZ51" s="87"/>
      <c r="CA51" s="89"/>
      <c r="CB51" s="87"/>
    </row>
    <row r="52" spans="1:80" x14ac:dyDescent="0.25">
      <c r="A52" s="93" t="e">
        <v>#N/A</v>
      </c>
      <c r="B52" s="94">
        <v>44</v>
      </c>
      <c r="C52" s="101" t="s">
        <v>46</v>
      </c>
      <c r="D52" s="96">
        <v>473</v>
      </c>
      <c r="E52" s="96" t="s">
        <v>82</v>
      </c>
      <c r="F52" s="102" t="s">
        <v>503</v>
      </c>
      <c r="G52" s="86">
        <f t="shared" si="2"/>
        <v>0</v>
      </c>
      <c r="H52" s="86">
        <f t="shared" si="3"/>
        <v>0</v>
      </c>
      <c r="I52" s="86"/>
      <c r="J52" s="87"/>
      <c r="K52" s="88"/>
      <c r="L52" s="89"/>
      <c r="M52" s="87"/>
      <c r="N52" s="89"/>
      <c r="O52" s="89"/>
      <c r="P52" s="89"/>
      <c r="Q52" s="90"/>
      <c r="R52" s="90"/>
      <c r="S52" s="90"/>
      <c r="T52" s="90"/>
      <c r="U52" s="90"/>
      <c r="V52" s="91"/>
      <c r="W52" s="89"/>
      <c r="X52" s="89"/>
      <c r="Y52" s="88"/>
      <c r="Z52" s="89"/>
      <c r="AA52" s="89"/>
      <c r="AB52" s="87"/>
      <c r="AC52" s="92"/>
      <c r="AD52" s="88"/>
      <c r="AE52" s="87"/>
      <c r="AF52" s="89"/>
      <c r="AG52" s="92"/>
      <c r="AH52" s="88"/>
      <c r="AI52" s="89"/>
      <c r="AJ52" s="87"/>
      <c r="AK52" s="87"/>
      <c r="AL52" s="89"/>
      <c r="AM52" s="89"/>
      <c r="AN52" s="89"/>
      <c r="AO52" s="89"/>
      <c r="AP52" s="87"/>
      <c r="AQ52" s="89"/>
      <c r="AR52" s="89"/>
      <c r="AS52" s="87"/>
      <c r="AT52" s="89"/>
      <c r="AU52" s="89"/>
      <c r="AV52" s="87"/>
      <c r="AW52" s="87"/>
      <c r="AX52" s="88"/>
      <c r="AY52" s="87"/>
      <c r="AZ52" s="89"/>
      <c r="BA52" s="89"/>
      <c r="BB52" s="89"/>
      <c r="BC52" s="89"/>
      <c r="BD52" s="89"/>
      <c r="BE52" s="92"/>
      <c r="BF52" s="88"/>
      <c r="BG52" s="89"/>
      <c r="BH52" s="88"/>
      <c r="BI52" s="87"/>
      <c r="BJ52" s="88"/>
      <c r="BK52" s="89"/>
      <c r="BL52" s="89"/>
      <c r="BM52" s="88"/>
      <c r="BN52" s="89"/>
      <c r="BO52" s="89"/>
      <c r="BP52" s="87"/>
      <c r="BQ52" s="87"/>
      <c r="BR52" s="87"/>
      <c r="BS52" s="87"/>
      <c r="BT52" s="88"/>
      <c r="BU52" s="88"/>
      <c r="BV52" s="88"/>
      <c r="BW52" s="89"/>
      <c r="BX52" s="92"/>
      <c r="BY52" s="88"/>
      <c r="BZ52" s="87"/>
      <c r="CA52" s="89"/>
      <c r="CB52" s="87"/>
    </row>
    <row r="53" spans="1:80" x14ac:dyDescent="0.25">
      <c r="A53" s="81" t="e">
        <v>#N/A</v>
      </c>
      <c r="B53" s="82">
        <v>45</v>
      </c>
      <c r="C53" s="99" t="s">
        <v>47</v>
      </c>
      <c r="D53" s="84">
        <v>743</v>
      </c>
      <c r="E53" s="84" t="s">
        <v>82</v>
      </c>
      <c r="F53" s="100" t="s">
        <v>503</v>
      </c>
      <c r="G53" s="86">
        <f t="shared" si="2"/>
        <v>0</v>
      </c>
      <c r="H53" s="86">
        <f t="shared" si="3"/>
        <v>0</v>
      </c>
      <c r="I53" s="86"/>
      <c r="J53" s="87"/>
      <c r="K53" s="88"/>
      <c r="L53" s="89"/>
      <c r="M53" s="87"/>
      <c r="N53" s="89"/>
      <c r="O53" s="89"/>
      <c r="P53" s="89"/>
      <c r="Q53" s="90"/>
      <c r="R53" s="90"/>
      <c r="S53" s="90"/>
      <c r="T53" s="90"/>
      <c r="U53" s="90"/>
      <c r="V53" s="91"/>
      <c r="W53" s="89"/>
      <c r="X53" s="89"/>
      <c r="Y53" s="88"/>
      <c r="Z53" s="89"/>
      <c r="AA53" s="89"/>
      <c r="AB53" s="87"/>
      <c r="AC53" s="92"/>
      <c r="AD53" s="88"/>
      <c r="AE53" s="87"/>
      <c r="AF53" s="89"/>
      <c r="AG53" s="92"/>
      <c r="AH53" s="88"/>
      <c r="AI53" s="89"/>
      <c r="AJ53" s="87"/>
      <c r="AK53" s="87"/>
      <c r="AL53" s="89"/>
      <c r="AM53" s="89"/>
      <c r="AN53" s="89"/>
      <c r="AO53" s="89"/>
      <c r="AP53" s="87"/>
      <c r="AQ53" s="89"/>
      <c r="AR53" s="89"/>
      <c r="AS53" s="87"/>
      <c r="AT53" s="89"/>
      <c r="AU53" s="89"/>
      <c r="AV53" s="87"/>
      <c r="AW53" s="87"/>
      <c r="AX53" s="88"/>
      <c r="AY53" s="87"/>
      <c r="AZ53" s="89"/>
      <c r="BA53" s="89"/>
      <c r="BB53" s="89"/>
      <c r="BC53" s="89"/>
      <c r="BD53" s="89"/>
      <c r="BE53" s="92"/>
      <c r="BF53" s="88"/>
      <c r="BG53" s="89"/>
      <c r="BH53" s="88"/>
      <c r="BI53" s="87"/>
      <c r="BJ53" s="88"/>
      <c r="BK53" s="89"/>
      <c r="BL53" s="89"/>
      <c r="BM53" s="88"/>
      <c r="BN53" s="89"/>
      <c r="BO53" s="89"/>
      <c r="BP53" s="87"/>
      <c r="BQ53" s="87"/>
      <c r="BR53" s="87"/>
      <c r="BS53" s="87"/>
      <c r="BT53" s="88"/>
      <c r="BU53" s="88"/>
      <c r="BV53" s="88"/>
      <c r="BW53" s="89"/>
      <c r="BX53" s="92"/>
      <c r="BY53" s="88"/>
      <c r="BZ53" s="87"/>
      <c r="CA53" s="89"/>
      <c r="CB53" s="87"/>
    </row>
    <row r="54" spans="1:80" x14ac:dyDescent="0.25">
      <c r="A54" s="93" t="e">
        <v>#N/A</v>
      </c>
      <c r="B54" s="94">
        <v>46</v>
      </c>
      <c r="C54" s="101" t="s">
        <v>48</v>
      </c>
      <c r="D54" s="96">
        <v>19120</v>
      </c>
      <c r="E54" s="96" t="s">
        <v>82</v>
      </c>
      <c r="F54" s="102" t="s">
        <v>503</v>
      </c>
      <c r="G54" s="86">
        <f t="shared" si="2"/>
        <v>0</v>
      </c>
      <c r="H54" s="86">
        <f t="shared" si="3"/>
        <v>0</v>
      </c>
      <c r="I54" s="86"/>
      <c r="J54" s="87"/>
      <c r="K54" s="88"/>
      <c r="L54" s="89"/>
      <c r="M54" s="87"/>
      <c r="N54" s="89"/>
      <c r="O54" s="89"/>
      <c r="P54" s="89"/>
      <c r="Q54" s="90"/>
      <c r="R54" s="90"/>
      <c r="S54" s="90"/>
      <c r="T54" s="90"/>
      <c r="U54" s="90"/>
      <c r="V54" s="91"/>
      <c r="W54" s="89"/>
      <c r="X54" s="89"/>
      <c r="Y54" s="88"/>
      <c r="Z54" s="89"/>
      <c r="AA54" s="89"/>
      <c r="AB54" s="87"/>
      <c r="AC54" s="92"/>
      <c r="AD54" s="88"/>
      <c r="AE54" s="87"/>
      <c r="AF54" s="89"/>
      <c r="AG54" s="92"/>
      <c r="AH54" s="88"/>
      <c r="AI54" s="89"/>
      <c r="AJ54" s="87"/>
      <c r="AK54" s="87"/>
      <c r="AL54" s="89"/>
      <c r="AM54" s="89"/>
      <c r="AN54" s="89"/>
      <c r="AO54" s="89"/>
      <c r="AP54" s="87"/>
      <c r="AQ54" s="89"/>
      <c r="AR54" s="89"/>
      <c r="AS54" s="87"/>
      <c r="AT54" s="89"/>
      <c r="AU54" s="89"/>
      <c r="AV54" s="87"/>
      <c r="AW54" s="87"/>
      <c r="AX54" s="88"/>
      <c r="AY54" s="87"/>
      <c r="AZ54" s="89"/>
      <c r="BA54" s="89"/>
      <c r="BB54" s="89"/>
      <c r="BC54" s="89"/>
      <c r="BD54" s="89"/>
      <c r="BE54" s="92"/>
      <c r="BF54" s="88"/>
      <c r="BG54" s="89"/>
      <c r="BH54" s="88"/>
      <c r="BI54" s="87"/>
      <c r="BJ54" s="88"/>
      <c r="BK54" s="89"/>
      <c r="BL54" s="89"/>
      <c r="BM54" s="88"/>
      <c r="BN54" s="89"/>
      <c r="BO54" s="89"/>
      <c r="BP54" s="87"/>
      <c r="BQ54" s="87"/>
      <c r="BR54" s="87"/>
      <c r="BS54" s="87"/>
      <c r="BT54" s="88"/>
      <c r="BU54" s="88"/>
      <c r="BV54" s="88"/>
      <c r="BW54" s="89"/>
      <c r="BX54" s="92"/>
      <c r="BY54" s="88"/>
      <c r="BZ54" s="87"/>
      <c r="CA54" s="89"/>
      <c r="CB54" s="87"/>
    </row>
    <row r="55" spans="1:80" x14ac:dyDescent="0.25">
      <c r="A55" s="81" t="e">
        <v>#N/A</v>
      </c>
      <c r="B55" s="82">
        <v>47</v>
      </c>
      <c r="C55" s="99" t="s">
        <v>49</v>
      </c>
      <c r="D55" s="84">
        <v>29826</v>
      </c>
      <c r="E55" s="84" t="s">
        <v>82</v>
      </c>
      <c r="F55" s="100" t="s">
        <v>503</v>
      </c>
      <c r="G55" s="86">
        <f t="shared" si="2"/>
        <v>0</v>
      </c>
      <c r="H55" s="86">
        <f t="shared" si="3"/>
        <v>0</v>
      </c>
      <c r="I55" s="86"/>
      <c r="J55" s="87"/>
      <c r="K55" s="88"/>
      <c r="L55" s="89"/>
      <c r="M55" s="87"/>
      <c r="N55" s="89"/>
      <c r="O55" s="89"/>
      <c r="P55" s="89"/>
      <c r="Q55" s="90"/>
      <c r="R55" s="90"/>
      <c r="S55" s="90"/>
      <c r="T55" s="90"/>
      <c r="U55" s="90"/>
      <c r="V55" s="91"/>
      <c r="W55" s="89"/>
      <c r="X55" s="89"/>
      <c r="Y55" s="88"/>
      <c r="Z55" s="89"/>
      <c r="AA55" s="89"/>
      <c r="AB55" s="87"/>
      <c r="AC55" s="92"/>
      <c r="AD55" s="88"/>
      <c r="AE55" s="87"/>
      <c r="AF55" s="89"/>
      <c r="AG55" s="92"/>
      <c r="AH55" s="88"/>
      <c r="AI55" s="89"/>
      <c r="AJ55" s="87"/>
      <c r="AK55" s="87"/>
      <c r="AL55" s="89"/>
      <c r="AM55" s="89"/>
      <c r="AN55" s="89"/>
      <c r="AO55" s="89"/>
      <c r="AP55" s="87"/>
      <c r="AQ55" s="89"/>
      <c r="AR55" s="89"/>
      <c r="AS55" s="87"/>
      <c r="AT55" s="89"/>
      <c r="AU55" s="89"/>
      <c r="AV55" s="87"/>
      <c r="AW55" s="87"/>
      <c r="AX55" s="88"/>
      <c r="AY55" s="87"/>
      <c r="AZ55" s="89"/>
      <c r="BA55" s="89"/>
      <c r="BB55" s="89"/>
      <c r="BC55" s="89"/>
      <c r="BD55" s="89"/>
      <c r="BE55" s="92"/>
      <c r="BF55" s="88"/>
      <c r="BG55" s="89"/>
      <c r="BH55" s="88"/>
      <c r="BI55" s="87"/>
      <c r="BJ55" s="88"/>
      <c r="BK55" s="89"/>
      <c r="BL55" s="89"/>
      <c r="BM55" s="88"/>
      <c r="BN55" s="89"/>
      <c r="BO55" s="89"/>
      <c r="BP55" s="87"/>
      <c r="BQ55" s="87"/>
      <c r="BR55" s="87"/>
      <c r="BS55" s="87"/>
      <c r="BT55" s="88"/>
      <c r="BU55" s="88"/>
      <c r="BV55" s="88"/>
      <c r="BW55" s="89"/>
      <c r="BX55" s="92"/>
      <c r="BY55" s="88"/>
      <c r="BZ55" s="87"/>
      <c r="CA55" s="89"/>
      <c r="CB55" s="87"/>
    </row>
    <row r="56" spans="1:80" x14ac:dyDescent="0.25">
      <c r="A56" s="93" t="e">
        <v>#N/A</v>
      </c>
      <c r="B56" s="94">
        <v>48</v>
      </c>
      <c r="C56" s="101" t="s">
        <v>50</v>
      </c>
      <c r="D56" s="96">
        <v>29881</v>
      </c>
      <c r="E56" s="96" t="s">
        <v>82</v>
      </c>
      <c r="F56" s="102" t="s">
        <v>503</v>
      </c>
      <c r="G56" s="86">
        <f t="shared" si="2"/>
        <v>0</v>
      </c>
      <c r="H56" s="86">
        <f t="shared" si="3"/>
        <v>0</v>
      </c>
      <c r="I56" s="86"/>
      <c r="J56" s="87"/>
      <c r="K56" s="88"/>
      <c r="L56" s="89"/>
      <c r="M56" s="87"/>
      <c r="N56" s="89"/>
      <c r="O56" s="89"/>
      <c r="P56" s="89"/>
      <c r="Q56" s="90"/>
      <c r="R56" s="90"/>
      <c r="S56" s="90"/>
      <c r="T56" s="90"/>
      <c r="U56" s="90"/>
      <c r="V56" s="91"/>
      <c r="W56" s="89"/>
      <c r="X56" s="89"/>
      <c r="Y56" s="88"/>
      <c r="Z56" s="89"/>
      <c r="AA56" s="89"/>
      <c r="AB56" s="87"/>
      <c r="AC56" s="92"/>
      <c r="AD56" s="88"/>
      <c r="AE56" s="87"/>
      <c r="AF56" s="89"/>
      <c r="AG56" s="92"/>
      <c r="AH56" s="88"/>
      <c r="AI56" s="89"/>
      <c r="AJ56" s="87"/>
      <c r="AK56" s="87"/>
      <c r="AL56" s="89"/>
      <c r="AM56" s="89"/>
      <c r="AN56" s="89"/>
      <c r="AO56" s="89"/>
      <c r="AP56" s="87"/>
      <c r="AQ56" s="89"/>
      <c r="AR56" s="89"/>
      <c r="AS56" s="87"/>
      <c r="AT56" s="89"/>
      <c r="AU56" s="89"/>
      <c r="AV56" s="87"/>
      <c r="AW56" s="87"/>
      <c r="AX56" s="88"/>
      <c r="AY56" s="87"/>
      <c r="AZ56" s="89"/>
      <c r="BA56" s="89"/>
      <c r="BB56" s="89"/>
      <c r="BC56" s="89"/>
      <c r="BD56" s="89"/>
      <c r="BE56" s="92"/>
      <c r="BF56" s="88"/>
      <c r="BG56" s="89"/>
      <c r="BH56" s="88"/>
      <c r="BI56" s="87"/>
      <c r="BJ56" s="88"/>
      <c r="BK56" s="89"/>
      <c r="BL56" s="89"/>
      <c r="BM56" s="88"/>
      <c r="BN56" s="89"/>
      <c r="BO56" s="89"/>
      <c r="BP56" s="87"/>
      <c r="BQ56" s="87"/>
      <c r="BR56" s="87"/>
      <c r="BS56" s="87"/>
      <c r="BT56" s="88"/>
      <c r="BU56" s="88"/>
      <c r="BV56" s="88"/>
      <c r="BW56" s="89"/>
      <c r="BX56" s="92"/>
      <c r="BY56" s="88"/>
      <c r="BZ56" s="87"/>
      <c r="CA56" s="89"/>
      <c r="CB56" s="87"/>
    </row>
    <row r="57" spans="1:80" x14ac:dyDescent="0.25">
      <c r="A57" s="81" t="e">
        <v>#N/A</v>
      </c>
      <c r="B57" s="82">
        <v>49</v>
      </c>
      <c r="C57" s="99" t="s">
        <v>51</v>
      </c>
      <c r="D57" s="84">
        <v>42820</v>
      </c>
      <c r="E57" s="84" t="s">
        <v>82</v>
      </c>
      <c r="F57" s="100" t="s">
        <v>503</v>
      </c>
      <c r="G57" s="86">
        <f t="shared" si="2"/>
        <v>0</v>
      </c>
      <c r="H57" s="86">
        <f t="shared" si="3"/>
        <v>0</v>
      </c>
      <c r="I57" s="86"/>
      <c r="J57" s="87"/>
      <c r="K57" s="88"/>
      <c r="L57" s="89"/>
      <c r="M57" s="87"/>
      <c r="N57" s="89"/>
      <c r="O57" s="89"/>
      <c r="P57" s="89"/>
      <c r="Q57" s="90"/>
      <c r="R57" s="90"/>
      <c r="S57" s="90"/>
      <c r="T57" s="90"/>
      <c r="U57" s="90"/>
      <c r="V57" s="91"/>
      <c r="W57" s="89"/>
      <c r="X57" s="89"/>
      <c r="Y57" s="88"/>
      <c r="Z57" s="89"/>
      <c r="AA57" s="89"/>
      <c r="AB57" s="87"/>
      <c r="AC57" s="92"/>
      <c r="AD57" s="88"/>
      <c r="AE57" s="87"/>
      <c r="AF57" s="89"/>
      <c r="AG57" s="92"/>
      <c r="AH57" s="88"/>
      <c r="AI57" s="89"/>
      <c r="AJ57" s="87"/>
      <c r="AK57" s="87"/>
      <c r="AL57" s="89"/>
      <c r="AM57" s="89"/>
      <c r="AN57" s="89"/>
      <c r="AO57" s="89"/>
      <c r="AP57" s="87"/>
      <c r="AQ57" s="89"/>
      <c r="AR57" s="89"/>
      <c r="AS57" s="87"/>
      <c r="AT57" s="89"/>
      <c r="AU57" s="89"/>
      <c r="AV57" s="87"/>
      <c r="AW57" s="87"/>
      <c r="AX57" s="88"/>
      <c r="AY57" s="87"/>
      <c r="AZ57" s="89"/>
      <c r="BA57" s="89"/>
      <c r="BB57" s="89"/>
      <c r="BC57" s="89"/>
      <c r="BD57" s="89"/>
      <c r="BE57" s="92"/>
      <c r="BF57" s="88"/>
      <c r="BG57" s="89"/>
      <c r="BH57" s="88"/>
      <c r="BI57" s="87"/>
      <c r="BJ57" s="88"/>
      <c r="BK57" s="89"/>
      <c r="BL57" s="89"/>
      <c r="BM57" s="88"/>
      <c r="BN57" s="89"/>
      <c r="BO57" s="89"/>
      <c r="BP57" s="87"/>
      <c r="BQ57" s="87"/>
      <c r="BR57" s="87"/>
      <c r="BS57" s="87"/>
      <c r="BT57" s="88"/>
      <c r="BU57" s="88"/>
      <c r="BV57" s="88"/>
      <c r="BW57" s="89"/>
      <c r="BX57" s="92"/>
      <c r="BY57" s="88"/>
      <c r="BZ57" s="87"/>
      <c r="CA57" s="89"/>
      <c r="CB57" s="87"/>
    </row>
    <row r="58" spans="1:80" x14ac:dyDescent="0.25">
      <c r="A58" s="93" t="e">
        <v>#N/A</v>
      </c>
      <c r="B58" s="94">
        <v>50</v>
      </c>
      <c r="C58" s="101" t="s">
        <v>52</v>
      </c>
      <c r="D58" s="96">
        <v>43235</v>
      </c>
      <c r="E58" s="96" t="s">
        <v>82</v>
      </c>
      <c r="F58" s="102" t="s">
        <v>503</v>
      </c>
      <c r="G58" s="86">
        <f t="shared" si="2"/>
        <v>0</v>
      </c>
      <c r="H58" s="86">
        <f t="shared" si="3"/>
        <v>0</v>
      </c>
      <c r="I58" s="86"/>
      <c r="J58" s="87"/>
      <c r="K58" s="88"/>
      <c r="L58" s="89"/>
      <c r="M58" s="87"/>
      <c r="N58" s="89"/>
      <c r="O58" s="89"/>
      <c r="P58" s="89"/>
      <c r="Q58" s="90"/>
      <c r="R58" s="90"/>
      <c r="S58" s="90"/>
      <c r="T58" s="90"/>
      <c r="U58" s="90"/>
      <c r="V58" s="91"/>
      <c r="W58" s="89"/>
      <c r="X58" s="89"/>
      <c r="Y58" s="88"/>
      <c r="Z58" s="89"/>
      <c r="AA58" s="89"/>
      <c r="AB58" s="87"/>
      <c r="AC58" s="92"/>
      <c r="AD58" s="88"/>
      <c r="AE58" s="87"/>
      <c r="AF58" s="89"/>
      <c r="AG58" s="92"/>
      <c r="AH58" s="88"/>
      <c r="AI58" s="89"/>
      <c r="AJ58" s="87"/>
      <c r="AK58" s="87"/>
      <c r="AL58" s="89"/>
      <c r="AM58" s="89"/>
      <c r="AN58" s="89"/>
      <c r="AO58" s="89"/>
      <c r="AP58" s="87"/>
      <c r="AQ58" s="89"/>
      <c r="AR58" s="89"/>
      <c r="AS58" s="87"/>
      <c r="AT58" s="89"/>
      <c r="AU58" s="89"/>
      <c r="AV58" s="87"/>
      <c r="AW58" s="87"/>
      <c r="AX58" s="88"/>
      <c r="AY58" s="87"/>
      <c r="AZ58" s="89"/>
      <c r="BA58" s="89"/>
      <c r="BB58" s="89"/>
      <c r="BC58" s="89"/>
      <c r="BD58" s="89"/>
      <c r="BE58" s="92"/>
      <c r="BF58" s="88"/>
      <c r="BG58" s="89"/>
      <c r="BH58" s="88"/>
      <c r="BI58" s="87"/>
      <c r="BJ58" s="88"/>
      <c r="BK58" s="89"/>
      <c r="BL58" s="89"/>
      <c r="BM58" s="88"/>
      <c r="BN58" s="89"/>
      <c r="BO58" s="89"/>
      <c r="BP58" s="87"/>
      <c r="BQ58" s="87"/>
      <c r="BR58" s="87"/>
      <c r="BS58" s="87"/>
      <c r="BT58" s="88"/>
      <c r="BU58" s="88"/>
      <c r="BV58" s="88"/>
      <c r="BW58" s="89"/>
      <c r="BX58" s="92"/>
      <c r="BY58" s="88"/>
      <c r="BZ58" s="87"/>
      <c r="CA58" s="89"/>
      <c r="CB58" s="87"/>
    </row>
    <row r="59" spans="1:80" x14ac:dyDescent="0.25">
      <c r="A59" s="81" t="e">
        <v>#N/A</v>
      </c>
      <c r="B59" s="82">
        <v>51</v>
      </c>
      <c r="C59" s="99" t="s">
        <v>53</v>
      </c>
      <c r="D59" s="84">
        <v>43239</v>
      </c>
      <c r="E59" s="84" t="s">
        <v>82</v>
      </c>
      <c r="F59" s="100" t="s">
        <v>503</v>
      </c>
      <c r="G59" s="86">
        <f t="shared" si="2"/>
        <v>0</v>
      </c>
      <c r="H59" s="86">
        <f t="shared" si="3"/>
        <v>0</v>
      </c>
      <c r="I59" s="86"/>
      <c r="J59" s="87"/>
      <c r="K59" s="88"/>
      <c r="L59" s="89"/>
      <c r="M59" s="87"/>
      <c r="N59" s="89"/>
      <c r="O59" s="89"/>
      <c r="P59" s="89"/>
      <c r="Q59" s="90"/>
      <c r="R59" s="90"/>
      <c r="S59" s="90"/>
      <c r="T59" s="90"/>
      <c r="U59" s="90"/>
      <c r="V59" s="91"/>
      <c r="W59" s="89"/>
      <c r="X59" s="89"/>
      <c r="Y59" s="88"/>
      <c r="Z59" s="89"/>
      <c r="AA59" s="89"/>
      <c r="AB59" s="87"/>
      <c r="AC59" s="92"/>
      <c r="AD59" s="88"/>
      <c r="AE59" s="87"/>
      <c r="AF59" s="89"/>
      <c r="AG59" s="92"/>
      <c r="AH59" s="88"/>
      <c r="AI59" s="89"/>
      <c r="AJ59" s="87"/>
      <c r="AK59" s="87"/>
      <c r="AL59" s="89"/>
      <c r="AM59" s="89"/>
      <c r="AN59" s="89"/>
      <c r="AO59" s="89"/>
      <c r="AP59" s="87"/>
      <c r="AQ59" s="89"/>
      <c r="AR59" s="89"/>
      <c r="AS59" s="87"/>
      <c r="AT59" s="89"/>
      <c r="AU59" s="89"/>
      <c r="AV59" s="87"/>
      <c r="AW59" s="87"/>
      <c r="AX59" s="88"/>
      <c r="AY59" s="87"/>
      <c r="AZ59" s="89"/>
      <c r="BA59" s="89"/>
      <c r="BB59" s="89"/>
      <c r="BC59" s="89"/>
      <c r="BD59" s="89"/>
      <c r="BE59" s="92"/>
      <c r="BF59" s="88"/>
      <c r="BG59" s="89"/>
      <c r="BH59" s="88"/>
      <c r="BI59" s="87"/>
      <c r="BJ59" s="88"/>
      <c r="BK59" s="89"/>
      <c r="BL59" s="89"/>
      <c r="BM59" s="88"/>
      <c r="BN59" s="89"/>
      <c r="BO59" s="89"/>
      <c r="BP59" s="87"/>
      <c r="BQ59" s="87"/>
      <c r="BR59" s="87"/>
      <c r="BS59" s="87"/>
      <c r="BT59" s="88"/>
      <c r="BU59" s="88"/>
      <c r="BV59" s="88"/>
      <c r="BW59" s="89"/>
      <c r="BX59" s="92"/>
      <c r="BY59" s="88"/>
      <c r="BZ59" s="87"/>
      <c r="CA59" s="89"/>
      <c r="CB59" s="87"/>
    </row>
    <row r="60" spans="1:80" x14ac:dyDescent="0.25">
      <c r="A60" s="93" t="e">
        <v>#N/A</v>
      </c>
      <c r="B60" s="94">
        <v>52</v>
      </c>
      <c r="C60" s="101" t="s">
        <v>54</v>
      </c>
      <c r="D60" s="96">
        <v>45378</v>
      </c>
      <c r="E60" s="96" t="s">
        <v>82</v>
      </c>
      <c r="F60" s="102" t="s">
        <v>503</v>
      </c>
      <c r="G60" s="86">
        <f t="shared" si="2"/>
        <v>0</v>
      </c>
      <c r="H60" s="86">
        <f t="shared" si="3"/>
        <v>0</v>
      </c>
      <c r="I60" s="86"/>
      <c r="J60" s="87"/>
      <c r="K60" s="88"/>
      <c r="L60" s="89"/>
      <c r="M60" s="87"/>
      <c r="N60" s="89"/>
      <c r="O60" s="89"/>
      <c r="P60" s="89"/>
      <c r="Q60" s="90"/>
      <c r="R60" s="90"/>
      <c r="S60" s="90"/>
      <c r="T60" s="90"/>
      <c r="U60" s="90"/>
      <c r="V60" s="91"/>
      <c r="W60" s="89"/>
      <c r="X60" s="89"/>
      <c r="Y60" s="88"/>
      <c r="Z60" s="89"/>
      <c r="AA60" s="89"/>
      <c r="AB60" s="87"/>
      <c r="AC60" s="92"/>
      <c r="AD60" s="88"/>
      <c r="AE60" s="87"/>
      <c r="AF60" s="89"/>
      <c r="AG60" s="92"/>
      <c r="AH60" s="88"/>
      <c r="AI60" s="89"/>
      <c r="AJ60" s="87"/>
      <c r="AK60" s="87"/>
      <c r="AL60" s="89"/>
      <c r="AM60" s="89"/>
      <c r="AN60" s="89"/>
      <c r="AO60" s="89"/>
      <c r="AP60" s="87"/>
      <c r="AQ60" s="89"/>
      <c r="AR60" s="89"/>
      <c r="AS60" s="87"/>
      <c r="AT60" s="89"/>
      <c r="AU60" s="89"/>
      <c r="AV60" s="87"/>
      <c r="AW60" s="87"/>
      <c r="AX60" s="88"/>
      <c r="AY60" s="87"/>
      <c r="AZ60" s="89"/>
      <c r="BA60" s="89"/>
      <c r="BB60" s="89"/>
      <c r="BC60" s="89"/>
      <c r="BD60" s="89"/>
      <c r="BE60" s="92"/>
      <c r="BF60" s="88"/>
      <c r="BG60" s="89"/>
      <c r="BH60" s="88"/>
      <c r="BI60" s="87"/>
      <c r="BJ60" s="88"/>
      <c r="BK60" s="89"/>
      <c r="BL60" s="89"/>
      <c r="BM60" s="88"/>
      <c r="BN60" s="89"/>
      <c r="BO60" s="89"/>
      <c r="BP60" s="87"/>
      <c r="BQ60" s="87"/>
      <c r="BR60" s="87"/>
      <c r="BS60" s="87"/>
      <c r="BT60" s="88"/>
      <c r="BU60" s="88"/>
      <c r="BV60" s="88"/>
      <c r="BW60" s="89"/>
      <c r="BX60" s="92"/>
      <c r="BY60" s="88"/>
      <c r="BZ60" s="87"/>
      <c r="CA60" s="89"/>
      <c r="CB60" s="87"/>
    </row>
    <row r="61" spans="1:80" x14ac:dyDescent="0.25">
      <c r="A61" s="81" t="e">
        <v>#N/A</v>
      </c>
      <c r="B61" s="82">
        <v>53</v>
      </c>
      <c r="C61" s="99" t="s">
        <v>55</v>
      </c>
      <c r="D61" s="84">
        <v>45380</v>
      </c>
      <c r="E61" s="84" t="s">
        <v>82</v>
      </c>
      <c r="F61" s="100" t="s">
        <v>503</v>
      </c>
      <c r="G61" s="86">
        <f t="shared" si="2"/>
        <v>0</v>
      </c>
      <c r="H61" s="86">
        <f t="shared" si="3"/>
        <v>0</v>
      </c>
      <c r="I61" s="86"/>
      <c r="J61" s="87"/>
      <c r="K61" s="88"/>
      <c r="L61" s="89"/>
      <c r="M61" s="87"/>
      <c r="N61" s="89"/>
      <c r="O61" s="89"/>
      <c r="P61" s="89"/>
      <c r="Q61" s="90"/>
      <c r="R61" s="90"/>
      <c r="S61" s="90"/>
      <c r="T61" s="90"/>
      <c r="U61" s="90"/>
      <c r="V61" s="91"/>
      <c r="W61" s="89"/>
      <c r="X61" s="89"/>
      <c r="Y61" s="88"/>
      <c r="Z61" s="89"/>
      <c r="AA61" s="89"/>
      <c r="AB61" s="87"/>
      <c r="AC61" s="92"/>
      <c r="AD61" s="88"/>
      <c r="AE61" s="87"/>
      <c r="AF61" s="89"/>
      <c r="AG61" s="92"/>
      <c r="AH61" s="88"/>
      <c r="AI61" s="89"/>
      <c r="AJ61" s="87"/>
      <c r="AK61" s="87"/>
      <c r="AL61" s="89"/>
      <c r="AM61" s="89"/>
      <c r="AN61" s="89"/>
      <c r="AO61" s="89"/>
      <c r="AP61" s="87"/>
      <c r="AQ61" s="89"/>
      <c r="AR61" s="89"/>
      <c r="AS61" s="87"/>
      <c r="AT61" s="89"/>
      <c r="AU61" s="89"/>
      <c r="AV61" s="87"/>
      <c r="AW61" s="87"/>
      <c r="AX61" s="88"/>
      <c r="AY61" s="87"/>
      <c r="AZ61" s="89"/>
      <c r="BA61" s="89"/>
      <c r="BB61" s="89"/>
      <c r="BC61" s="89"/>
      <c r="BD61" s="89"/>
      <c r="BE61" s="92"/>
      <c r="BF61" s="88"/>
      <c r="BG61" s="89"/>
      <c r="BH61" s="88"/>
      <c r="BI61" s="87"/>
      <c r="BJ61" s="88"/>
      <c r="BK61" s="89"/>
      <c r="BL61" s="89"/>
      <c r="BM61" s="88"/>
      <c r="BN61" s="89"/>
      <c r="BO61" s="89"/>
      <c r="BP61" s="87"/>
      <c r="BQ61" s="87"/>
      <c r="BR61" s="87"/>
      <c r="BS61" s="87"/>
      <c r="BT61" s="88"/>
      <c r="BU61" s="88"/>
      <c r="BV61" s="88"/>
      <c r="BW61" s="89"/>
      <c r="BX61" s="92"/>
      <c r="BY61" s="88"/>
      <c r="BZ61" s="87"/>
      <c r="CA61" s="89"/>
      <c r="CB61" s="87"/>
    </row>
    <row r="62" spans="1:80" x14ac:dyDescent="0.25">
      <c r="A62" s="93" t="e">
        <v>#N/A</v>
      </c>
      <c r="B62" s="94">
        <v>54</v>
      </c>
      <c r="C62" s="101" t="s">
        <v>56</v>
      </c>
      <c r="D62" s="96">
        <v>45385</v>
      </c>
      <c r="E62" s="96" t="s">
        <v>82</v>
      </c>
      <c r="F62" s="102" t="s">
        <v>503</v>
      </c>
      <c r="G62" s="86">
        <f t="shared" si="2"/>
        <v>0</v>
      </c>
      <c r="H62" s="86">
        <f t="shared" si="3"/>
        <v>0</v>
      </c>
      <c r="I62" s="86"/>
      <c r="J62" s="87"/>
      <c r="K62" s="88"/>
      <c r="L62" s="89"/>
      <c r="M62" s="87"/>
      <c r="N62" s="89"/>
      <c r="O62" s="89"/>
      <c r="P62" s="89"/>
      <c r="Q62" s="90"/>
      <c r="R62" s="90"/>
      <c r="S62" s="90"/>
      <c r="T62" s="90"/>
      <c r="U62" s="90"/>
      <c r="V62" s="91"/>
      <c r="W62" s="89"/>
      <c r="X62" s="89"/>
      <c r="Y62" s="88"/>
      <c r="Z62" s="89"/>
      <c r="AA62" s="89"/>
      <c r="AB62" s="87"/>
      <c r="AC62" s="92"/>
      <c r="AD62" s="88"/>
      <c r="AE62" s="87"/>
      <c r="AF62" s="89"/>
      <c r="AG62" s="92"/>
      <c r="AH62" s="88"/>
      <c r="AI62" s="89"/>
      <c r="AJ62" s="87"/>
      <c r="AK62" s="87"/>
      <c r="AL62" s="89"/>
      <c r="AM62" s="89"/>
      <c r="AN62" s="89"/>
      <c r="AO62" s="89"/>
      <c r="AP62" s="87"/>
      <c r="AQ62" s="89"/>
      <c r="AR62" s="89"/>
      <c r="AS62" s="87"/>
      <c r="AT62" s="89"/>
      <c r="AU62" s="89"/>
      <c r="AV62" s="87"/>
      <c r="AW62" s="87"/>
      <c r="AX62" s="88"/>
      <c r="AY62" s="87"/>
      <c r="AZ62" s="89"/>
      <c r="BA62" s="89"/>
      <c r="BB62" s="89"/>
      <c r="BC62" s="89"/>
      <c r="BD62" s="89"/>
      <c r="BE62" s="92"/>
      <c r="BF62" s="88"/>
      <c r="BG62" s="89"/>
      <c r="BH62" s="88"/>
      <c r="BI62" s="87"/>
      <c r="BJ62" s="88"/>
      <c r="BK62" s="89"/>
      <c r="BL62" s="89"/>
      <c r="BM62" s="88"/>
      <c r="BN62" s="89"/>
      <c r="BO62" s="89"/>
      <c r="BP62" s="87"/>
      <c r="BQ62" s="87"/>
      <c r="BR62" s="87"/>
      <c r="BS62" s="87"/>
      <c r="BT62" s="88"/>
      <c r="BU62" s="88"/>
      <c r="BV62" s="88"/>
      <c r="BW62" s="89"/>
      <c r="BX62" s="92"/>
      <c r="BY62" s="88"/>
      <c r="BZ62" s="87"/>
      <c r="CA62" s="89"/>
      <c r="CB62" s="87"/>
    </row>
    <row r="63" spans="1:80" x14ac:dyDescent="0.25">
      <c r="A63" s="81" t="e">
        <v>#N/A</v>
      </c>
      <c r="B63" s="82">
        <v>55</v>
      </c>
      <c r="C63" s="99" t="s">
        <v>57</v>
      </c>
      <c r="D63" s="84">
        <v>45391</v>
      </c>
      <c r="E63" s="84" t="s">
        <v>82</v>
      </c>
      <c r="F63" s="100" t="s">
        <v>503</v>
      </c>
      <c r="G63" s="86">
        <f t="shared" si="2"/>
        <v>0</v>
      </c>
      <c r="H63" s="86">
        <f t="shared" si="3"/>
        <v>0</v>
      </c>
      <c r="I63" s="86"/>
      <c r="J63" s="87"/>
      <c r="K63" s="88"/>
      <c r="L63" s="89"/>
      <c r="M63" s="87"/>
      <c r="N63" s="89"/>
      <c r="O63" s="89"/>
      <c r="P63" s="89"/>
      <c r="Q63" s="90"/>
      <c r="R63" s="90"/>
      <c r="S63" s="90"/>
      <c r="T63" s="90"/>
      <c r="U63" s="90"/>
      <c r="V63" s="91"/>
      <c r="W63" s="89"/>
      <c r="X63" s="89"/>
      <c r="Y63" s="88"/>
      <c r="Z63" s="89"/>
      <c r="AA63" s="89"/>
      <c r="AB63" s="87"/>
      <c r="AC63" s="92"/>
      <c r="AD63" s="88"/>
      <c r="AE63" s="87"/>
      <c r="AF63" s="89"/>
      <c r="AG63" s="92"/>
      <c r="AH63" s="88"/>
      <c r="AI63" s="89"/>
      <c r="AJ63" s="87"/>
      <c r="AK63" s="87"/>
      <c r="AL63" s="89"/>
      <c r="AM63" s="89"/>
      <c r="AN63" s="89"/>
      <c r="AO63" s="89"/>
      <c r="AP63" s="87"/>
      <c r="AQ63" s="89"/>
      <c r="AR63" s="89"/>
      <c r="AS63" s="87"/>
      <c r="AT63" s="89"/>
      <c r="AU63" s="89"/>
      <c r="AV63" s="87"/>
      <c r="AW63" s="87"/>
      <c r="AX63" s="88"/>
      <c r="AY63" s="87"/>
      <c r="AZ63" s="89"/>
      <c r="BA63" s="89"/>
      <c r="BB63" s="89"/>
      <c r="BC63" s="89"/>
      <c r="BD63" s="89"/>
      <c r="BE63" s="92"/>
      <c r="BF63" s="88"/>
      <c r="BG63" s="89"/>
      <c r="BH63" s="88"/>
      <c r="BI63" s="87"/>
      <c r="BJ63" s="88"/>
      <c r="BK63" s="89"/>
      <c r="BL63" s="89"/>
      <c r="BM63" s="88"/>
      <c r="BN63" s="89"/>
      <c r="BO63" s="89"/>
      <c r="BP63" s="87"/>
      <c r="BQ63" s="87"/>
      <c r="BR63" s="87"/>
      <c r="BS63" s="87"/>
      <c r="BT63" s="88"/>
      <c r="BU63" s="88"/>
      <c r="BV63" s="88"/>
      <c r="BW63" s="89"/>
      <c r="BX63" s="92"/>
      <c r="BY63" s="88"/>
      <c r="BZ63" s="87"/>
      <c r="CA63" s="89"/>
      <c r="CB63" s="87"/>
    </row>
    <row r="64" spans="1:80" x14ac:dyDescent="0.25">
      <c r="A64" s="93" t="e">
        <v>#N/A</v>
      </c>
      <c r="B64" s="94">
        <v>56</v>
      </c>
      <c r="C64" s="101" t="s">
        <v>58</v>
      </c>
      <c r="D64" s="96">
        <v>47562</v>
      </c>
      <c r="E64" s="96" t="s">
        <v>82</v>
      </c>
      <c r="F64" s="102" t="s">
        <v>503</v>
      </c>
      <c r="G64" s="86">
        <f t="shared" si="2"/>
        <v>0</v>
      </c>
      <c r="H64" s="86">
        <f t="shared" si="3"/>
        <v>0</v>
      </c>
      <c r="I64" s="86"/>
      <c r="J64" s="87"/>
      <c r="K64" s="88"/>
      <c r="L64" s="89"/>
      <c r="M64" s="87"/>
      <c r="N64" s="89"/>
      <c r="O64" s="89"/>
      <c r="P64" s="89"/>
      <c r="Q64" s="90"/>
      <c r="R64" s="90"/>
      <c r="S64" s="90"/>
      <c r="T64" s="90"/>
      <c r="U64" s="90"/>
      <c r="V64" s="91"/>
      <c r="W64" s="89"/>
      <c r="X64" s="89"/>
      <c r="Y64" s="88"/>
      <c r="Z64" s="89"/>
      <c r="AA64" s="89"/>
      <c r="AB64" s="87"/>
      <c r="AC64" s="92"/>
      <c r="AD64" s="88"/>
      <c r="AE64" s="87"/>
      <c r="AF64" s="89"/>
      <c r="AG64" s="92"/>
      <c r="AH64" s="88"/>
      <c r="AI64" s="89"/>
      <c r="AJ64" s="87"/>
      <c r="AK64" s="87"/>
      <c r="AL64" s="89"/>
      <c r="AM64" s="89"/>
      <c r="AN64" s="89"/>
      <c r="AO64" s="89"/>
      <c r="AP64" s="87"/>
      <c r="AQ64" s="89"/>
      <c r="AR64" s="89"/>
      <c r="AS64" s="87"/>
      <c r="AT64" s="89"/>
      <c r="AU64" s="89"/>
      <c r="AV64" s="87"/>
      <c r="AW64" s="87"/>
      <c r="AX64" s="88"/>
      <c r="AY64" s="87"/>
      <c r="AZ64" s="89"/>
      <c r="BA64" s="89"/>
      <c r="BB64" s="89"/>
      <c r="BC64" s="89"/>
      <c r="BD64" s="89"/>
      <c r="BE64" s="92"/>
      <c r="BF64" s="88"/>
      <c r="BG64" s="89"/>
      <c r="BH64" s="88"/>
      <c r="BI64" s="87"/>
      <c r="BJ64" s="88"/>
      <c r="BK64" s="89"/>
      <c r="BL64" s="89"/>
      <c r="BM64" s="88"/>
      <c r="BN64" s="89"/>
      <c r="BO64" s="89"/>
      <c r="BP64" s="87"/>
      <c r="BQ64" s="87"/>
      <c r="BR64" s="87"/>
      <c r="BS64" s="87"/>
      <c r="BT64" s="88"/>
      <c r="BU64" s="88"/>
      <c r="BV64" s="88"/>
      <c r="BW64" s="89"/>
      <c r="BX64" s="92"/>
      <c r="BY64" s="88"/>
      <c r="BZ64" s="87"/>
      <c r="CA64" s="89"/>
      <c r="CB64" s="87"/>
    </row>
    <row r="65" spans="1:80" x14ac:dyDescent="0.25">
      <c r="A65" s="81" t="e">
        <v>#N/A</v>
      </c>
      <c r="B65" s="82">
        <v>57</v>
      </c>
      <c r="C65" s="99" t="s">
        <v>59</v>
      </c>
      <c r="D65" s="84">
        <v>49505</v>
      </c>
      <c r="E65" s="84" t="s">
        <v>82</v>
      </c>
      <c r="F65" s="100" t="s">
        <v>503</v>
      </c>
      <c r="G65" s="86">
        <f t="shared" si="2"/>
        <v>0</v>
      </c>
      <c r="H65" s="86">
        <f t="shared" si="3"/>
        <v>0</v>
      </c>
      <c r="I65" s="86"/>
      <c r="J65" s="87"/>
      <c r="K65" s="88"/>
      <c r="L65" s="89"/>
      <c r="M65" s="87"/>
      <c r="N65" s="89"/>
      <c r="O65" s="89"/>
      <c r="P65" s="89"/>
      <c r="Q65" s="90"/>
      <c r="R65" s="90"/>
      <c r="S65" s="90"/>
      <c r="T65" s="90"/>
      <c r="U65" s="90"/>
      <c r="V65" s="91"/>
      <c r="W65" s="89"/>
      <c r="X65" s="89"/>
      <c r="Y65" s="88"/>
      <c r="Z65" s="89"/>
      <c r="AA65" s="89"/>
      <c r="AB65" s="87"/>
      <c r="AC65" s="92"/>
      <c r="AD65" s="88"/>
      <c r="AE65" s="87"/>
      <c r="AF65" s="89"/>
      <c r="AG65" s="92"/>
      <c r="AH65" s="88"/>
      <c r="AI65" s="89"/>
      <c r="AJ65" s="87"/>
      <c r="AK65" s="87"/>
      <c r="AL65" s="89"/>
      <c r="AM65" s="89"/>
      <c r="AN65" s="89"/>
      <c r="AO65" s="89"/>
      <c r="AP65" s="87"/>
      <c r="AQ65" s="89"/>
      <c r="AR65" s="89"/>
      <c r="AS65" s="87"/>
      <c r="AT65" s="89"/>
      <c r="AU65" s="89"/>
      <c r="AV65" s="87"/>
      <c r="AW65" s="87"/>
      <c r="AX65" s="88"/>
      <c r="AY65" s="87"/>
      <c r="AZ65" s="89"/>
      <c r="BA65" s="89"/>
      <c r="BB65" s="89"/>
      <c r="BC65" s="89"/>
      <c r="BD65" s="89"/>
      <c r="BE65" s="92"/>
      <c r="BF65" s="88"/>
      <c r="BG65" s="89"/>
      <c r="BH65" s="88"/>
      <c r="BI65" s="87"/>
      <c r="BJ65" s="88"/>
      <c r="BK65" s="89"/>
      <c r="BL65" s="89"/>
      <c r="BM65" s="88"/>
      <c r="BN65" s="89"/>
      <c r="BO65" s="89"/>
      <c r="BP65" s="87"/>
      <c r="BQ65" s="87"/>
      <c r="BR65" s="87"/>
      <c r="BS65" s="87"/>
      <c r="BT65" s="88"/>
      <c r="BU65" s="88"/>
      <c r="BV65" s="88"/>
      <c r="BW65" s="89"/>
      <c r="BX65" s="92"/>
      <c r="BY65" s="88"/>
      <c r="BZ65" s="87"/>
      <c r="CA65" s="89"/>
      <c r="CB65" s="87"/>
    </row>
    <row r="66" spans="1:80" x14ac:dyDescent="0.25">
      <c r="A66" s="93" t="e">
        <v>#N/A</v>
      </c>
      <c r="B66" s="94">
        <v>58</v>
      </c>
      <c r="C66" s="101" t="s">
        <v>60</v>
      </c>
      <c r="D66" s="96">
        <v>55700</v>
      </c>
      <c r="E66" s="96" t="s">
        <v>82</v>
      </c>
      <c r="F66" s="102" t="s">
        <v>503</v>
      </c>
      <c r="G66" s="86">
        <f t="shared" si="2"/>
        <v>0</v>
      </c>
      <c r="H66" s="86">
        <f t="shared" si="3"/>
        <v>0</v>
      </c>
      <c r="I66" s="86"/>
      <c r="J66" s="87"/>
      <c r="K66" s="88"/>
      <c r="L66" s="89"/>
      <c r="M66" s="87"/>
      <c r="N66" s="89"/>
      <c r="O66" s="89"/>
      <c r="P66" s="89"/>
      <c r="Q66" s="90"/>
      <c r="R66" s="90"/>
      <c r="S66" s="90"/>
      <c r="T66" s="90"/>
      <c r="U66" s="90"/>
      <c r="V66" s="91"/>
      <c r="W66" s="89"/>
      <c r="X66" s="89"/>
      <c r="Y66" s="88"/>
      <c r="Z66" s="89"/>
      <c r="AA66" s="89"/>
      <c r="AB66" s="87"/>
      <c r="AC66" s="92"/>
      <c r="AD66" s="88"/>
      <c r="AE66" s="87"/>
      <c r="AF66" s="89"/>
      <c r="AG66" s="92"/>
      <c r="AH66" s="88"/>
      <c r="AI66" s="89"/>
      <c r="AJ66" s="87"/>
      <c r="AK66" s="87"/>
      <c r="AL66" s="89"/>
      <c r="AM66" s="89"/>
      <c r="AN66" s="89"/>
      <c r="AO66" s="89"/>
      <c r="AP66" s="87"/>
      <c r="AQ66" s="89"/>
      <c r="AR66" s="89"/>
      <c r="AS66" s="87"/>
      <c r="AT66" s="89"/>
      <c r="AU66" s="89"/>
      <c r="AV66" s="87"/>
      <c r="AW66" s="87"/>
      <c r="AX66" s="88"/>
      <c r="AY66" s="87"/>
      <c r="AZ66" s="89"/>
      <c r="BA66" s="89"/>
      <c r="BB66" s="89"/>
      <c r="BC66" s="89"/>
      <c r="BD66" s="89"/>
      <c r="BE66" s="92"/>
      <c r="BF66" s="88"/>
      <c r="BG66" s="89"/>
      <c r="BH66" s="88"/>
      <c r="BI66" s="87"/>
      <c r="BJ66" s="88"/>
      <c r="BK66" s="89"/>
      <c r="BL66" s="89"/>
      <c r="BM66" s="88"/>
      <c r="BN66" s="89"/>
      <c r="BO66" s="89"/>
      <c r="BP66" s="87"/>
      <c r="BQ66" s="87"/>
      <c r="BR66" s="87"/>
      <c r="BS66" s="87"/>
      <c r="BT66" s="88"/>
      <c r="BU66" s="88"/>
      <c r="BV66" s="88"/>
      <c r="BW66" s="89"/>
      <c r="BX66" s="92"/>
      <c r="BY66" s="88"/>
      <c r="BZ66" s="87"/>
      <c r="CA66" s="89"/>
      <c r="CB66" s="87"/>
    </row>
    <row r="67" spans="1:80" x14ac:dyDescent="0.25">
      <c r="A67" s="81" t="e">
        <v>#N/A</v>
      </c>
      <c r="B67" s="82">
        <v>59</v>
      </c>
      <c r="C67" s="99" t="s">
        <v>61</v>
      </c>
      <c r="D67" s="84">
        <v>55866</v>
      </c>
      <c r="E67" s="84" t="s">
        <v>82</v>
      </c>
      <c r="F67" s="100" t="s">
        <v>503</v>
      </c>
      <c r="G67" s="86">
        <f t="shared" si="2"/>
        <v>0</v>
      </c>
      <c r="H67" s="86">
        <f t="shared" si="3"/>
        <v>0</v>
      </c>
      <c r="I67" s="86"/>
      <c r="J67" s="87"/>
      <c r="K67" s="88"/>
      <c r="L67" s="89"/>
      <c r="M67" s="87"/>
      <c r="N67" s="89"/>
      <c r="O67" s="89"/>
      <c r="P67" s="89"/>
      <c r="Q67" s="90"/>
      <c r="R67" s="90"/>
      <c r="S67" s="90"/>
      <c r="T67" s="90"/>
      <c r="U67" s="90"/>
      <c r="V67" s="91"/>
      <c r="W67" s="89"/>
      <c r="X67" s="89"/>
      <c r="Y67" s="88"/>
      <c r="Z67" s="89"/>
      <c r="AA67" s="89"/>
      <c r="AB67" s="87"/>
      <c r="AC67" s="92"/>
      <c r="AD67" s="88"/>
      <c r="AE67" s="87"/>
      <c r="AF67" s="89"/>
      <c r="AG67" s="92"/>
      <c r="AH67" s="88"/>
      <c r="AI67" s="89"/>
      <c r="AJ67" s="87"/>
      <c r="AK67" s="87"/>
      <c r="AL67" s="89"/>
      <c r="AM67" s="89"/>
      <c r="AN67" s="89"/>
      <c r="AO67" s="89"/>
      <c r="AP67" s="87"/>
      <c r="AQ67" s="89"/>
      <c r="AR67" s="89"/>
      <c r="AS67" s="87"/>
      <c r="AT67" s="89"/>
      <c r="AU67" s="89"/>
      <c r="AV67" s="87"/>
      <c r="AW67" s="87"/>
      <c r="AX67" s="88"/>
      <c r="AY67" s="87"/>
      <c r="AZ67" s="89"/>
      <c r="BA67" s="89"/>
      <c r="BB67" s="89"/>
      <c r="BC67" s="89"/>
      <c r="BD67" s="89"/>
      <c r="BE67" s="92"/>
      <c r="BF67" s="88"/>
      <c r="BG67" s="89"/>
      <c r="BH67" s="88"/>
      <c r="BI67" s="87"/>
      <c r="BJ67" s="88"/>
      <c r="BK67" s="89"/>
      <c r="BL67" s="89"/>
      <c r="BM67" s="88"/>
      <c r="BN67" s="89"/>
      <c r="BO67" s="89"/>
      <c r="BP67" s="87"/>
      <c r="BQ67" s="87"/>
      <c r="BR67" s="87"/>
      <c r="BS67" s="87"/>
      <c r="BT67" s="88"/>
      <c r="BU67" s="88"/>
      <c r="BV67" s="88"/>
      <c r="BW67" s="89"/>
      <c r="BX67" s="92"/>
      <c r="BY67" s="88"/>
      <c r="BZ67" s="87"/>
      <c r="CA67" s="89"/>
      <c r="CB67" s="87"/>
    </row>
    <row r="68" spans="1:80" x14ac:dyDescent="0.25">
      <c r="A68" s="93" t="e">
        <v>#N/A</v>
      </c>
      <c r="B68" s="94">
        <v>60</v>
      </c>
      <c r="C68" s="101" t="s">
        <v>62</v>
      </c>
      <c r="D68" s="96">
        <v>59400</v>
      </c>
      <c r="E68" s="96" t="s">
        <v>82</v>
      </c>
      <c r="F68" s="102" t="s">
        <v>503</v>
      </c>
      <c r="G68" s="86">
        <f t="shared" si="2"/>
        <v>0</v>
      </c>
      <c r="H68" s="86">
        <f t="shared" si="3"/>
        <v>0</v>
      </c>
      <c r="I68" s="86"/>
      <c r="J68" s="87"/>
      <c r="K68" s="88"/>
      <c r="L68" s="89"/>
      <c r="M68" s="87"/>
      <c r="N68" s="89"/>
      <c r="O68" s="89"/>
      <c r="P68" s="89"/>
      <c r="Q68" s="90"/>
      <c r="R68" s="90"/>
      <c r="S68" s="90"/>
      <c r="T68" s="90"/>
      <c r="U68" s="90"/>
      <c r="V68" s="91"/>
      <c r="W68" s="89"/>
      <c r="X68" s="89"/>
      <c r="Y68" s="88"/>
      <c r="Z68" s="89"/>
      <c r="AA68" s="89"/>
      <c r="AB68" s="87"/>
      <c r="AC68" s="92"/>
      <c r="AD68" s="88"/>
      <c r="AE68" s="87"/>
      <c r="AF68" s="89"/>
      <c r="AG68" s="92"/>
      <c r="AH68" s="88"/>
      <c r="AI68" s="89"/>
      <c r="AJ68" s="87"/>
      <c r="AK68" s="87"/>
      <c r="AL68" s="89"/>
      <c r="AM68" s="89"/>
      <c r="AN68" s="89"/>
      <c r="AO68" s="89"/>
      <c r="AP68" s="87"/>
      <c r="AQ68" s="89"/>
      <c r="AR68" s="89"/>
      <c r="AS68" s="87"/>
      <c r="AT68" s="89"/>
      <c r="AU68" s="89"/>
      <c r="AV68" s="87"/>
      <c r="AW68" s="87"/>
      <c r="AX68" s="88"/>
      <c r="AY68" s="87"/>
      <c r="AZ68" s="89"/>
      <c r="BA68" s="89"/>
      <c r="BB68" s="89"/>
      <c r="BC68" s="89"/>
      <c r="BD68" s="89"/>
      <c r="BE68" s="92"/>
      <c r="BF68" s="88"/>
      <c r="BG68" s="89"/>
      <c r="BH68" s="88"/>
      <c r="BI68" s="87"/>
      <c r="BJ68" s="88"/>
      <c r="BK68" s="89"/>
      <c r="BL68" s="89"/>
      <c r="BM68" s="88"/>
      <c r="BN68" s="89"/>
      <c r="BO68" s="89"/>
      <c r="BP68" s="87"/>
      <c r="BQ68" s="87"/>
      <c r="BR68" s="87"/>
      <c r="BS68" s="87"/>
      <c r="BT68" s="88"/>
      <c r="BU68" s="88"/>
      <c r="BV68" s="88"/>
      <c r="BW68" s="89"/>
      <c r="BX68" s="92"/>
      <c r="BY68" s="88"/>
      <c r="BZ68" s="87"/>
      <c r="CA68" s="89"/>
      <c r="CB68" s="87"/>
    </row>
    <row r="69" spans="1:80" x14ac:dyDescent="0.25">
      <c r="A69" s="81" t="e">
        <v>#N/A</v>
      </c>
      <c r="B69" s="82">
        <v>61</v>
      </c>
      <c r="C69" s="99" t="s">
        <v>63</v>
      </c>
      <c r="D69" s="84">
        <v>59510</v>
      </c>
      <c r="E69" s="84" t="s">
        <v>82</v>
      </c>
      <c r="F69" s="100" t="s">
        <v>503</v>
      </c>
      <c r="G69" s="86">
        <f t="shared" si="2"/>
        <v>0</v>
      </c>
      <c r="H69" s="86">
        <f t="shared" si="3"/>
        <v>0</v>
      </c>
      <c r="I69" s="86"/>
      <c r="J69" s="87"/>
      <c r="K69" s="88"/>
      <c r="L69" s="89"/>
      <c r="M69" s="87"/>
      <c r="N69" s="89"/>
      <c r="O69" s="89"/>
      <c r="P69" s="89"/>
      <c r="Q69" s="90"/>
      <c r="R69" s="90"/>
      <c r="S69" s="90"/>
      <c r="T69" s="90"/>
      <c r="U69" s="90"/>
      <c r="V69" s="91"/>
      <c r="W69" s="89"/>
      <c r="X69" s="89"/>
      <c r="Y69" s="88"/>
      <c r="Z69" s="89"/>
      <c r="AA69" s="89"/>
      <c r="AB69" s="87"/>
      <c r="AC69" s="92"/>
      <c r="AD69" s="88"/>
      <c r="AE69" s="87"/>
      <c r="AF69" s="89"/>
      <c r="AG69" s="92"/>
      <c r="AH69" s="88"/>
      <c r="AI69" s="89"/>
      <c r="AJ69" s="87"/>
      <c r="AK69" s="87"/>
      <c r="AL69" s="89"/>
      <c r="AM69" s="89"/>
      <c r="AN69" s="89"/>
      <c r="AO69" s="89"/>
      <c r="AP69" s="87"/>
      <c r="AQ69" s="89"/>
      <c r="AR69" s="89"/>
      <c r="AS69" s="87"/>
      <c r="AT69" s="89"/>
      <c r="AU69" s="89"/>
      <c r="AV69" s="87"/>
      <c r="AW69" s="87"/>
      <c r="AX69" s="88"/>
      <c r="AY69" s="87"/>
      <c r="AZ69" s="89"/>
      <c r="BA69" s="89"/>
      <c r="BB69" s="89"/>
      <c r="BC69" s="89"/>
      <c r="BD69" s="89"/>
      <c r="BE69" s="92"/>
      <c r="BF69" s="88"/>
      <c r="BG69" s="89"/>
      <c r="BH69" s="88"/>
      <c r="BI69" s="87"/>
      <c r="BJ69" s="88"/>
      <c r="BK69" s="89"/>
      <c r="BL69" s="89"/>
      <c r="BM69" s="88"/>
      <c r="BN69" s="89"/>
      <c r="BO69" s="89"/>
      <c r="BP69" s="87"/>
      <c r="BQ69" s="87"/>
      <c r="BR69" s="87"/>
      <c r="BS69" s="87"/>
      <c r="BT69" s="88"/>
      <c r="BU69" s="88"/>
      <c r="BV69" s="88"/>
      <c r="BW69" s="89"/>
      <c r="BX69" s="92"/>
      <c r="BY69" s="88"/>
      <c r="BZ69" s="87"/>
      <c r="CA69" s="89"/>
      <c r="CB69" s="87"/>
    </row>
    <row r="70" spans="1:80" x14ac:dyDescent="0.25">
      <c r="A70" s="93" t="e">
        <v>#N/A</v>
      </c>
      <c r="B70" s="94">
        <v>62</v>
      </c>
      <c r="C70" s="101" t="s">
        <v>64</v>
      </c>
      <c r="D70" s="96">
        <v>59610</v>
      </c>
      <c r="E70" s="96" t="s">
        <v>82</v>
      </c>
      <c r="F70" s="102" t="s">
        <v>503</v>
      </c>
      <c r="G70" s="86">
        <f t="shared" si="2"/>
        <v>0</v>
      </c>
      <c r="H70" s="86">
        <f t="shared" si="3"/>
        <v>0</v>
      </c>
      <c r="I70" s="86"/>
      <c r="J70" s="87"/>
      <c r="K70" s="88"/>
      <c r="L70" s="89"/>
      <c r="M70" s="87"/>
      <c r="N70" s="89"/>
      <c r="O70" s="89"/>
      <c r="P70" s="89"/>
      <c r="Q70" s="90"/>
      <c r="R70" s="90"/>
      <c r="S70" s="90"/>
      <c r="T70" s="90"/>
      <c r="U70" s="90"/>
      <c r="V70" s="91"/>
      <c r="W70" s="89"/>
      <c r="X70" s="89"/>
      <c r="Y70" s="88"/>
      <c r="Z70" s="89"/>
      <c r="AA70" s="89"/>
      <c r="AB70" s="87"/>
      <c r="AC70" s="92"/>
      <c r="AD70" s="88"/>
      <c r="AE70" s="87"/>
      <c r="AF70" s="89"/>
      <c r="AG70" s="92"/>
      <c r="AH70" s="88"/>
      <c r="AI70" s="89"/>
      <c r="AJ70" s="87"/>
      <c r="AK70" s="87"/>
      <c r="AL70" s="89"/>
      <c r="AM70" s="89"/>
      <c r="AN70" s="89"/>
      <c r="AO70" s="89"/>
      <c r="AP70" s="87"/>
      <c r="AQ70" s="89"/>
      <c r="AR70" s="89"/>
      <c r="AS70" s="87"/>
      <c r="AT70" s="89"/>
      <c r="AU70" s="89"/>
      <c r="AV70" s="87"/>
      <c r="AW70" s="87"/>
      <c r="AX70" s="88"/>
      <c r="AY70" s="87"/>
      <c r="AZ70" s="89"/>
      <c r="BA70" s="89"/>
      <c r="BB70" s="89"/>
      <c r="BC70" s="89"/>
      <c r="BD70" s="89"/>
      <c r="BE70" s="92"/>
      <c r="BF70" s="88"/>
      <c r="BG70" s="89"/>
      <c r="BH70" s="88"/>
      <c r="BI70" s="87"/>
      <c r="BJ70" s="88"/>
      <c r="BK70" s="89"/>
      <c r="BL70" s="89"/>
      <c r="BM70" s="88"/>
      <c r="BN70" s="89"/>
      <c r="BO70" s="89"/>
      <c r="BP70" s="87"/>
      <c r="BQ70" s="87"/>
      <c r="BR70" s="87"/>
      <c r="BS70" s="87"/>
      <c r="BT70" s="88"/>
      <c r="BU70" s="88"/>
      <c r="BV70" s="88"/>
      <c r="BW70" s="89"/>
      <c r="BX70" s="92"/>
      <c r="BY70" s="88"/>
      <c r="BZ70" s="87"/>
      <c r="CA70" s="89"/>
      <c r="CB70" s="87"/>
    </row>
    <row r="71" spans="1:80" x14ac:dyDescent="0.25">
      <c r="A71" s="81" t="e">
        <v>#N/A</v>
      </c>
      <c r="B71" s="82">
        <v>63</v>
      </c>
      <c r="C71" s="99" t="s">
        <v>65</v>
      </c>
      <c r="D71" s="84" t="s">
        <v>76</v>
      </c>
      <c r="E71" s="84" t="s">
        <v>82</v>
      </c>
      <c r="F71" s="100" t="s">
        <v>503</v>
      </c>
      <c r="G71" s="86">
        <f t="shared" si="2"/>
        <v>0</v>
      </c>
      <c r="H71" s="86">
        <f t="shared" si="3"/>
        <v>0</v>
      </c>
      <c r="I71" s="86"/>
      <c r="J71" s="87"/>
      <c r="K71" s="88"/>
      <c r="L71" s="89"/>
      <c r="M71" s="87"/>
      <c r="N71" s="89"/>
      <c r="O71" s="89"/>
      <c r="P71" s="89"/>
      <c r="Q71" s="90"/>
      <c r="R71" s="90"/>
      <c r="S71" s="90"/>
      <c r="T71" s="90"/>
      <c r="U71" s="90"/>
      <c r="V71" s="91"/>
      <c r="W71" s="89"/>
      <c r="X71" s="89"/>
      <c r="Y71" s="88"/>
      <c r="Z71" s="89"/>
      <c r="AA71" s="89"/>
      <c r="AB71" s="87"/>
      <c r="AC71" s="92"/>
      <c r="AD71" s="88"/>
      <c r="AE71" s="87"/>
      <c r="AF71" s="89"/>
      <c r="AG71" s="92"/>
      <c r="AH71" s="88"/>
      <c r="AI71" s="89"/>
      <c r="AJ71" s="87"/>
      <c r="AK71" s="87"/>
      <c r="AL71" s="89"/>
      <c r="AM71" s="89"/>
      <c r="AN71" s="89"/>
      <c r="AO71" s="89"/>
      <c r="AP71" s="87"/>
      <c r="AQ71" s="89"/>
      <c r="AR71" s="89"/>
      <c r="AS71" s="87"/>
      <c r="AT71" s="89"/>
      <c r="AU71" s="89"/>
      <c r="AV71" s="87"/>
      <c r="AW71" s="87"/>
      <c r="AX71" s="88"/>
      <c r="AY71" s="87"/>
      <c r="AZ71" s="89"/>
      <c r="BA71" s="89"/>
      <c r="BB71" s="89"/>
      <c r="BC71" s="89"/>
      <c r="BD71" s="89"/>
      <c r="BE71" s="92"/>
      <c r="BF71" s="88"/>
      <c r="BG71" s="89"/>
      <c r="BH71" s="88"/>
      <c r="BI71" s="87"/>
      <c r="BJ71" s="88"/>
      <c r="BK71" s="89"/>
      <c r="BL71" s="89"/>
      <c r="BM71" s="88"/>
      <c r="BN71" s="89"/>
      <c r="BO71" s="89"/>
      <c r="BP71" s="87"/>
      <c r="BQ71" s="87"/>
      <c r="BR71" s="87"/>
      <c r="BS71" s="87"/>
      <c r="BT71" s="88"/>
      <c r="BU71" s="88"/>
      <c r="BV71" s="88"/>
      <c r="BW71" s="89"/>
      <c r="BX71" s="92"/>
      <c r="BY71" s="88"/>
      <c r="BZ71" s="87"/>
      <c r="CA71" s="89"/>
      <c r="CB71" s="87"/>
    </row>
    <row r="72" spans="1:80" x14ac:dyDescent="0.25">
      <c r="A72" s="93" t="e">
        <v>#N/A</v>
      </c>
      <c r="B72" s="94">
        <v>64</v>
      </c>
      <c r="C72" s="101" t="s">
        <v>66</v>
      </c>
      <c r="D72" s="96">
        <v>64483</v>
      </c>
      <c r="E72" s="96" t="s">
        <v>82</v>
      </c>
      <c r="F72" s="102" t="s">
        <v>503</v>
      </c>
      <c r="G72" s="86">
        <f t="shared" si="2"/>
        <v>0</v>
      </c>
      <c r="H72" s="86">
        <f t="shared" si="3"/>
        <v>0</v>
      </c>
      <c r="I72" s="86"/>
      <c r="J72" s="87"/>
      <c r="K72" s="88"/>
      <c r="L72" s="89"/>
      <c r="M72" s="87"/>
      <c r="N72" s="89"/>
      <c r="O72" s="89"/>
      <c r="P72" s="89"/>
      <c r="Q72" s="90"/>
      <c r="R72" s="90"/>
      <c r="S72" s="90"/>
      <c r="T72" s="90"/>
      <c r="U72" s="90"/>
      <c r="V72" s="91"/>
      <c r="W72" s="89"/>
      <c r="X72" s="89"/>
      <c r="Y72" s="88"/>
      <c r="Z72" s="89"/>
      <c r="AA72" s="89"/>
      <c r="AB72" s="87"/>
      <c r="AC72" s="92"/>
      <c r="AD72" s="88"/>
      <c r="AE72" s="87"/>
      <c r="AF72" s="89"/>
      <c r="AG72" s="92"/>
      <c r="AH72" s="88"/>
      <c r="AI72" s="89"/>
      <c r="AJ72" s="87"/>
      <c r="AK72" s="87"/>
      <c r="AL72" s="89"/>
      <c r="AM72" s="89"/>
      <c r="AN72" s="89"/>
      <c r="AO72" s="89"/>
      <c r="AP72" s="87"/>
      <c r="AQ72" s="89"/>
      <c r="AR72" s="89"/>
      <c r="AS72" s="87"/>
      <c r="AT72" s="89"/>
      <c r="AU72" s="89"/>
      <c r="AV72" s="87"/>
      <c r="AW72" s="87"/>
      <c r="AX72" s="88"/>
      <c r="AY72" s="87"/>
      <c r="AZ72" s="89"/>
      <c r="BA72" s="89"/>
      <c r="BB72" s="89"/>
      <c r="BC72" s="89"/>
      <c r="BD72" s="89"/>
      <c r="BE72" s="92"/>
      <c r="BF72" s="88"/>
      <c r="BG72" s="89"/>
      <c r="BH72" s="88"/>
      <c r="BI72" s="87"/>
      <c r="BJ72" s="88"/>
      <c r="BK72" s="89"/>
      <c r="BL72" s="89"/>
      <c r="BM72" s="88"/>
      <c r="BN72" s="89"/>
      <c r="BO72" s="89"/>
      <c r="BP72" s="87"/>
      <c r="BQ72" s="87"/>
      <c r="BR72" s="87"/>
      <c r="BS72" s="87"/>
      <c r="BT72" s="88"/>
      <c r="BU72" s="88"/>
      <c r="BV72" s="88"/>
      <c r="BW72" s="89"/>
      <c r="BX72" s="92"/>
      <c r="BY72" s="88"/>
      <c r="BZ72" s="87"/>
      <c r="CA72" s="89"/>
      <c r="CB72" s="87"/>
    </row>
    <row r="73" spans="1:80" x14ac:dyDescent="0.25">
      <c r="A73" s="81" t="e">
        <v>#N/A</v>
      </c>
      <c r="B73" s="82">
        <v>65</v>
      </c>
      <c r="C73" s="99" t="s">
        <v>67</v>
      </c>
      <c r="D73" s="84">
        <v>66821</v>
      </c>
      <c r="E73" s="84" t="s">
        <v>82</v>
      </c>
      <c r="F73" s="100" t="s">
        <v>503</v>
      </c>
      <c r="G73" s="86">
        <f t="shared" ref="G73:G120" si="4">MIN($I73:$CB73)</f>
        <v>0</v>
      </c>
      <c r="H73" s="86">
        <f t="shared" ref="H73:H120" si="5">MAX($I73:$CB73)</f>
        <v>0</v>
      </c>
      <c r="I73" s="86"/>
      <c r="J73" s="87"/>
      <c r="K73" s="88"/>
      <c r="L73" s="89"/>
      <c r="M73" s="87"/>
      <c r="N73" s="89"/>
      <c r="O73" s="89"/>
      <c r="P73" s="89"/>
      <c r="Q73" s="90"/>
      <c r="R73" s="90"/>
      <c r="S73" s="90"/>
      <c r="T73" s="90"/>
      <c r="U73" s="90"/>
      <c r="V73" s="91"/>
      <c r="W73" s="89"/>
      <c r="X73" s="89"/>
      <c r="Y73" s="88"/>
      <c r="Z73" s="89"/>
      <c r="AA73" s="89"/>
      <c r="AB73" s="87"/>
      <c r="AC73" s="92"/>
      <c r="AD73" s="88"/>
      <c r="AE73" s="87"/>
      <c r="AF73" s="89"/>
      <c r="AG73" s="92"/>
      <c r="AH73" s="88"/>
      <c r="AI73" s="89"/>
      <c r="AJ73" s="87"/>
      <c r="AK73" s="87"/>
      <c r="AL73" s="89"/>
      <c r="AM73" s="89"/>
      <c r="AN73" s="89"/>
      <c r="AO73" s="89"/>
      <c r="AP73" s="87"/>
      <c r="AQ73" s="89"/>
      <c r="AR73" s="89"/>
      <c r="AS73" s="87"/>
      <c r="AT73" s="89"/>
      <c r="AU73" s="89"/>
      <c r="AV73" s="87"/>
      <c r="AW73" s="87"/>
      <c r="AX73" s="88"/>
      <c r="AY73" s="87"/>
      <c r="AZ73" s="89"/>
      <c r="BA73" s="89"/>
      <c r="BB73" s="89"/>
      <c r="BC73" s="89"/>
      <c r="BD73" s="89"/>
      <c r="BE73" s="92"/>
      <c r="BF73" s="88"/>
      <c r="BG73" s="89"/>
      <c r="BH73" s="88"/>
      <c r="BI73" s="87"/>
      <c r="BJ73" s="88"/>
      <c r="BK73" s="89"/>
      <c r="BL73" s="89"/>
      <c r="BM73" s="88"/>
      <c r="BN73" s="89"/>
      <c r="BO73" s="89"/>
      <c r="BP73" s="87"/>
      <c r="BQ73" s="87"/>
      <c r="BR73" s="87"/>
      <c r="BS73" s="87"/>
      <c r="BT73" s="88"/>
      <c r="BU73" s="88"/>
      <c r="BV73" s="88"/>
      <c r="BW73" s="89"/>
      <c r="BX73" s="92"/>
      <c r="BY73" s="88"/>
      <c r="BZ73" s="87"/>
      <c r="CA73" s="89"/>
      <c r="CB73" s="87"/>
    </row>
    <row r="74" spans="1:80" x14ac:dyDescent="0.25">
      <c r="A74" s="93" t="e">
        <v>#N/A</v>
      </c>
      <c r="B74" s="94">
        <v>66</v>
      </c>
      <c r="C74" s="101" t="s">
        <v>68</v>
      </c>
      <c r="D74" s="96">
        <v>66984</v>
      </c>
      <c r="E74" s="96" t="s">
        <v>82</v>
      </c>
      <c r="F74" s="102" t="s">
        <v>503</v>
      </c>
      <c r="G74" s="86">
        <f t="shared" si="4"/>
        <v>0</v>
      </c>
      <c r="H74" s="86">
        <f t="shared" si="5"/>
        <v>0</v>
      </c>
      <c r="I74" s="86"/>
      <c r="J74" s="87"/>
      <c r="K74" s="88"/>
      <c r="L74" s="89"/>
      <c r="M74" s="87"/>
      <c r="N74" s="89"/>
      <c r="O74" s="89"/>
      <c r="P74" s="89"/>
      <c r="Q74" s="90"/>
      <c r="R74" s="90"/>
      <c r="S74" s="90"/>
      <c r="T74" s="90"/>
      <c r="U74" s="90"/>
      <c r="V74" s="91"/>
      <c r="W74" s="89"/>
      <c r="X74" s="89"/>
      <c r="Y74" s="88"/>
      <c r="Z74" s="89"/>
      <c r="AA74" s="89"/>
      <c r="AB74" s="87"/>
      <c r="AC74" s="92"/>
      <c r="AD74" s="88"/>
      <c r="AE74" s="87"/>
      <c r="AF74" s="89"/>
      <c r="AG74" s="92"/>
      <c r="AH74" s="88"/>
      <c r="AI74" s="89"/>
      <c r="AJ74" s="87"/>
      <c r="AK74" s="87"/>
      <c r="AL74" s="89"/>
      <c r="AM74" s="89"/>
      <c r="AN74" s="89"/>
      <c r="AO74" s="89"/>
      <c r="AP74" s="87"/>
      <c r="AQ74" s="89"/>
      <c r="AR74" s="89"/>
      <c r="AS74" s="87"/>
      <c r="AT74" s="89"/>
      <c r="AU74" s="89"/>
      <c r="AV74" s="87"/>
      <c r="AW74" s="87"/>
      <c r="AX74" s="88"/>
      <c r="AY74" s="87"/>
      <c r="AZ74" s="89"/>
      <c r="BA74" s="89"/>
      <c r="BB74" s="89"/>
      <c r="BC74" s="89"/>
      <c r="BD74" s="89"/>
      <c r="BE74" s="92"/>
      <c r="BF74" s="88"/>
      <c r="BG74" s="89"/>
      <c r="BH74" s="88"/>
      <c r="BI74" s="87"/>
      <c r="BJ74" s="88"/>
      <c r="BK74" s="89"/>
      <c r="BL74" s="89"/>
      <c r="BM74" s="88"/>
      <c r="BN74" s="89"/>
      <c r="BO74" s="89"/>
      <c r="BP74" s="87"/>
      <c r="BQ74" s="87"/>
      <c r="BR74" s="87"/>
      <c r="BS74" s="87"/>
      <c r="BT74" s="88"/>
      <c r="BU74" s="88"/>
      <c r="BV74" s="88"/>
      <c r="BW74" s="89"/>
      <c r="BX74" s="92"/>
      <c r="BY74" s="88"/>
      <c r="BZ74" s="87"/>
      <c r="CA74" s="89"/>
      <c r="CB74" s="87"/>
    </row>
    <row r="75" spans="1:80" x14ac:dyDescent="0.25">
      <c r="A75" s="81" t="e">
        <v>#N/A</v>
      </c>
      <c r="B75" s="82">
        <v>67</v>
      </c>
      <c r="C75" s="99" t="s">
        <v>69</v>
      </c>
      <c r="D75" s="84">
        <v>93000</v>
      </c>
      <c r="E75" s="84" t="s">
        <v>82</v>
      </c>
      <c r="F75" s="100" t="s">
        <v>503</v>
      </c>
      <c r="G75" s="86">
        <f t="shared" si="4"/>
        <v>0</v>
      </c>
      <c r="H75" s="86">
        <f t="shared" si="5"/>
        <v>0</v>
      </c>
      <c r="I75" s="86"/>
      <c r="J75" s="87"/>
      <c r="K75" s="88"/>
      <c r="L75" s="89"/>
      <c r="M75" s="87"/>
      <c r="N75" s="89"/>
      <c r="O75" s="89"/>
      <c r="P75" s="89"/>
      <c r="Q75" s="90"/>
      <c r="R75" s="90"/>
      <c r="S75" s="90"/>
      <c r="T75" s="90"/>
      <c r="U75" s="90"/>
      <c r="V75" s="91"/>
      <c r="W75" s="89"/>
      <c r="X75" s="89"/>
      <c r="Y75" s="88"/>
      <c r="Z75" s="89"/>
      <c r="AA75" s="89"/>
      <c r="AB75" s="87"/>
      <c r="AC75" s="92"/>
      <c r="AD75" s="88"/>
      <c r="AE75" s="87"/>
      <c r="AF75" s="89"/>
      <c r="AG75" s="92"/>
      <c r="AH75" s="88"/>
      <c r="AI75" s="89"/>
      <c r="AJ75" s="87"/>
      <c r="AK75" s="87"/>
      <c r="AL75" s="89"/>
      <c r="AM75" s="89"/>
      <c r="AN75" s="89"/>
      <c r="AO75" s="89"/>
      <c r="AP75" s="87"/>
      <c r="AQ75" s="89"/>
      <c r="AR75" s="89"/>
      <c r="AS75" s="87"/>
      <c r="AT75" s="89"/>
      <c r="AU75" s="89"/>
      <c r="AV75" s="87"/>
      <c r="AW75" s="87"/>
      <c r="AX75" s="88"/>
      <c r="AY75" s="87"/>
      <c r="AZ75" s="89"/>
      <c r="BA75" s="89"/>
      <c r="BB75" s="89"/>
      <c r="BC75" s="89"/>
      <c r="BD75" s="89"/>
      <c r="BE75" s="92"/>
      <c r="BF75" s="88"/>
      <c r="BG75" s="89"/>
      <c r="BH75" s="88"/>
      <c r="BI75" s="87"/>
      <c r="BJ75" s="88"/>
      <c r="BK75" s="89"/>
      <c r="BL75" s="89"/>
      <c r="BM75" s="88"/>
      <c r="BN75" s="89"/>
      <c r="BO75" s="89"/>
      <c r="BP75" s="87"/>
      <c r="BQ75" s="87"/>
      <c r="BR75" s="87"/>
      <c r="BS75" s="87"/>
      <c r="BT75" s="88"/>
      <c r="BU75" s="88"/>
      <c r="BV75" s="88"/>
      <c r="BW75" s="89"/>
      <c r="BX75" s="92"/>
      <c r="BY75" s="88"/>
      <c r="BZ75" s="87"/>
      <c r="CA75" s="89"/>
      <c r="CB75" s="87"/>
    </row>
    <row r="76" spans="1:80" x14ac:dyDescent="0.25">
      <c r="A76" s="93" t="e">
        <v>#N/A</v>
      </c>
      <c r="B76" s="94">
        <v>68</v>
      </c>
      <c r="C76" s="101" t="s">
        <v>70</v>
      </c>
      <c r="D76" s="96">
        <v>93452</v>
      </c>
      <c r="E76" s="96" t="s">
        <v>82</v>
      </c>
      <c r="F76" s="102" t="s">
        <v>503</v>
      </c>
      <c r="G76" s="86">
        <f t="shared" si="4"/>
        <v>0</v>
      </c>
      <c r="H76" s="86">
        <f t="shared" si="5"/>
        <v>0</v>
      </c>
      <c r="I76" s="86"/>
      <c r="J76" s="87"/>
      <c r="K76" s="88"/>
      <c r="L76" s="89"/>
      <c r="M76" s="87"/>
      <c r="N76" s="89"/>
      <c r="O76" s="89"/>
      <c r="P76" s="89"/>
      <c r="Q76" s="90"/>
      <c r="R76" s="90"/>
      <c r="S76" s="90"/>
      <c r="T76" s="90"/>
      <c r="U76" s="90"/>
      <c r="V76" s="91"/>
      <c r="W76" s="89"/>
      <c r="X76" s="89"/>
      <c r="Y76" s="88"/>
      <c r="Z76" s="89"/>
      <c r="AA76" s="89"/>
      <c r="AB76" s="87"/>
      <c r="AC76" s="92"/>
      <c r="AD76" s="88"/>
      <c r="AE76" s="87"/>
      <c r="AF76" s="89"/>
      <c r="AG76" s="92"/>
      <c r="AH76" s="88"/>
      <c r="AI76" s="89"/>
      <c r="AJ76" s="87"/>
      <c r="AK76" s="87"/>
      <c r="AL76" s="89"/>
      <c r="AM76" s="89"/>
      <c r="AN76" s="89"/>
      <c r="AO76" s="89"/>
      <c r="AP76" s="87"/>
      <c r="AQ76" s="89"/>
      <c r="AR76" s="89"/>
      <c r="AS76" s="87"/>
      <c r="AT76" s="89"/>
      <c r="AU76" s="89"/>
      <c r="AV76" s="87"/>
      <c r="AW76" s="87"/>
      <c r="AX76" s="88"/>
      <c r="AY76" s="87"/>
      <c r="AZ76" s="89"/>
      <c r="BA76" s="89"/>
      <c r="BB76" s="89"/>
      <c r="BC76" s="89"/>
      <c r="BD76" s="89"/>
      <c r="BE76" s="92"/>
      <c r="BF76" s="88"/>
      <c r="BG76" s="89"/>
      <c r="BH76" s="88"/>
      <c r="BI76" s="87"/>
      <c r="BJ76" s="88"/>
      <c r="BK76" s="89"/>
      <c r="BL76" s="89"/>
      <c r="BM76" s="88"/>
      <c r="BN76" s="89"/>
      <c r="BO76" s="89"/>
      <c r="BP76" s="87"/>
      <c r="BQ76" s="87"/>
      <c r="BR76" s="87"/>
      <c r="BS76" s="87"/>
      <c r="BT76" s="88"/>
      <c r="BU76" s="88"/>
      <c r="BV76" s="88"/>
      <c r="BW76" s="89"/>
      <c r="BX76" s="92"/>
      <c r="BY76" s="88"/>
      <c r="BZ76" s="87"/>
      <c r="CA76" s="89"/>
      <c r="CB76" s="87"/>
    </row>
    <row r="77" spans="1:80" x14ac:dyDescent="0.25">
      <c r="A77" s="81" t="e">
        <v>#N/A</v>
      </c>
      <c r="B77" s="82">
        <v>69</v>
      </c>
      <c r="C77" s="99" t="s">
        <v>71</v>
      </c>
      <c r="D77" s="84">
        <v>95810</v>
      </c>
      <c r="E77" s="84" t="s">
        <v>82</v>
      </c>
      <c r="F77" s="100" t="s">
        <v>503</v>
      </c>
      <c r="G77" s="86">
        <f t="shared" si="4"/>
        <v>0</v>
      </c>
      <c r="H77" s="86">
        <f t="shared" si="5"/>
        <v>0</v>
      </c>
      <c r="I77" s="86"/>
      <c r="J77" s="87"/>
      <c r="K77" s="88"/>
      <c r="L77" s="89"/>
      <c r="M77" s="87"/>
      <c r="N77" s="89"/>
      <c r="O77" s="89"/>
      <c r="P77" s="89"/>
      <c r="Q77" s="90"/>
      <c r="R77" s="90"/>
      <c r="S77" s="90"/>
      <c r="T77" s="90"/>
      <c r="U77" s="90"/>
      <c r="V77" s="91"/>
      <c r="W77" s="89"/>
      <c r="X77" s="89"/>
      <c r="Y77" s="88"/>
      <c r="Z77" s="89"/>
      <c r="AA77" s="89"/>
      <c r="AB77" s="87"/>
      <c r="AC77" s="92"/>
      <c r="AD77" s="88"/>
      <c r="AE77" s="87"/>
      <c r="AF77" s="89"/>
      <c r="AG77" s="92"/>
      <c r="AH77" s="88"/>
      <c r="AI77" s="89"/>
      <c r="AJ77" s="87"/>
      <c r="AK77" s="87"/>
      <c r="AL77" s="89"/>
      <c r="AM77" s="89"/>
      <c r="AN77" s="89"/>
      <c r="AO77" s="89"/>
      <c r="AP77" s="87"/>
      <c r="AQ77" s="89"/>
      <c r="AR77" s="89"/>
      <c r="AS77" s="87"/>
      <c r="AT77" s="89"/>
      <c r="AU77" s="89"/>
      <c r="AV77" s="87"/>
      <c r="AW77" s="87"/>
      <c r="AX77" s="88"/>
      <c r="AY77" s="87"/>
      <c r="AZ77" s="89"/>
      <c r="BA77" s="89"/>
      <c r="BB77" s="89"/>
      <c r="BC77" s="89"/>
      <c r="BD77" s="89"/>
      <c r="BE77" s="92"/>
      <c r="BF77" s="88"/>
      <c r="BG77" s="89"/>
      <c r="BH77" s="88"/>
      <c r="BI77" s="87"/>
      <c r="BJ77" s="88"/>
      <c r="BK77" s="89"/>
      <c r="BL77" s="89"/>
      <c r="BM77" s="88"/>
      <c r="BN77" s="89"/>
      <c r="BO77" s="89"/>
      <c r="BP77" s="87"/>
      <c r="BQ77" s="87"/>
      <c r="BR77" s="87"/>
      <c r="BS77" s="87"/>
      <c r="BT77" s="88"/>
      <c r="BU77" s="88"/>
      <c r="BV77" s="88"/>
      <c r="BW77" s="89"/>
      <c r="BX77" s="92"/>
      <c r="BY77" s="88"/>
      <c r="BZ77" s="87"/>
      <c r="CA77" s="89"/>
      <c r="CB77" s="87"/>
    </row>
    <row r="78" spans="1:80" x14ac:dyDescent="0.25">
      <c r="A78" s="93" t="e">
        <v>#N/A</v>
      </c>
      <c r="B78" s="94">
        <v>70</v>
      </c>
      <c r="C78" s="101" t="s">
        <v>72</v>
      </c>
      <c r="D78" s="96">
        <v>97110</v>
      </c>
      <c r="E78" s="96" t="s">
        <v>82</v>
      </c>
      <c r="F78" s="102" t="s">
        <v>503</v>
      </c>
      <c r="G78" s="86">
        <f t="shared" si="4"/>
        <v>0</v>
      </c>
      <c r="H78" s="86">
        <f t="shared" si="5"/>
        <v>0</v>
      </c>
      <c r="I78" s="86"/>
      <c r="J78" s="87"/>
      <c r="K78" s="88"/>
      <c r="L78" s="89"/>
      <c r="M78" s="87"/>
      <c r="N78" s="89"/>
      <c r="O78" s="89"/>
      <c r="P78" s="89"/>
      <c r="Q78" s="90"/>
      <c r="R78" s="90"/>
      <c r="S78" s="90"/>
      <c r="T78" s="90"/>
      <c r="U78" s="90"/>
      <c r="V78" s="91"/>
      <c r="W78" s="89"/>
      <c r="X78" s="89"/>
      <c r="Y78" s="88"/>
      <c r="Z78" s="89"/>
      <c r="AA78" s="89"/>
      <c r="AB78" s="87"/>
      <c r="AC78" s="92"/>
      <c r="AD78" s="88"/>
      <c r="AE78" s="87"/>
      <c r="AF78" s="89"/>
      <c r="AG78" s="92"/>
      <c r="AH78" s="88"/>
      <c r="AI78" s="89"/>
      <c r="AJ78" s="87"/>
      <c r="AK78" s="87"/>
      <c r="AL78" s="89"/>
      <c r="AM78" s="89"/>
      <c r="AN78" s="89"/>
      <c r="AO78" s="89"/>
      <c r="AP78" s="87"/>
      <c r="AQ78" s="89"/>
      <c r="AR78" s="89"/>
      <c r="AS78" s="87"/>
      <c r="AT78" s="89"/>
      <c r="AU78" s="89"/>
      <c r="AV78" s="87"/>
      <c r="AW78" s="87"/>
      <c r="AX78" s="88"/>
      <c r="AY78" s="87"/>
      <c r="AZ78" s="89"/>
      <c r="BA78" s="89"/>
      <c r="BB78" s="89"/>
      <c r="BC78" s="89"/>
      <c r="BD78" s="89"/>
      <c r="BE78" s="92"/>
      <c r="BF78" s="88"/>
      <c r="BG78" s="89"/>
      <c r="BH78" s="88"/>
      <c r="BI78" s="87"/>
      <c r="BJ78" s="88"/>
      <c r="BK78" s="89"/>
      <c r="BL78" s="89"/>
      <c r="BM78" s="88"/>
      <c r="BN78" s="89"/>
      <c r="BO78" s="89"/>
      <c r="BP78" s="87"/>
      <c r="BQ78" s="87"/>
      <c r="BR78" s="87"/>
      <c r="BS78" s="87"/>
      <c r="BT78" s="88"/>
      <c r="BU78" s="88"/>
      <c r="BV78" s="88"/>
      <c r="BW78" s="89"/>
      <c r="BX78" s="92"/>
      <c r="BY78" s="88"/>
      <c r="BZ78" s="87"/>
      <c r="CA78" s="89"/>
      <c r="CB78" s="87"/>
    </row>
    <row r="79" spans="1:80" x14ac:dyDescent="0.25">
      <c r="A79" s="84">
        <v>90791</v>
      </c>
      <c r="B79" s="82">
        <v>71</v>
      </c>
      <c r="C79" s="99" t="s">
        <v>232</v>
      </c>
      <c r="D79" s="84">
        <v>90791</v>
      </c>
      <c r="E79" s="84" t="s">
        <v>79</v>
      </c>
      <c r="F79" s="98">
        <v>108.39</v>
      </c>
      <c r="G79" s="86">
        <f t="shared" si="4"/>
        <v>84.12</v>
      </c>
      <c r="H79" s="86">
        <f t="shared" si="5"/>
        <v>134.13999999999999</v>
      </c>
      <c r="I79" s="86">
        <v>126.16</v>
      </c>
      <c r="J79" s="87">
        <v>126.16</v>
      </c>
      <c r="K79" s="88">
        <v>84.12</v>
      </c>
      <c r="L79" s="89">
        <v>126.16</v>
      </c>
      <c r="M79" s="87">
        <v>126.16</v>
      </c>
      <c r="N79" s="89">
        <v>97</v>
      </c>
      <c r="O79" s="89"/>
      <c r="P79" s="89"/>
      <c r="Q79" s="90">
        <v>102.85</v>
      </c>
      <c r="R79" s="90">
        <v>102.85</v>
      </c>
      <c r="S79" s="90">
        <v>102.85</v>
      </c>
      <c r="T79" s="90">
        <v>86.71</v>
      </c>
      <c r="U79" s="90">
        <v>102.85</v>
      </c>
      <c r="V79" s="91"/>
      <c r="W79" s="89">
        <v>126.16</v>
      </c>
      <c r="X79" s="89">
        <v>126.16</v>
      </c>
      <c r="Y79" s="88">
        <v>126.16</v>
      </c>
      <c r="Z79" s="89">
        <v>126.16</v>
      </c>
      <c r="AA79" s="89"/>
      <c r="AB79" s="87">
        <v>126.16</v>
      </c>
      <c r="AC79" s="92"/>
      <c r="AD79" s="88">
        <v>126.16</v>
      </c>
      <c r="AE79" s="87">
        <v>108.39</v>
      </c>
      <c r="AF79" s="89"/>
      <c r="AG79" s="92">
        <v>126.16</v>
      </c>
      <c r="AH79" s="88">
        <v>108.39</v>
      </c>
      <c r="AI79" s="89">
        <v>126.16</v>
      </c>
      <c r="AJ79" s="87">
        <v>126.16</v>
      </c>
      <c r="AK79" s="87"/>
      <c r="AL79" s="89"/>
      <c r="AM79" s="89">
        <v>126.16</v>
      </c>
      <c r="AN79" s="89"/>
      <c r="AO79" s="89">
        <v>126.16</v>
      </c>
      <c r="AP79" s="87">
        <v>123.51</v>
      </c>
      <c r="AQ79" s="89">
        <v>126.16</v>
      </c>
      <c r="AR79" s="89">
        <v>126.16</v>
      </c>
      <c r="AS79" s="87">
        <v>126.16</v>
      </c>
      <c r="AT79" s="89">
        <v>126.16</v>
      </c>
      <c r="AU79" s="89"/>
      <c r="AV79" s="87">
        <v>126.16</v>
      </c>
      <c r="AW79" s="87"/>
      <c r="AX79" s="88">
        <v>126.16</v>
      </c>
      <c r="AY79" s="87">
        <v>124.58</v>
      </c>
      <c r="AZ79" s="89"/>
      <c r="BA79" s="89">
        <v>126.16</v>
      </c>
      <c r="BB79" s="89">
        <v>126.16</v>
      </c>
      <c r="BC79" s="89">
        <v>126.16</v>
      </c>
      <c r="BD79" s="89">
        <v>126.16</v>
      </c>
      <c r="BE79" s="92"/>
      <c r="BF79" s="88">
        <v>126.16</v>
      </c>
      <c r="BG79" s="89">
        <v>126.16</v>
      </c>
      <c r="BH79" s="88">
        <v>134.13999999999999</v>
      </c>
      <c r="BI79" s="87">
        <v>126.16</v>
      </c>
      <c r="BJ79" s="88">
        <v>126.16</v>
      </c>
      <c r="BK79" s="89">
        <v>126.16</v>
      </c>
      <c r="BL79" s="89"/>
      <c r="BM79" s="88">
        <v>126.16</v>
      </c>
      <c r="BN79" s="89">
        <v>126.16</v>
      </c>
      <c r="BO79" s="89">
        <v>126.16</v>
      </c>
      <c r="BP79" s="87">
        <v>126.16</v>
      </c>
      <c r="BQ79" s="87">
        <v>126.16</v>
      </c>
      <c r="BR79" s="87"/>
      <c r="BS79" s="87"/>
      <c r="BT79" s="88">
        <v>126.16</v>
      </c>
      <c r="BU79" s="88">
        <v>97</v>
      </c>
      <c r="BV79" s="88">
        <v>126.16</v>
      </c>
      <c r="BW79" s="89"/>
      <c r="BX79" s="92">
        <v>126.16</v>
      </c>
      <c r="BY79" s="88">
        <v>123.51</v>
      </c>
      <c r="BZ79" s="87">
        <v>126.16</v>
      </c>
      <c r="CA79" s="89">
        <v>126.16</v>
      </c>
      <c r="CB79" s="87">
        <v>126.16</v>
      </c>
    </row>
    <row r="80" spans="1:80" x14ac:dyDescent="0.25">
      <c r="A80" s="96">
        <v>190791</v>
      </c>
      <c r="B80" s="94">
        <v>72</v>
      </c>
      <c r="C80" s="101" t="s">
        <v>231</v>
      </c>
      <c r="D80" s="96">
        <v>90791</v>
      </c>
      <c r="E80" s="84" t="s">
        <v>79</v>
      </c>
      <c r="F80" s="98">
        <v>108.39</v>
      </c>
      <c r="G80" s="86">
        <f t="shared" si="4"/>
        <v>84.12</v>
      </c>
      <c r="H80" s="86">
        <f t="shared" si="5"/>
        <v>102.85</v>
      </c>
      <c r="I80" s="86">
        <v>98.8</v>
      </c>
      <c r="J80" s="87">
        <v>98.8</v>
      </c>
      <c r="K80" s="88">
        <v>84.12</v>
      </c>
      <c r="L80" s="89">
        <v>98.8</v>
      </c>
      <c r="M80" s="87">
        <v>98.8</v>
      </c>
      <c r="N80" s="89">
        <v>98.8</v>
      </c>
      <c r="O80" s="89">
        <v>98.8</v>
      </c>
      <c r="P80" s="89"/>
      <c r="Q80" s="90">
        <v>98.8</v>
      </c>
      <c r="R80" s="90">
        <v>98.8</v>
      </c>
      <c r="S80" s="90">
        <v>102.85</v>
      </c>
      <c r="T80" s="90">
        <v>86.71</v>
      </c>
      <c r="U80" s="90"/>
      <c r="V80" s="91">
        <v>98.8</v>
      </c>
      <c r="W80" s="89">
        <v>98.8</v>
      </c>
      <c r="X80" s="89">
        <v>98.8</v>
      </c>
      <c r="Y80" s="88"/>
      <c r="Z80" s="89"/>
      <c r="AA80" s="89"/>
      <c r="AB80" s="87">
        <v>98.8</v>
      </c>
      <c r="AC80" s="92"/>
      <c r="AD80" s="88">
        <v>98.8</v>
      </c>
      <c r="AE80" s="87">
        <v>98.8</v>
      </c>
      <c r="AF80" s="89"/>
      <c r="AG80" s="92">
        <v>98.8</v>
      </c>
      <c r="AH80" s="88">
        <v>98.8</v>
      </c>
      <c r="AI80" s="89">
        <v>98.8</v>
      </c>
      <c r="AJ80" s="87">
        <v>98.8</v>
      </c>
      <c r="AK80" s="87"/>
      <c r="AL80" s="89"/>
      <c r="AM80" s="89">
        <v>98.8</v>
      </c>
      <c r="AN80" s="89"/>
      <c r="AO80" s="89"/>
      <c r="AP80" s="87">
        <v>98.8</v>
      </c>
      <c r="AQ80" s="89">
        <v>98.8</v>
      </c>
      <c r="AR80" s="89">
        <v>98.8</v>
      </c>
      <c r="AS80" s="87">
        <v>98.8</v>
      </c>
      <c r="AT80" s="89">
        <v>98.8</v>
      </c>
      <c r="AU80" s="89"/>
      <c r="AV80" s="87">
        <v>98.8</v>
      </c>
      <c r="AW80" s="87"/>
      <c r="AX80" s="88">
        <v>98.8</v>
      </c>
      <c r="AY80" s="87">
        <v>98.8</v>
      </c>
      <c r="AZ80" s="89"/>
      <c r="BA80" s="89">
        <v>98.8</v>
      </c>
      <c r="BB80" s="89">
        <v>98.8</v>
      </c>
      <c r="BC80" s="89">
        <v>98.8</v>
      </c>
      <c r="BD80" s="89">
        <v>98.8</v>
      </c>
      <c r="BE80" s="92"/>
      <c r="BF80" s="88">
        <v>98.8</v>
      </c>
      <c r="BG80" s="89">
        <v>98.8</v>
      </c>
      <c r="BH80" s="88">
        <v>98.8</v>
      </c>
      <c r="BI80" s="87">
        <v>98.8</v>
      </c>
      <c r="BJ80" s="88">
        <v>98.8</v>
      </c>
      <c r="BK80" s="89">
        <v>98.8</v>
      </c>
      <c r="BL80" s="89"/>
      <c r="BM80" s="88">
        <v>98.8</v>
      </c>
      <c r="BN80" s="89">
        <v>98.8</v>
      </c>
      <c r="BO80" s="89">
        <v>98.8</v>
      </c>
      <c r="BP80" s="87"/>
      <c r="BQ80" s="87">
        <v>98.8</v>
      </c>
      <c r="BR80" s="87"/>
      <c r="BS80" s="87"/>
      <c r="BT80" s="88"/>
      <c r="BU80" s="88">
        <v>98.8</v>
      </c>
      <c r="BV80" s="88">
        <v>98.8</v>
      </c>
      <c r="BW80" s="89"/>
      <c r="BX80" s="92"/>
      <c r="BY80" s="88">
        <v>98.8</v>
      </c>
      <c r="BZ80" s="87"/>
      <c r="CA80" s="89"/>
      <c r="CB80" s="87">
        <v>98.8</v>
      </c>
    </row>
    <row r="81" spans="1:80" x14ac:dyDescent="0.25">
      <c r="A81" s="84">
        <v>99211</v>
      </c>
      <c r="B81" s="82">
        <v>73</v>
      </c>
      <c r="C81" s="99" t="s">
        <v>242</v>
      </c>
      <c r="D81" s="84">
        <v>99211</v>
      </c>
      <c r="E81" s="84" t="s">
        <v>79</v>
      </c>
      <c r="F81" s="98">
        <v>25</v>
      </c>
      <c r="G81" s="86">
        <f t="shared" si="4"/>
        <v>8.73</v>
      </c>
      <c r="H81" s="86">
        <f t="shared" si="5"/>
        <v>8.73</v>
      </c>
      <c r="I81" s="86"/>
      <c r="J81" s="87"/>
      <c r="K81" s="88"/>
      <c r="L81" s="89"/>
      <c r="M81" s="87"/>
      <c r="N81" s="89"/>
      <c r="O81" s="89"/>
      <c r="P81" s="89"/>
      <c r="Q81" s="90"/>
      <c r="R81" s="90"/>
      <c r="S81" s="90"/>
      <c r="T81" s="90"/>
      <c r="U81" s="90"/>
      <c r="V81" s="91"/>
      <c r="W81" s="89"/>
      <c r="X81" s="89"/>
      <c r="Y81" s="88"/>
      <c r="Z81" s="89"/>
      <c r="AA81" s="89"/>
      <c r="AB81" s="87"/>
      <c r="AC81" s="92"/>
      <c r="AD81" s="88"/>
      <c r="AE81" s="87"/>
      <c r="AF81" s="89"/>
      <c r="AG81" s="92"/>
      <c r="AH81" s="88"/>
      <c r="AI81" s="89"/>
      <c r="AJ81" s="87"/>
      <c r="AK81" s="87"/>
      <c r="AL81" s="89"/>
      <c r="AM81" s="89"/>
      <c r="AN81" s="89"/>
      <c r="AO81" s="89"/>
      <c r="AP81" s="87"/>
      <c r="AQ81" s="89"/>
      <c r="AR81" s="89"/>
      <c r="AS81" s="87"/>
      <c r="AT81" s="89"/>
      <c r="AU81" s="89"/>
      <c r="AV81" s="87"/>
      <c r="AW81" s="87"/>
      <c r="AX81" s="88"/>
      <c r="AY81" s="87">
        <v>8.73</v>
      </c>
      <c r="AZ81" s="89"/>
      <c r="BA81" s="89"/>
      <c r="BB81" s="89"/>
      <c r="BC81" s="89"/>
      <c r="BD81" s="89"/>
      <c r="BE81" s="92"/>
      <c r="BF81" s="88"/>
      <c r="BG81" s="89"/>
      <c r="BH81" s="88"/>
      <c r="BI81" s="87"/>
      <c r="BJ81" s="88"/>
      <c r="BK81" s="89"/>
      <c r="BL81" s="89"/>
      <c r="BM81" s="88"/>
      <c r="BN81" s="89"/>
      <c r="BO81" s="89"/>
      <c r="BP81" s="87"/>
      <c r="BQ81" s="87"/>
      <c r="BR81" s="87"/>
      <c r="BS81" s="87"/>
      <c r="BT81" s="88"/>
      <c r="BU81" s="88"/>
      <c r="BV81" s="88"/>
      <c r="BW81" s="89"/>
      <c r="BX81" s="92"/>
      <c r="BY81" s="88"/>
      <c r="BZ81" s="87"/>
      <c r="CA81" s="89"/>
      <c r="CB81" s="87"/>
    </row>
    <row r="82" spans="1:80" x14ac:dyDescent="0.25">
      <c r="A82" s="96">
        <v>99212</v>
      </c>
      <c r="B82" s="94">
        <v>74</v>
      </c>
      <c r="C82" s="101" t="s">
        <v>243</v>
      </c>
      <c r="D82" s="96">
        <v>99212</v>
      </c>
      <c r="E82" s="84" t="s">
        <v>79</v>
      </c>
      <c r="F82" s="98">
        <v>65</v>
      </c>
      <c r="G82" s="86">
        <f t="shared" si="4"/>
        <v>25.42</v>
      </c>
      <c r="H82" s="86">
        <f t="shared" si="5"/>
        <v>25.42</v>
      </c>
      <c r="I82" s="86"/>
      <c r="J82" s="87"/>
      <c r="K82" s="88"/>
      <c r="L82" s="89"/>
      <c r="M82" s="87"/>
      <c r="N82" s="89"/>
      <c r="O82" s="89"/>
      <c r="P82" s="89"/>
      <c r="Q82" s="90"/>
      <c r="R82" s="90"/>
      <c r="S82" s="90"/>
      <c r="T82" s="90"/>
      <c r="U82" s="90"/>
      <c r="V82" s="91"/>
      <c r="W82" s="89"/>
      <c r="X82" s="89"/>
      <c r="Y82" s="88"/>
      <c r="Z82" s="89"/>
      <c r="AA82" s="89"/>
      <c r="AB82" s="87"/>
      <c r="AC82" s="92"/>
      <c r="AD82" s="88"/>
      <c r="AE82" s="87"/>
      <c r="AF82" s="89"/>
      <c r="AG82" s="92"/>
      <c r="AH82" s="88"/>
      <c r="AI82" s="89"/>
      <c r="AJ82" s="87"/>
      <c r="AK82" s="87"/>
      <c r="AL82" s="89"/>
      <c r="AM82" s="89"/>
      <c r="AN82" s="89"/>
      <c r="AO82" s="89"/>
      <c r="AP82" s="87"/>
      <c r="AQ82" s="89"/>
      <c r="AR82" s="89"/>
      <c r="AS82" s="87"/>
      <c r="AT82" s="89"/>
      <c r="AU82" s="89"/>
      <c r="AV82" s="87"/>
      <c r="AW82" s="87"/>
      <c r="AX82" s="88"/>
      <c r="AY82" s="87">
        <v>25.42</v>
      </c>
      <c r="AZ82" s="89"/>
      <c r="BA82" s="89"/>
      <c r="BB82" s="89"/>
      <c r="BC82" s="89"/>
      <c r="BD82" s="89"/>
      <c r="BE82" s="92"/>
      <c r="BF82" s="88"/>
      <c r="BG82" s="89"/>
      <c r="BH82" s="88"/>
      <c r="BI82" s="87"/>
      <c r="BJ82" s="88"/>
      <c r="BK82" s="89"/>
      <c r="BL82" s="89"/>
      <c r="BM82" s="88"/>
      <c r="BN82" s="89"/>
      <c r="BO82" s="89"/>
      <c r="BP82" s="87"/>
      <c r="BQ82" s="87"/>
      <c r="BR82" s="87"/>
      <c r="BS82" s="87"/>
      <c r="BT82" s="88"/>
      <c r="BU82" s="88"/>
      <c r="BV82" s="88"/>
      <c r="BW82" s="89"/>
      <c r="BX82" s="92"/>
      <c r="BY82" s="88"/>
      <c r="BZ82" s="87"/>
      <c r="CA82" s="89"/>
      <c r="CB82" s="87"/>
    </row>
    <row r="83" spans="1:80" x14ac:dyDescent="0.25">
      <c r="A83" s="84">
        <v>99213</v>
      </c>
      <c r="B83" s="82">
        <v>75</v>
      </c>
      <c r="C83" s="99" t="s">
        <v>244</v>
      </c>
      <c r="D83" s="84">
        <v>99213</v>
      </c>
      <c r="E83" s="84" t="s">
        <v>79</v>
      </c>
      <c r="F83" s="98">
        <v>130</v>
      </c>
      <c r="G83" s="86">
        <f t="shared" si="4"/>
        <v>37.65</v>
      </c>
      <c r="H83" s="86">
        <f t="shared" si="5"/>
        <v>60.96</v>
      </c>
      <c r="I83" s="86"/>
      <c r="J83" s="87"/>
      <c r="K83" s="88"/>
      <c r="L83" s="89"/>
      <c r="M83" s="87">
        <v>37.950000000000003</v>
      </c>
      <c r="N83" s="89"/>
      <c r="O83" s="89"/>
      <c r="P83" s="89"/>
      <c r="Q83" s="90"/>
      <c r="R83" s="90"/>
      <c r="S83" s="90"/>
      <c r="T83" s="90"/>
      <c r="U83" s="90"/>
      <c r="V83" s="91"/>
      <c r="W83" s="89"/>
      <c r="X83" s="89"/>
      <c r="Y83" s="88"/>
      <c r="Z83" s="89"/>
      <c r="AA83" s="89"/>
      <c r="AB83" s="87"/>
      <c r="AC83" s="92"/>
      <c r="AD83" s="88"/>
      <c r="AE83" s="87"/>
      <c r="AF83" s="89"/>
      <c r="AG83" s="92"/>
      <c r="AH83" s="88"/>
      <c r="AI83" s="89"/>
      <c r="AJ83" s="87"/>
      <c r="AK83" s="87"/>
      <c r="AL83" s="89"/>
      <c r="AM83" s="89"/>
      <c r="AN83" s="89"/>
      <c r="AO83" s="89"/>
      <c r="AP83" s="87"/>
      <c r="AQ83" s="89"/>
      <c r="AR83" s="89"/>
      <c r="AS83" s="87"/>
      <c r="AT83" s="89"/>
      <c r="AU83" s="89"/>
      <c r="AV83" s="87">
        <v>60.96</v>
      </c>
      <c r="AW83" s="87">
        <v>60.96</v>
      </c>
      <c r="AX83" s="88">
        <v>60.96</v>
      </c>
      <c r="AY83" s="87">
        <v>37.65</v>
      </c>
      <c r="AZ83" s="89"/>
      <c r="BA83" s="89"/>
      <c r="BB83" s="89"/>
      <c r="BC83" s="89"/>
      <c r="BD83" s="89"/>
      <c r="BE83" s="92"/>
      <c r="BF83" s="88"/>
      <c r="BG83" s="89"/>
      <c r="BH83" s="88"/>
      <c r="BI83" s="87"/>
      <c r="BJ83" s="88"/>
      <c r="BK83" s="89"/>
      <c r="BL83" s="89"/>
      <c r="BM83" s="88"/>
      <c r="BN83" s="89"/>
      <c r="BO83" s="89"/>
      <c r="BP83" s="87"/>
      <c r="BQ83" s="87"/>
      <c r="BR83" s="87"/>
      <c r="BS83" s="87"/>
      <c r="BT83" s="88"/>
      <c r="BU83" s="88"/>
      <c r="BV83" s="88"/>
      <c r="BW83" s="89"/>
      <c r="BX83" s="92"/>
      <c r="BY83" s="88"/>
      <c r="BZ83" s="87"/>
      <c r="CA83" s="89"/>
      <c r="CB83" s="87">
        <v>37.950000000000003</v>
      </c>
    </row>
    <row r="84" spans="1:80" x14ac:dyDescent="0.25">
      <c r="A84" s="96">
        <v>99214</v>
      </c>
      <c r="B84" s="94">
        <v>76</v>
      </c>
      <c r="C84" s="101" t="s">
        <v>245</v>
      </c>
      <c r="D84" s="96">
        <v>99214</v>
      </c>
      <c r="E84" s="84" t="s">
        <v>79</v>
      </c>
      <c r="F84" s="98">
        <v>195</v>
      </c>
      <c r="G84" s="86">
        <f t="shared" si="4"/>
        <v>43.23</v>
      </c>
      <c r="H84" s="86">
        <f t="shared" si="5"/>
        <v>87.16</v>
      </c>
      <c r="I84" s="86"/>
      <c r="J84" s="87"/>
      <c r="K84" s="88"/>
      <c r="L84" s="89"/>
      <c r="M84" s="87">
        <v>43.23</v>
      </c>
      <c r="N84" s="89"/>
      <c r="O84" s="89"/>
      <c r="P84" s="89"/>
      <c r="Q84" s="90"/>
      <c r="R84" s="90"/>
      <c r="S84" s="90"/>
      <c r="T84" s="90"/>
      <c r="U84" s="90"/>
      <c r="V84" s="91"/>
      <c r="W84" s="89"/>
      <c r="X84" s="89"/>
      <c r="Y84" s="88"/>
      <c r="Z84" s="89"/>
      <c r="AA84" s="89"/>
      <c r="AB84" s="87"/>
      <c r="AC84" s="92"/>
      <c r="AD84" s="88"/>
      <c r="AE84" s="87"/>
      <c r="AF84" s="89"/>
      <c r="AG84" s="92"/>
      <c r="AH84" s="88"/>
      <c r="AI84" s="89"/>
      <c r="AJ84" s="87"/>
      <c r="AK84" s="87"/>
      <c r="AL84" s="89"/>
      <c r="AM84" s="89"/>
      <c r="AN84" s="89"/>
      <c r="AO84" s="89"/>
      <c r="AP84" s="87"/>
      <c r="AQ84" s="89"/>
      <c r="AR84" s="89"/>
      <c r="AS84" s="87"/>
      <c r="AT84" s="89"/>
      <c r="AU84" s="89"/>
      <c r="AV84" s="87">
        <v>87.16</v>
      </c>
      <c r="AW84" s="87">
        <v>87.16</v>
      </c>
      <c r="AX84" s="88">
        <v>87.16</v>
      </c>
      <c r="AY84" s="87">
        <v>78.2</v>
      </c>
      <c r="AZ84" s="89"/>
      <c r="BA84" s="89"/>
      <c r="BB84" s="89"/>
      <c r="BC84" s="89"/>
      <c r="BD84" s="89"/>
      <c r="BE84" s="92"/>
      <c r="BF84" s="88"/>
      <c r="BG84" s="89"/>
      <c r="BH84" s="88"/>
      <c r="BI84" s="87"/>
      <c r="BJ84" s="88"/>
      <c r="BK84" s="89"/>
      <c r="BL84" s="89"/>
      <c r="BM84" s="88"/>
      <c r="BN84" s="89"/>
      <c r="BO84" s="89"/>
      <c r="BP84" s="87"/>
      <c r="BQ84" s="87"/>
      <c r="BR84" s="87"/>
      <c r="BS84" s="87"/>
      <c r="BT84" s="88"/>
      <c r="BU84" s="88"/>
      <c r="BV84" s="88"/>
      <c r="BW84" s="89"/>
      <c r="BX84" s="92"/>
      <c r="BY84" s="88"/>
      <c r="BZ84" s="87"/>
      <c r="CA84" s="89"/>
      <c r="CB84" s="87">
        <v>43.23</v>
      </c>
    </row>
    <row r="85" spans="1:80" x14ac:dyDescent="0.25">
      <c r="A85" s="84">
        <v>99215</v>
      </c>
      <c r="B85" s="82">
        <v>77</v>
      </c>
      <c r="C85" s="99" t="s">
        <v>246</v>
      </c>
      <c r="D85" s="84">
        <v>99215</v>
      </c>
      <c r="E85" s="84" t="s">
        <v>79</v>
      </c>
      <c r="F85" s="98">
        <v>275</v>
      </c>
      <c r="G85" s="86">
        <f t="shared" si="4"/>
        <v>57.36</v>
      </c>
      <c r="H85" s="86">
        <f t="shared" si="5"/>
        <v>101.84</v>
      </c>
      <c r="I85" s="86"/>
      <c r="J85" s="87"/>
      <c r="K85" s="88"/>
      <c r="L85" s="89"/>
      <c r="M85" s="87">
        <v>57.36</v>
      </c>
      <c r="N85" s="89"/>
      <c r="O85" s="89"/>
      <c r="P85" s="89"/>
      <c r="Q85" s="90"/>
      <c r="R85" s="90"/>
      <c r="S85" s="90"/>
      <c r="T85" s="90"/>
      <c r="U85" s="90"/>
      <c r="V85" s="91"/>
      <c r="W85" s="89"/>
      <c r="X85" s="89"/>
      <c r="Y85" s="88"/>
      <c r="Z85" s="89"/>
      <c r="AA85" s="89"/>
      <c r="AB85" s="87"/>
      <c r="AC85" s="92"/>
      <c r="AD85" s="88"/>
      <c r="AE85" s="87"/>
      <c r="AF85" s="89"/>
      <c r="AG85" s="92"/>
      <c r="AH85" s="88"/>
      <c r="AI85" s="89"/>
      <c r="AJ85" s="87"/>
      <c r="AK85" s="87"/>
      <c r="AL85" s="89"/>
      <c r="AM85" s="89"/>
      <c r="AN85" s="89"/>
      <c r="AO85" s="89"/>
      <c r="AP85" s="87"/>
      <c r="AQ85" s="89"/>
      <c r="AR85" s="89"/>
      <c r="AS85" s="87"/>
      <c r="AT85" s="89"/>
      <c r="AU85" s="89"/>
      <c r="AV85" s="87"/>
      <c r="AW85" s="87"/>
      <c r="AX85" s="88"/>
      <c r="AY85" s="87">
        <v>101.84</v>
      </c>
      <c r="AZ85" s="89"/>
      <c r="BA85" s="89"/>
      <c r="BB85" s="89"/>
      <c r="BC85" s="89"/>
      <c r="BD85" s="89"/>
      <c r="BE85" s="92"/>
      <c r="BF85" s="88"/>
      <c r="BG85" s="89"/>
      <c r="BH85" s="88"/>
      <c r="BI85" s="87"/>
      <c r="BJ85" s="88"/>
      <c r="BK85" s="89"/>
      <c r="BL85" s="89"/>
      <c r="BM85" s="88"/>
      <c r="BN85" s="89"/>
      <c r="BO85" s="89"/>
      <c r="BP85" s="87"/>
      <c r="BQ85" s="87"/>
      <c r="BR85" s="87"/>
      <c r="BS85" s="87"/>
      <c r="BT85" s="88"/>
      <c r="BU85" s="88"/>
      <c r="BV85" s="88"/>
      <c r="BW85" s="89"/>
      <c r="BX85" s="92"/>
      <c r="BY85" s="88"/>
      <c r="BZ85" s="87"/>
      <c r="CA85" s="89"/>
      <c r="CB85" s="87">
        <v>57.36</v>
      </c>
    </row>
    <row r="86" spans="1:80" x14ac:dyDescent="0.25">
      <c r="A86" s="96">
        <v>99221</v>
      </c>
      <c r="B86" s="94">
        <v>78</v>
      </c>
      <c r="C86" s="101" t="s">
        <v>247</v>
      </c>
      <c r="D86" s="96">
        <v>99221</v>
      </c>
      <c r="E86" s="84" t="s">
        <v>79</v>
      </c>
      <c r="F86" s="98">
        <v>185</v>
      </c>
      <c r="G86" s="86">
        <f t="shared" si="4"/>
        <v>54.5</v>
      </c>
      <c r="H86" s="86">
        <f t="shared" si="5"/>
        <v>99.56</v>
      </c>
      <c r="I86" s="86">
        <v>89.26</v>
      </c>
      <c r="J86" s="87"/>
      <c r="K86" s="88"/>
      <c r="L86" s="89">
        <v>54.5</v>
      </c>
      <c r="M86" s="87">
        <v>89.26</v>
      </c>
      <c r="N86" s="89">
        <v>54.53</v>
      </c>
      <c r="O86" s="89"/>
      <c r="P86" s="89"/>
      <c r="Q86" s="90">
        <v>62.52</v>
      </c>
      <c r="R86" s="90">
        <v>54.53</v>
      </c>
      <c r="S86" s="90">
        <v>54.53</v>
      </c>
      <c r="T86" s="90">
        <v>62.52</v>
      </c>
      <c r="U86" s="90">
        <v>62.52</v>
      </c>
      <c r="V86" s="91"/>
      <c r="W86" s="89">
        <v>89.26</v>
      </c>
      <c r="X86" s="89"/>
      <c r="Y86" s="88"/>
      <c r="Z86" s="89"/>
      <c r="AA86" s="89"/>
      <c r="AB86" s="87">
        <v>89.26</v>
      </c>
      <c r="AC86" s="92"/>
      <c r="AD86" s="88"/>
      <c r="AE86" s="87"/>
      <c r="AF86" s="89"/>
      <c r="AG86" s="92"/>
      <c r="AH86" s="88">
        <v>89.26</v>
      </c>
      <c r="AI86" s="89"/>
      <c r="AJ86" s="87"/>
      <c r="AK86" s="87"/>
      <c r="AL86" s="89"/>
      <c r="AM86" s="89"/>
      <c r="AN86" s="89"/>
      <c r="AO86" s="89"/>
      <c r="AP86" s="87">
        <v>89.26</v>
      </c>
      <c r="AQ86" s="89"/>
      <c r="AR86" s="89"/>
      <c r="AS86" s="87"/>
      <c r="AT86" s="89"/>
      <c r="AU86" s="89"/>
      <c r="AV86" s="87">
        <v>82.32</v>
      </c>
      <c r="AW86" s="87"/>
      <c r="AX86" s="88"/>
      <c r="AY86" s="87">
        <v>99.56</v>
      </c>
      <c r="AZ86" s="89"/>
      <c r="BA86" s="89"/>
      <c r="BB86" s="89"/>
      <c r="BC86" s="89"/>
      <c r="BD86" s="89"/>
      <c r="BE86" s="92"/>
      <c r="BF86" s="88"/>
      <c r="BG86" s="89">
        <v>89.26</v>
      </c>
      <c r="BH86" s="88">
        <v>89.26</v>
      </c>
      <c r="BI86" s="87"/>
      <c r="BJ86" s="88"/>
      <c r="BK86" s="89"/>
      <c r="BL86" s="89"/>
      <c r="BM86" s="88">
        <v>54.5</v>
      </c>
      <c r="BN86" s="89">
        <v>54.5</v>
      </c>
      <c r="BO86" s="89"/>
      <c r="BP86" s="87"/>
      <c r="BQ86" s="87"/>
      <c r="BR86" s="87"/>
      <c r="BS86" s="87"/>
      <c r="BT86" s="88"/>
      <c r="BU86" s="88">
        <v>54.5</v>
      </c>
      <c r="BV86" s="88">
        <v>54.5</v>
      </c>
      <c r="BW86" s="89"/>
      <c r="BX86" s="92"/>
      <c r="BY86" s="88">
        <v>89.26</v>
      </c>
      <c r="BZ86" s="87">
        <v>89.26</v>
      </c>
      <c r="CA86" s="89">
        <v>89.26</v>
      </c>
      <c r="CB86" s="87">
        <v>89.26</v>
      </c>
    </row>
    <row r="87" spans="1:80" x14ac:dyDescent="0.25">
      <c r="A87" s="84">
        <v>199221</v>
      </c>
      <c r="B87" s="82">
        <v>79</v>
      </c>
      <c r="C87" s="99" t="s">
        <v>248</v>
      </c>
      <c r="D87" s="84">
        <v>99221</v>
      </c>
      <c r="E87" s="84" t="s">
        <v>79</v>
      </c>
      <c r="F87" s="98">
        <v>185</v>
      </c>
      <c r="G87" s="86">
        <f t="shared" si="4"/>
        <v>50.52</v>
      </c>
      <c r="H87" s="86">
        <f t="shared" si="5"/>
        <v>99.56</v>
      </c>
      <c r="I87" s="86"/>
      <c r="J87" s="87"/>
      <c r="K87" s="88"/>
      <c r="L87" s="89"/>
      <c r="M87" s="87"/>
      <c r="N87" s="89">
        <v>84.11</v>
      </c>
      <c r="O87" s="89"/>
      <c r="P87" s="89"/>
      <c r="Q87" s="90"/>
      <c r="R87" s="90"/>
      <c r="S87" s="90">
        <v>84.11</v>
      </c>
      <c r="T87" s="90">
        <v>50.52</v>
      </c>
      <c r="U87" s="90"/>
      <c r="V87" s="91"/>
      <c r="W87" s="89"/>
      <c r="X87" s="89"/>
      <c r="Y87" s="88"/>
      <c r="Z87" s="89"/>
      <c r="AA87" s="89"/>
      <c r="AB87" s="87"/>
      <c r="AC87" s="92"/>
      <c r="AD87" s="88"/>
      <c r="AE87" s="87"/>
      <c r="AF87" s="89"/>
      <c r="AG87" s="92"/>
      <c r="AH87" s="88"/>
      <c r="AI87" s="89"/>
      <c r="AJ87" s="87"/>
      <c r="AK87" s="87"/>
      <c r="AL87" s="89"/>
      <c r="AM87" s="89"/>
      <c r="AN87" s="89"/>
      <c r="AO87" s="89"/>
      <c r="AP87" s="87"/>
      <c r="AQ87" s="89"/>
      <c r="AR87" s="89"/>
      <c r="AS87" s="87"/>
      <c r="AT87" s="89"/>
      <c r="AU87" s="89"/>
      <c r="AV87" s="87"/>
      <c r="AW87" s="87"/>
      <c r="AX87" s="88"/>
      <c r="AY87" s="87">
        <v>99.56</v>
      </c>
      <c r="AZ87" s="89"/>
      <c r="BA87" s="89"/>
      <c r="BB87" s="89"/>
      <c r="BC87" s="89"/>
      <c r="BD87" s="89"/>
      <c r="BE87" s="92"/>
      <c r="BF87" s="88"/>
      <c r="BG87" s="89"/>
      <c r="BH87" s="88"/>
      <c r="BI87" s="87"/>
      <c r="BJ87" s="88"/>
      <c r="BK87" s="89"/>
      <c r="BL87" s="89"/>
      <c r="BM87" s="88"/>
      <c r="BN87" s="89"/>
      <c r="BO87" s="89"/>
      <c r="BP87" s="87"/>
      <c r="BQ87" s="87"/>
      <c r="BR87" s="87"/>
      <c r="BS87" s="87"/>
      <c r="BT87" s="88"/>
      <c r="BU87" s="88"/>
      <c r="BV87" s="88"/>
      <c r="BW87" s="89"/>
      <c r="BX87" s="92"/>
      <c r="BY87" s="88"/>
      <c r="BZ87" s="87"/>
      <c r="CA87" s="89"/>
      <c r="CB87" s="87"/>
    </row>
    <row r="88" spans="1:80" x14ac:dyDescent="0.25">
      <c r="A88" s="96">
        <v>99222</v>
      </c>
      <c r="B88" s="94">
        <v>80</v>
      </c>
      <c r="C88" s="101" t="s">
        <v>235</v>
      </c>
      <c r="D88" s="96">
        <v>99222</v>
      </c>
      <c r="E88" s="84" t="s">
        <v>79</v>
      </c>
      <c r="F88" s="98">
        <v>250</v>
      </c>
      <c r="G88" s="86">
        <f t="shared" si="4"/>
        <v>85.35</v>
      </c>
      <c r="H88" s="86">
        <f t="shared" si="5"/>
        <v>138.25</v>
      </c>
      <c r="I88" s="86">
        <v>135.66999999999999</v>
      </c>
      <c r="J88" s="87">
        <v>135.66999999999999</v>
      </c>
      <c r="K88" s="88">
        <v>135.66999999999999</v>
      </c>
      <c r="L88" s="89">
        <v>135.66999999999999</v>
      </c>
      <c r="M88" s="87">
        <v>132.96</v>
      </c>
      <c r="N88" s="89">
        <v>101.91</v>
      </c>
      <c r="O88" s="89"/>
      <c r="P88" s="89"/>
      <c r="Q88" s="90">
        <v>85.35</v>
      </c>
      <c r="R88" s="90">
        <v>85.35</v>
      </c>
      <c r="S88" s="90">
        <v>85.35</v>
      </c>
      <c r="T88" s="90">
        <v>85.35</v>
      </c>
      <c r="U88" s="90">
        <v>85.35</v>
      </c>
      <c r="V88" s="91"/>
      <c r="W88" s="89">
        <v>134.16999999999999</v>
      </c>
      <c r="X88" s="89">
        <v>135.66999999999999</v>
      </c>
      <c r="Y88" s="88">
        <v>135.66999999999999</v>
      </c>
      <c r="Z88" s="89">
        <v>135.66999999999999</v>
      </c>
      <c r="AA88" s="89"/>
      <c r="AB88" s="87">
        <v>134.16999999999999</v>
      </c>
      <c r="AC88" s="92"/>
      <c r="AD88" s="88">
        <v>135.66999999999999</v>
      </c>
      <c r="AE88" s="87"/>
      <c r="AF88" s="89"/>
      <c r="AG88" s="92">
        <v>135.66999999999999</v>
      </c>
      <c r="AH88" s="88">
        <v>135.66999999999999</v>
      </c>
      <c r="AI88" s="89">
        <v>135.66999999999999</v>
      </c>
      <c r="AJ88" s="87">
        <v>135.66999999999999</v>
      </c>
      <c r="AK88" s="87"/>
      <c r="AL88" s="89"/>
      <c r="AM88" s="89">
        <v>135.66999999999999</v>
      </c>
      <c r="AN88" s="89"/>
      <c r="AO88" s="89">
        <v>135.66999999999999</v>
      </c>
      <c r="AP88" s="87">
        <v>134.16999999999999</v>
      </c>
      <c r="AQ88" s="89">
        <v>135.66999999999999</v>
      </c>
      <c r="AR88" s="89">
        <v>135.66999999999999</v>
      </c>
      <c r="AS88" s="87">
        <v>135.66999999999999</v>
      </c>
      <c r="AT88" s="89">
        <v>135.66999999999999</v>
      </c>
      <c r="AU88" s="89"/>
      <c r="AV88" s="87">
        <v>135.66999999999999</v>
      </c>
      <c r="AW88" s="87"/>
      <c r="AX88" s="88">
        <v>135.66999999999999</v>
      </c>
      <c r="AY88" s="87">
        <v>132.82</v>
      </c>
      <c r="AZ88" s="89"/>
      <c r="BA88" s="89">
        <v>135.66999999999999</v>
      </c>
      <c r="BB88" s="89">
        <v>135.66999999999999</v>
      </c>
      <c r="BC88" s="89">
        <v>135.66999999999999</v>
      </c>
      <c r="BD88" s="89">
        <v>135.66999999999999</v>
      </c>
      <c r="BE88" s="92"/>
      <c r="BF88" s="88">
        <v>135.66999999999999</v>
      </c>
      <c r="BG88" s="89">
        <v>135.66999999999999</v>
      </c>
      <c r="BH88" s="88">
        <v>135.66999999999999</v>
      </c>
      <c r="BI88" s="87">
        <v>135.66999999999999</v>
      </c>
      <c r="BJ88" s="88">
        <v>135.66999999999999</v>
      </c>
      <c r="BK88" s="89">
        <v>135.66999999999999</v>
      </c>
      <c r="BL88" s="89"/>
      <c r="BM88" s="88">
        <v>135.66999999999999</v>
      </c>
      <c r="BN88" s="89">
        <v>135.66999999999999</v>
      </c>
      <c r="BO88" s="89">
        <v>135.66999999999999</v>
      </c>
      <c r="BP88" s="87">
        <v>135.66999999999999</v>
      </c>
      <c r="BQ88" s="87">
        <v>135.66999999999999</v>
      </c>
      <c r="BR88" s="87">
        <v>138.25</v>
      </c>
      <c r="BS88" s="87"/>
      <c r="BT88" s="88">
        <v>135.66999999999999</v>
      </c>
      <c r="BU88" s="88">
        <v>101.91</v>
      </c>
      <c r="BV88" s="88">
        <v>135.66999999999999</v>
      </c>
      <c r="BW88" s="89"/>
      <c r="BX88" s="92">
        <v>135.66999999999999</v>
      </c>
      <c r="BY88" s="88">
        <v>134.16999999999999</v>
      </c>
      <c r="BZ88" s="87">
        <v>135.66999999999999</v>
      </c>
      <c r="CA88" s="89">
        <v>135.66999999999999</v>
      </c>
      <c r="CB88" s="87">
        <v>132.96</v>
      </c>
    </row>
    <row r="89" spans="1:80" x14ac:dyDescent="0.25">
      <c r="A89" s="84">
        <v>199222</v>
      </c>
      <c r="B89" s="82">
        <v>81</v>
      </c>
      <c r="C89" s="99" t="s">
        <v>234</v>
      </c>
      <c r="D89" s="84">
        <v>99222</v>
      </c>
      <c r="E89" s="84" t="s">
        <v>79</v>
      </c>
      <c r="F89" s="98">
        <v>250</v>
      </c>
      <c r="G89" s="86">
        <f t="shared" si="4"/>
        <v>107.33</v>
      </c>
      <c r="H89" s="86">
        <f t="shared" si="5"/>
        <v>107.33</v>
      </c>
      <c r="I89" s="86">
        <v>107.33</v>
      </c>
      <c r="J89" s="87">
        <v>107.33</v>
      </c>
      <c r="K89" s="88">
        <v>107.33</v>
      </c>
      <c r="L89" s="89">
        <v>107.33</v>
      </c>
      <c r="M89" s="87">
        <v>107.33</v>
      </c>
      <c r="N89" s="89">
        <v>107.33</v>
      </c>
      <c r="O89" s="89">
        <v>107.33</v>
      </c>
      <c r="P89" s="89"/>
      <c r="Q89" s="90">
        <v>107.33</v>
      </c>
      <c r="R89" s="90">
        <v>107.33</v>
      </c>
      <c r="S89" s="90">
        <v>107.33</v>
      </c>
      <c r="T89" s="90">
        <v>107.33</v>
      </c>
      <c r="U89" s="90"/>
      <c r="V89" s="91">
        <v>107.33</v>
      </c>
      <c r="W89" s="89">
        <v>107.33</v>
      </c>
      <c r="X89" s="89">
        <v>107.33</v>
      </c>
      <c r="Y89" s="88"/>
      <c r="Z89" s="89"/>
      <c r="AA89" s="89"/>
      <c r="AB89" s="87">
        <v>107.33</v>
      </c>
      <c r="AC89" s="92"/>
      <c r="AD89" s="88">
        <v>107.33</v>
      </c>
      <c r="AE89" s="87"/>
      <c r="AF89" s="89"/>
      <c r="AG89" s="92">
        <v>107.33</v>
      </c>
      <c r="AH89" s="88">
        <v>107.33</v>
      </c>
      <c r="AI89" s="89">
        <v>107.33</v>
      </c>
      <c r="AJ89" s="87">
        <v>107.33</v>
      </c>
      <c r="AK89" s="87"/>
      <c r="AL89" s="89"/>
      <c r="AM89" s="89">
        <v>107.33</v>
      </c>
      <c r="AN89" s="89"/>
      <c r="AO89" s="89"/>
      <c r="AP89" s="87">
        <v>107.33</v>
      </c>
      <c r="AQ89" s="89">
        <v>107.33</v>
      </c>
      <c r="AR89" s="89">
        <v>107.33</v>
      </c>
      <c r="AS89" s="87">
        <v>107.33</v>
      </c>
      <c r="AT89" s="89">
        <v>107.33</v>
      </c>
      <c r="AU89" s="89"/>
      <c r="AV89" s="87">
        <v>107.33</v>
      </c>
      <c r="AW89" s="87"/>
      <c r="AX89" s="88">
        <v>107.33</v>
      </c>
      <c r="AY89" s="87">
        <v>107.33</v>
      </c>
      <c r="AZ89" s="89"/>
      <c r="BA89" s="89">
        <v>107.33</v>
      </c>
      <c r="BB89" s="89">
        <v>107.33</v>
      </c>
      <c r="BC89" s="89">
        <v>107.33</v>
      </c>
      <c r="BD89" s="89">
        <v>107.33</v>
      </c>
      <c r="BE89" s="92"/>
      <c r="BF89" s="88">
        <v>107.33</v>
      </c>
      <c r="BG89" s="89">
        <v>107.33</v>
      </c>
      <c r="BH89" s="88">
        <v>107.33</v>
      </c>
      <c r="BI89" s="87">
        <v>107.33</v>
      </c>
      <c r="BJ89" s="88">
        <v>107.33</v>
      </c>
      <c r="BK89" s="89">
        <v>107.33</v>
      </c>
      <c r="BL89" s="89"/>
      <c r="BM89" s="88">
        <v>107.33</v>
      </c>
      <c r="BN89" s="89">
        <v>107.33</v>
      </c>
      <c r="BO89" s="89">
        <v>107.33</v>
      </c>
      <c r="BP89" s="87"/>
      <c r="BQ89" s="87">
        <v>107.33</v>
      </c>
      <c r="BR89" s="87"/>
      <c r="BS89" s="87"/>
      <c r="BT89" s="88"/>
      <c r="BU89" s="88">
        <v>107.33</v>
      </c>
      <c r="BV89" s="88">
        <v>107.33</v>
      </c>
      <c r="BW89" s="89"/>
      <c r="BX89" s="92"/>
      <c r="BY89" s="88">
        <v>107.33</v>
      </c>
      <c r="BZ89" s="87"/>
      <c r="CA89" s="89"/>
      <c r="CB89" s="87">
        <v>107.33</v>
      </c>
    </row>
    <row r="90" spans="1:80" x14ac:dyDescent="0.25">
      <c r="A90" s="96">
        <v>99223</v>
      </c>
      <c r="B90" s="94">
        <v>82</v>
      </c>
      <c r="C90" s="101" t="s">
        <v>249</v>
      </c>
      <c r="D90" s="96">
        <v>99223</v>
      </c>
      <c r="E90" s="84" t="s">
        <v>79</v>
      </c>
      <c r="F90" s="98">
        <v>375</v>
      </c>
      <c r="G90" s="86">
        <f t="shared" si="4"/>
        <v>92</v>
      </c>
      <c r="H90" s="86">
        <f t="shared" si="5"/>
        <v>281.25</v>
      </c>
      <c r="I90" s="86">
        <v>200.73</v>
      </c>
      <c r="J90" s="87">
        <v>200.73</v>
      </c>
      <c r="K90" s="88">
        <v>200.73</v>
      </c>
      <c r="L90" s="89">
        <v>220.8</v>
      </c>
      <c r="M90" s="87">
        <v>200.73</v>
      </c>
      <c r="N90" s="89">
        <v>148.78</v>
      </c>
      <c r="O90" s="89"/>
      <c r="P90" s="89"/>
      <c r="Q90" s="90">
        <v>125.54</v>
      </c>
      <c r="R90" s="90">
        <v>125.54</v>
      </c>
      <c r="S90" s="90">
        <v>125.54</v>
      </c>
      <c r="T90" s="90">
        <v>125.54</v>
      </c>
      <c r="U90" s="90">
        <v>125.54</v>
      </c>
      <c r="V90" s="91"/>
      <c r="W90" s="89">
        <v>197.06</v>
      </c>
      <c r="X90" s="89">
        <v>200.73</v>
      </c>
      <c r="Y90" s="88">
        <v>200.73</v>
      </c>
      <c r="Z90" s="89">
        <v>200.73</v>
      </c>
      <c r="AA90" s="89"/>
      <c r="AB90" s="87">
        <v>197.06</v>
      </c>
      <c r="AC90" s="92"/>
      <c r="AD90" s="88">
        <v>200.73</v>
      </c>
      <c r="AE90" s="87"/>
      <c r="AF90" s="89"/>
      <c r="AG90" s="92">
        <v>200.73</v>
      </c>
      <c r="AH90" s="88">
        <v>129.38</v>
      </c>
      <c r="AI90" s="89">
        <v>200.73</v>
      </c>
      <c r="AJ90" s="87">
        <v>200.73</v>
      </c>
      <c r="AK90" s="87"/>
      <c r="AL90" s="89"/>
      <c r="AM90" s="89">
        <v>200.73</v>
      </c>
      <c r="AN90" s="89"/>
      <c r="AO90" s="89">
        <v>200.73</v>
      </c>
      <c r="AP90" s="87">
        <v>198.5</v>
      </c>
      <c r="AQ90" s="89">
        <v>200.73</v>
      </c>
      <c r="AR90" s="89">
        <v>200.73</v>
      </c>
      <c r="AS90" s="87">
        <v>200.73</v>
      </c>
      <c r="AT90" s="89">
        <v>200.73</v>
      </c>
      <c r="AU90" s="89"/>
      <c r="AV90" s="87">
        <v>200.73</v>
      </c>
      <c r="AW90" s="87"/>
      <c r="AX90" s="88">
        <v>200.73</v>
      </c>
      <c r="AY90" s="87">
        <v>101.84</v>
      </c>
      <c r="AZ90" s="89"/>
      <c r="BA90" s="89">
        <v>200.73</v>
      </c>
      <c r="BB90" s="89">
        <v>200.73</v>
      </c>
      <c r="BC90" s="89">
        <v>200.73</v>
      </c>
      <c r="BD90" s="89">
        <v>200.73</v>
      </c>
      <c r="BE90" s="92"/>
      <c r="BF90" s="88">
        <v>200.73</v>
      </c>
      <c r="BG90" s="89">
        <v>200.73</v>
      </c>
      <c r="BH90" s="88">
        <v>204.64</v>
      </c>
      <c r="BI90" s="87">
        <v>200.73</v>
      </c>
      <c r="BJ90" s="88">
        <v>200.73</v>
      </c>
      <c r="BK90" s="89">
        <v>200.73</v>
      </c>
      <c r="BL90" s="89"/>
      <c r="BM90" s="88">
        <v>220.8</v>
      </c>
      <c r="BN90" s="89">
        <v>220.8</v>
      </c>
      <c r="BO90" s="89">
        <v>200.73</v>
      </c>
      <c r="BP90" s="87">
        <v>200.73</v>
      </c>
      <c r="BQ90" s="87">
        <v>200.73</v>
      </c>
      <c r="BR90" s="87"/>
      <c r="BS90" s="87"/>
      <c r="BT90" s="88">
        <v>281.25</v>
      </c>
      <c r="BU90" s="88">
        <v>92</v>
      </c>
      <c r="BV90" s="88">
        <v>220.8</v>
      </c>
      <c r="BW90" s="89"/>
      <c r="BX90" s="92">
        <v>200.73</v>
      </c>
      <c r="BY90" s="88">
        <v>197.06</v>
      </c>
      <c r="BZ90" s="87">
        <v>196.72</v>
      </c>
      <c r="CA90" s="89">
        <v>200.73</v>
      </c>
      <c r="CB90" s="87">
        <v>200.73</v>
      </c>
    </row>
    <row r="91" spans="1:80" x14ac:dyDescent="0.25">
      <c r="A91" s="84">
        <v>199223</v>
      </c>
      <c r="B91" s="82">
        <v>83</v>
      </c>
      <c r="C91" s="99" t="s">
        <v>236</v>
      </c>
      <c r="D91" s="84">
        <v>99223</v>
      </c>
      <c r="E91" s="84" t="s">
        <v>79</v>
      </c>
      <c r="F91" s="98">
        <v>375</v>
      </c>
      <c r="G91" s="86">
        <f t="shared" si="4"/>
        <v>82.32</v>
      </c>
      <c r="H91" s="86">
        <f t="shared" si="5"/>
        <v>158.80000000000001</v>
      </c>
      <c r="I91" s="86">
        <v>158.80000000000001</v>
      </c>
      <c r="J91" s="87">
        <v>158.80000000000001</v>
      </c>
      <c r="K91" s="88">
        <v>158.80000000000001</v>
      </c>
      <c r="L91" s="89">
        <v>158.80000000000001</v>
      </c>
      <c r="M91" s="87">
        <v>158.80000000000001</v>
      </c>
      <c r="N91" s="89">
        <v>158.80000000000001</v>
      </c>
      <c r="O91" s="89">
        <v>158.80000000000001</v>
      </c>
      <c r="P91" s="89"/>
      <c r="Q91" s="90">
        <v>158.80000000000001</v>
      </c>
      <c r="R91" s="90">
        <v>158.80000000000001</v>
      </c>
      <c r="S91" s="90">
        <v>158.80000000000001</v>
      </c>
      <c r="T91" s="90">
        <v>158.80000000000001</v>
      </c>
      <c r="U91" s="90"/>
      <c r="V91" s="91">
        <v>158.80000000000001</v>
      </c>
      <c r="W91" s="89">
        <v>158.80000000000001</v>
      </c>
      <c r="X91" s="89">
        <v>158.80000000000001</v>
      </c>
      <c r="Y91" s="88"/>
      <c r="Z91" s="89"/>
      <c r="AA91" s="89"/>
      <c r="AB91" s="87">
        <v>158.80000000000001</v>
      </c>
      <c r="AC91" s="92"/>
      <c r="AD91" s="88">
        <v>158.80000000000001</v>
      </c>
      <c r="AE91" s="87"/>
      <c r="AF91" s="89"/>
      <c r="AG91" s="92">
        <v>158.80000000000001</v>
      </c>
      <c r="AH91" s="88">
        <v>158.80000000000001</v>
      </c>
      <c r="AI91" s="89">
        <v>158.80000000000001</v>
      </c>
      <c r="AJ91" s="87">
        <v>158.80000000000001</v>
      </c>
      <c r="AK91" s="87"/>
      <c r="AL91" s="89"/>
      <c r="AM91" s="89">
        <v>158.80000000000001</v>
      </c>
      <c r="AN91" s="89"/>
      <c r="AO91" s="89"/>
      <c r="AP91" s="87">
        <v>158.80000000000001</v>
      </c>
      <c r="AQ91" s="89">
        <v>158.80000000000001</v>
      </c>
      <c r="AR91" s="89">
        <v>158.80000000000001</v>
      </c>
      <c r="AS91" s="87">
        <v>158.80000000000001</v>
      </c>
      <c r="AT91" s="89">
        <v>158.80000000000001</v>
      </c>
      <c r="AU91" s="89"/>
      <c r="AV91" s="87">
        <v>158.80000000000001</v>
      </c>
      <c r="AW91" s="87"/>
      <c r="AX91" s="88">
        <v>158.80000000000001</v>
      </c>
      <c r="AY91" s="87">
        <v>82.32</v>
      </c>
      <c r="AZ91" s="89"/>
      <c r="BA91" s="89">
        <v>158.80000000000001</v>
      </c>
      <c r="BB91" s="89">
        <v>158.80000000000001</v>
      </c>
      <c r="BC91" s="89">
        <v>158.80000000000001</v>
      </c>
      <c r="BD91" s="89">
        <v>158.80000000000001</v>
      </c>
      <c r="BE91" s="92"/>
      <c r="BF91" s="88">
        <v>158.80000000000001</v>
      </c>
      <c r="BG91" s="89">
        <v>158.80000000000001</v>
      </c>
      <c r="BH91" s="88">
        <v>158.80000000000001</v>
      </c>
      <c r="BI91" s="87">
        <v>158.80000000000001</v>
      </c>
      <c r="BJ91" s="88">
        <v>158.80000000000001</v>
      </c>
      <c r="BK91" s="89">
        <v>158.80000000000001</v>
      </c>
      <c r="BL91" s="89"/>
      <c r="BM91" s="88">
        <v>158.80000000000001</v>
      </c>
      <c r="BN91" s="89">
        <v>158.80000000000001</v>
      </c>
      <c r="BO91" s="89">
        <v>158.80000000000001</v>
      </c>
      <c r="BP91" s="87"/>
      <c r="BQ91" s="87">
        <v>158.80000000000001</v>
      </c>
      <c r="BR91" s="87"/>
      <c r="BS91" s="87"/>
      <c r="BT91" s="88"/>
      <c r="BU91" s="88">
        <v>158.80000000000001</v>
      </c>
      <c r="BV91" s="88">
        <v>158.80000000000001</v>
      </c>
      <c r="BW91" s="89"/>
      <c r="BX91" s="92"/>
      <c r="BY91" s="88">
        <v>158.80000000000001</v>
      </c>
      <c r="BZ91" s="87"/>
      <c r="CA91" s="89"/>
      <c r="CB91" s="87">
        <v>158.80000000000001</v>
      </c>
    </row>
    <row r="92" spans="1:80" x14ac:dyDescent="0.25">
      <c r="A92" s="96">
        <v>99231</v>
      </c>
      <c r="B92" s="94">
        <v>84</v>
      </c>
      <c r="C92" s="101" t="s">
        <v>251</v>
      </c>
      <c r="D92" s="96">
        <v>99231</v>
      </c>
      <c r="E92" s="84" t="s">
        <v>79</v>
      </c>
      <c r="F92" s="98">
        <v>75</v>
      </c>
      <c r="G92" s="86">
        <f t="shared" si="4"/>
        <v>38.520000000000003</v>
      </c>
      <c r="H92" s="86">
        <f t="shared" si="5"/>
        <v>38.520000000000003</v>
      </c>
      <c r="I92" s="86"/>
      <c r="J92" s="87">
        <v>38.520000000000003</v>
      </c>
      <c r="K92" s="88"/>
      <c r="L92" s="89"/>
      <c r="M92" s="87"/>
      <c r="N92" s="89"/>
      <c r="O92" s="89"/>
      <c r="P92" s="89"/>
      <c r="Q92" s="90"/>
      <c r="R92" s="90"/>
      <c r="S92" s="90"/>
      <c r="T92" s="90"/>
      <c r="U92" s="90"/>
      <c r="V92" s="91"/>
      <c r="W92" s="89"/>
      <c r="X92" s="89"/>
      <c r="Y92" s="88"/>
      <c r="Z92" s="89"/>
      <c r="AA92" s="89"/>
      <c r="AB92" s="87"/>
      <c r="AC92" s="92"/>
      <c r="AD92" s="88"/>
      <c r="AE92" s="87"/>
      <c r="AF92" s="89"/>
      <c r="AG92" s="92"/>
      <c r="AH92" s="88"/>
      <c r="AI92" s="89"/>
      <c r="AJ92" s="87"/>
      <c r="AK92" s="87"/>
      <c r="AL92" s="89"/>
      <c r="AM92" s="89"/>
      <c r="AN92" s="89"/>
      <c r="AO92" s="89"/>
      <c r="AP92" s="87"/>
      <c r="AQ92" s="89"/>
      <c r="AR92" s="89"/>
      <c r="AS92" s="87"/>
      <c r="AT92" s="89"/>
      <c r="AU92" s="89"/>
      <c r="AV92" s="87"/>
      <c r="AW92" s="87"/>
      <c r="AX92" s="88"/>
      <c r="AY92" s="87"/>
      <c r="AZ92" s="89"/>
      <c r="BA92" s="89"/>
      <c r="BB92" s="89"/>
      <c r="BC92" s="89"/>
      <c r="BD92" s="89"/>
      <c r="BE92" s="92"/>
      <c r="BF92" s="88"/>
      <c r="BG92" s="89"/>
      <c r="BH92" s="88"/>
      <c r="BI92" s="87"/>
      <c r="BJ92" s="88"/>
      <c r="BK92" s="89"/>
      <c r="BL92" s="89"/>
      <c r="BM92" s="88"/>
      <c r="BN92" s="89"/>
      <c r="BO92" s="89"/>
      <c r="BP92" s="87"/>
      <c r="BQ92" s="87"/>
      <c r="BR92" s="87"/>
      <c r="BS92" s="87"/>
      <c r="BT92" s="88"/>
      <c r="BU92" s="88"/>
      <c r="BV92" s="88"/>
      <c r="BW92" s="89"/>
      <c r="BX92" s="92"/>
      <c r="BY92" s="88"/>
      <c r="BZ92" s="87"/>
      <c r="CA92" s="89"/>
      <c r="CB92" s="87"/>
    </row>
    <row r="93" spans="1:80" x14ac:dyDescent="0.25">
      <c r="A93" s="84">
        <v>199231</v>
      </c>
      <c r="B93" s="82">
        <v>85</v>
      </c>
      <c r="C93" s="99" t="s">
        <v>250</v>
      </c>
      <c r="D93" s="84">
        <v>99231</v>
      </c>
      <c r="E93" s="84" t="s">
        <v>79</v>
      </c>
      <c r="F93" s="98">
        <v>75</v>
      </c>
      <c r="G93" s="86">
        <f t="shared" si="4"/>
        <v>18.579999999999998</v>
      </c>
      <c r="H93" s="86">
        <f t="shared" si="5"/>
        <v>39.21</v>
      </c>
      <c r="I93" s="86">
        <v>30.48</v>
      </c>
      <c r="J93" s="87">
        <v>30.48</v>
      </c>
      <c r="K93" s="88">
        <v>39.21</v>
      </c>
      <c r="L93" s="89">
        <v>30.48</v>
      </c>
      <c r="M93" s="87">
        <v>30.48</v>
      </c>
      <c r="N93" s="89">
        <v>30.48</v>
      </c>
      <c r="O93" s="89">
        <v>30.48</v>
      </c>
      <c r="P93" s="89"/>
      <c r="Q93" s="90">
        <v>30.48</v>
      </c>
      <c r="R93" s="90">
        <v>30.48</v>
      </c>
      <c r="S93" s="90">
        <v>30.48</v>
      </c>
      <c r="T93" s="90">
        <v>18.579999999999998</v>
      </c>
      <c r="U93" s="90">
        <v>30.48</v>
      </c>
      <c r="V93" s="91">
        <v>30.48</v>
      </c>
      <c r="W93" s="89">
        <v>30.48</v>
      </c>
      <c r="X93" s="89">
        <v>30.48</v>
      </c>
      <c r="Y93" s="88"/>
      <c r="Z93" s="89"/>
      <c r="AA93" s="89"/>
      <c r="AB93" s="87">
        <v>30.48</v>
      </c>
      <c r="AC93" s="92"/>
      <c r="AD93" s="88">
        <v>30.48</v>
      </c>
      <c r="AE93" s="87">
        <v>30.48</v>
      </c>
      <c r="AF93" s="89"/>
      <c r="AG93" s="92">
        <v>30.48</v>
      </c>
      <c r="AH93" s="88">
        <v>30.48</v>
      </c>
      <c r="AI93" s="89">
        <v>30.48</v>
      </c>
      <c r="AJ93" s="87">
        <v>30.48</v>
      </c>
      <c r="AK93" s="87"/>
      <c r="AL93" s="89"/>
      <c r="AM93" s="89">
        <v>30.48</v>
      </c>
      <c r="AN93" s="89"/>
      <c r="AO93" s="89"/>
      <c r="AP93" s="87">
        <v>30.48</v>
      </c>
      <c r="AQ93" s="89">
        <v>30.48</v>
      </c>
      <c r="AR93" s="89">
        <v>30.48</v>
      </c>
      <c r="AS93" s="87">
        <v>30.48</v>
      </c>
      <c r="AT93" s="89">
        <v>30.48</v>
      </c>
      <c r="AU93" s="89"/>
      <c r="AV93" s="87">
        <v>30.48</v>
      </c>
      <c r="AW93" s="87"/>
      <c r="AX93" s="88">
        <v>30.48</v>
      </c>
      <c r="AY93" s="87">
        <v>30.48</v>
      </c>
      <c r="AZ93" s="89"/>
      <c r="BA93" s="89">
        <v>30.48</v>
      </c>
      <c r="BB93" s="89">
        <v>30.48</v>
      </c>
      <c r="BC93" s="89">
        <v>30.48</v>
      </c>
      <c r="BD93" s="89">
        <v>30.48</v>
      </c>
      <c r="BE93" s="92"/>
      <c r="BF93" s="88">
        <v>30.48</v>
      </c>
      <c r="BG93" s="89">
        <v>30.48</v>
      </c>
      <c r="BH93" s="88">
        <v>30.48</v>
      </c>
      <c r="BI93" s="87">
        <v>30.48</v>
      </c>
      <c r="BJ93" s="88">
        <v>30.48</v>
      </c>
      <c r="BK93" s="89">
        <v>30.48</v>
      </c>
      <c r="BL93" s="89"/>
      <c r="BM93" s="88">
        <v>30.48</v>
      </c>
      <c r="BN93" s="89">
        <v>30.48</v>
      </c>
      <c r="BO93" s="89">
        <v>30.48</v>
      </c>
      <c r="BP93" s="87"/>
      <c r="BQ93" s="87">
        <v>30.48</v>
      </c>
      <c r="BR93" s="87"/>
      <c r="BS93" s="87"/>
      <c r="BT93" s="88">
        <v>22.33</v>
      </c>
      <c r="BU93" s="88">
        <v>30.48</v>
      </c>
      <c r="BV93" s="88">
        <v>30.48</v>
      </c>
      <c r="BW93" s="89"/>
      <c r="BX93" s="92"/>
      <c r="BY93" s="88">
        <v>30.48</v>
      </c>
      <c r="BZ93" s="87"/>
      <c r="CA93" s="89"/>
      <c r="CB93" s="87">
        <v>30.48</v>
      </c>
    </row>
    <row r="94" spans="1:80" x14ac:dyDescent="0.25">
      <c r="A94" s="96">
        <v>99232</v>
      </c>
      <c r="B94" s="94">
        <v>86</v>
      </c>
      <c r="C94" s="101" t="s">
        <v>252</v>
      </c>
      <c r="D94" s="96">
        <v>99232</v>
      </c>
      <c r="E94" s="84" t="s">
        <v>79</v>
      </c>
      <c r="F94" s="98">
        <v>135</v>
      </c>
      <c r="G94" s="86">
        <f t="shared" si="4"/>
        <v>46.42</v>
      </c>
      <c r="H94" s="86">
        <f t="shared" si="5"/>
        <v>101.25</v>
      </c>
      <c r="I94" s="86">
        <v>71.34</v>
      </c>
      <c r="J94" s="87">
        <v>71.34</v>
      </c>
      <c r="K94" s="88">
        <v>71.34</v>
      </c>
      <c r="L94" s="89">
        <v>92.99</v>
      </c>
      <c r="M94" s="87">
        <v>69.91</v>
      </c>
      <c r="N94" s="89">
        <v>54.53</v>
      </c>
      <c r="O94" s="89"/>
      <c r="P94" s="89"/>
      <c r="Q94" s="90">
        <v>47.84</v>
      </c>
      <c r="R94" s="90">
        <v>46.42</v>
      </c>
      <c r="S94" s="90">
        <v>46.42</v>
      </c>
      <c r="T94" s="90">
        <v>46.42</v>
      </c>
      <c r="U94" s="90">
        <v>46.42</v>
      </c>
      <c r="V94" s="91"/>
      <c r="W94" s="89">
        <v>70.540000000000006</v>
      </c>
      <c r="X94" s="89">
        <v>71.34</v>
      </c>
      <c r="Y94" s="88">
        <v>71.34</v>
      </c>
      <c r="Z94" s="89">
        <v>71.34</v>
      </c>
      <c r="AA94" s="89"/>
      <c r="AB94" s="87">
        <v>70.540000000000006</v>
      </c>
      <c r="AC94" s="92"/>
      <c r="AD94" s="88">
        <v>71.34</v>
      </c>
      <c r="AE94" s="87">
        <v>47.84</v>
      </c>
      <c r="AF94" s="89"/>
      <c r="AG94" s="92">
        <v>71.34</v>
      </c>
      <c r="AH94" s="88">
        <v>47.84</v>
      </c>
      <c r="AI94" s="89">
        <v>71.34</v>
      </c>
      <c r="AJ94" s="87">
        <v>71.34</v>
      </c>
      <c r="AK94" s="87"/>
      <c r="AL94" s="89"/>
      <c r="AM94" s="89">
        <v>71.34</v>
      </c>
      <c r="AN94" s="89"/>
      <c r="AO94" s="89">
        <v>71.34</v>
      </c>
      <c r="AP94" s="87">
        <v>70.540000000000006</v>
      </c>
      <c r="AQ94" s="89">
        <v>71.34</v>
      </c>
      <c r="AR94" s="89">
        <v>71.34</v>
      </c>
      <c r="AS94" s="87">
        <v>71.34</v>
      </c>
      <c r="AT94" s="89">
        <v>71.34</v>
      </c>
      <c r="AU94" s="89"/>
      <c r="AV94" s="87">
        <v>66.959999999999994</v>
      </c>
      <c r="AW94" s="87">
        <v>66.959999999999994</v>
      </c>
      <c r="AX94" s="88">
        <v>71.34</v>
      </c>
      <c r="AY94" s="87">
        <v>71.11</v>
      </c>
      <c r="AZ94" s="89"/>
      <c r="BA94" s="89">
        <v>71.34</v>
      </c>
      <c r="BB94" s="89">
        <v>71.34</v>
      </c>
      <c r="BC94" s="89">
        <v>71.34</v>
      </c>
      <c r="BD94" s="89">
        <v>71.34</v>
      </c>
      <c r="BE94" s="92"/>
      <c r="BF94" s="88">
        <v>71.34</v>
      </c>
      <c r="BG94" s="89">
        <v>71.34</v>
      </c>
      <c r="BH94" s="88">
        <v>72.42</v>
      </c>
      <c r="BI94" s="87">
        <v>71.34</v>
      </c>
      <c r="BJ94" s="88">
        <v>71.34</v>
      </c>
      <c r="BK94" s="89">
        <v>71.34</v>
      </c>
      <c r="BL94" s="89"/>
      <c r="BM94" s="88">
        <v>92.99</v>
      </c>
      <c r="BN94" s="89">
        <v>92.99</v>
      </c>
      <c r="BO94" s="89">
        <v>71.34</v>
      </c>
      <c r="BP94" s="87">
        <v>71.34</v>
      </c>
      <c r="BQ94" s="87">
        <v>71.34</v>
      </c>
      <c r="BR94" s="87">
        <v>66.959999999999994</v>
      </c>
      <c r="BS94" s="87"/>
      <c r="BT94" s="88">
        <v>101.25</v>
      </c>
      <c r="BU94" s="88">
        <v>54.53</v>
      </c>
      <c r="BV94" s="88">
        <v>92.99</v>
      </c>
      <c r="BW94" s="89"/>
      <c r="BX94" s="92">
        <v>71.34</v>
      </c>
      <c r="BY94" s="88">
        <v>70.540000000000006</v>
      </c>
      <c r="BZ94" s="87">
        <v>69.91</v>
      </c>
      <c r="CA94" s="89">
        <v>71.34</v>
      </c>
      <c r="CB94" s="87">
        <v>69.91</v>
      </c>
    </row>
    <row r="95" spans="1:80" x14ac:dyDescent="0.25">
      <c r="A95" s="84">
        <v>199232</v>
      </c>
      <c r="B95" s="82">
        <v>87</v>
      </c>
      <c r="C95" s="99" t="s">
        <v>253</v>
      </c>
      <c r="D95" s="84">
        <v>99232</v>
      </c>
      <c r="E95" s="84" t="s">
        <v>79</v>
      </c>
      <c r="F95" s="98">
        <v>135</v>
      </c>
      <c r="G95" s="86">
        <f t="shared" si="4"/>
        <v>33.42</v>
      </c>
      <c r="H95" s="86">
        <f t="shared" si="5"/>
        <v>56.43</v>
      </c>
      <c r="I95" s="86">
        <v>56.43</v>
      </c>
      <c r="J95" s="87">
        <v>56.43</v>
      </c>
      <c r="K95" s="88">
        <v>56.43</v>
      </c>
      <c r="L95" s="89">
        <v>56.43</v>
      </c>
      <c r="M95" s="87">
        <v>56.43</v>
      </c>
      <c r="N95" s="89">
        <v>56.43</v>
      </c>
      <c r="O95" s="89">
        <v>56.43</v>
      </c>
      <c r="P95" s="89"/>
      <c r="Q95" s="90">
        <v>56.43</v>
      </c>
      <c r="R95" s="90">
        <v>56.43</v>
      </c>
      <c r="S95" s="90">
        <v>56.43</v>
      </c>
      <c r="T95" s="90">
        <v>33.42</v>
      </c>
      <c r="U95" s="90"/>
      <c r="V95" s="91">
        <v>56.43</v>
      </c>
      <c r="W95" s="89">
        <v>56.43</v>
      </c>
      <c r="X95" s="89">
        <v>56.43</v>
      </c>
      <c r="Y95" s="88"/>
      <c r="Z95" s="89"/>
      <c r="AA95" s="89"/>
      <c r="AB95" s="87">
        <v>56.43</v>
      </c>
      <c r="AC95" s="92"/>
      <c r="AD95" s="88">
        <v>56.43</v>
      </c>
      <c r="AE95" s="87">
        <v>56.43</v>
      </c>
      <c r="AF95" s="89"/>
      <c r="AG95" s="92">
        <v>56.43</v>
      </c>
      <c r="AH95" s="88">
        <v>56.43</v>
      </c>
      <c r="AI95" s="89">
        <v>56.43</v>
      </c>
      <c r="AJ95" s="87">
        <v>56.43</v>
      </c>
      <c r="AK95" s="87"/>
      <c r="AL95" s="89"/>
      <c r="AM95" s="89">
        <v>56.43</v>
      </c>
      <c r="AN95" s="89"/>
      <c r="AO95" s="89"/>
      <c r="AP95" s="87">
        <v>56.43</v>
      </c>
      <c r="AQ95" s="89">
        <v>56.43</v>
      </c>
      <c r="AR95" s="89">
        <v>56.43</v>
      </c>
      <c r="AS95" s="87">
        <v>56.43</v>
      </c>
      <c r="AT95" s="89">
        <v>56.43</v>
      </c>
      <c r="AU95" s="89"/>
      <c r="AV95" s="87">
        <v>56.43</v>
      </c>
      <c r="AW95" s="87"/>
      <c r="AX95" s="88">
        <v>56.43</v>
      </c>
      <c r="AY95" s="87">
        <v>56.43</v>
      </c>
      <c r="AZ95" s="89"/>
      <c r="BA95" s="89">
        <v>56.43</v>
      </c>
      <c r="BB95" s="89">
        <v>56.43</v>
      </c>
      <c r="BC95" s="89">
        <v>56.43</v>
      </c>
      <c r="BD95" s="89">
        <v>56.43</v>
      </c>
      <c r="BE95" s="92"/>
      <c r="BF95" s="88">
        <v>56.43</v>
      </c>
      <c r="BG95" s="89">
        <v>56.43</v>
      </c>
      <c r="BH95" s="88">
        <v>56.43</v>
      </c>
      <c r="BI95" s="87">
        <v>56.43</v>
      </c>
      <c r="BJ95" s="88">
        <v>56.43</v>
      </c>
      <c r="BK95" s="89">
        <v>56.43</v>
      </c>
      <c r="BL95" s="89"/>
      <c r="BM95" s="88">
        <v>56.43</v>
      </c>
      <c r="BN95" s="89">
        <v>56.43</v>
      </c>
      <c r="BO95" s="89">
        <v>56.43</v>
      </c>
      <c r="BP95" s="87"/>
      <c r="BQ95" s="87">
        <v>56.43</v>
      </c>
      <c r="BR95" s="87"/>
      <c r="BS95" s="87"/>
      <c r="BT95" s="88"/>
      <c r="BU95" s="88">
        <v>56.43</v>
      </c>
      <c r="BV95" s="88">
        <v>56.43</v>
      </c>
      <c r="BW95" s="89"/>
      <c r="BX95" s="92"/>
      <c r="BY95" s="88">
        <v>56.43</v>
      </c>
      <c r="BZ95" s="87"/>
      <c r="CA95" s="89"/>
      <c r="CB95" s="87">
        <v>56.43</v>
      </c>
    </row>
    <row r="96" spans="1:80" x14ac:dyDescent="0.25">
      <c r="A96" s="96">
        <v>99233</v>
      </c>
      <c r="B96" s="94">
        <v>88</v>
      </c>
      <c r="C96" s="101" t="s">
        <v>254</v>
      </c>
      <c r="D96" s="96">
        <v>99233</v>
      </c>
      <c r="E96" s="84" t="s">
        <v>79</v>
      </c>
      <c r="F96" s="98">
        <v>190</v>
      </c>
      <c r="G96" s="86">
        <f t="shared" si="4"/>
        <v>66.52</v>
      </c>
      <c r="H96" s="86">
        <f t="shared" si="5"/>
        <v>190</v>
      </c>
      <c r="I96" s="86">
        <v>102.91</v>
      </c>
      <c r="J96" s="87">
        <v>102.91</v>
      </c>
      <c r="K96" s="88">
        <v>102.91</v>
      </c>
      <c r="L96" s="89">
        <v>190</v>
      </c>
      <c r="M96" s="87">
        <v>100.85</v>
      </c>
      <c r="N96" s="89">
        <v>78.010000000000005</v>
      </c>
      <c r="O96" s="89"/>
      <c r="P96" s="89"/>
      <c r="Q96" s="90">
        <v>66.52</v>
      </c>
      <c r="R96" s="90">
        <v>66.52</v>
      </c>
      <c r="S96" s="90">
        <v>66.52</v>
      </c>
      <c r="T96" s="90">
        <v>66.52</v>
      </c>
      <c r="U96" s="90">
        <v>66.52</v>
      </c>
      <c r="V96" s="91"/>
      <c r="W96" s="89">
        <v>102.91</v>
      </c>
      <c r="X96" s="89">
        <v>133.01</v>
      </c>
      <c r="Y96" s="88">
        <v>133.01</v>
      </c>
      <c r="Z96" s="89">
        <v>133.01</v>
      </c>
      <c r="AA96" s="89"/>
      <c r="AB96" s="87">
        <v>102.91</v>
      </c>
      <c r="AC96" s="92"/>
      <c r="AD96" s="88">
        <v>133.01</v>
      </c>
      <c r="AE96" s="87"/>
      <c r="AF96" s="89"/>
      <c r="AG96" s="92">
        <v>133.01</v>
      </c>
      <c r="AH96" s="88">
        <v>68.56</v>
      </c>
      <c r="AI96" s="89">
        <v>133.01</v>
      </c>
      <c r="AJ96" s="87">
        <v>133.01</v>
      </c>
      <c r="AK96" s="87"/>
      <c r="AL96" s="89"/>
      <c r="AM96" s="89">
        <v>133.01</v>
      </c>
      <c r="AN96" s="89"/>
      <c r="AO96" s="89">
        <v>102.91</v>
      </c>
      <c r="AP96" s="87">
        <v>102.91</v>
      </c>
      <c r="AQ96" s="89">
        <v>133.01</v>
      </c>
      <c r="AR96" s="89">
        <v>133.01</v>
      </c>
      <c r="AS96" s="87">
        <v>133.01</v>
      </c>
      <c r="AT96" s="89">
        <v>133.01</v>
      </c>
      <c r="AU96" s="89"/>
      <c r="AV96" s="87">
        <v>102.91</v>
      </c>
      <c r="AW96" s="87"/>
      <c r="AX96" s="88">
        <v>102.91</v>
      </c>
      <c r="AY96" s="87">
        <v>101.84</v>
      </c>
      <c r="AZ96" s="89"/>
      <c r="BA96" s="89">
        <v>133.01</v>
      </c>
      <c r="BB96" s="89">
        <v>133.01</v>
      </c>
      <c r="BC96" s="89">
        <v>133.01</v>
      </c>
      <c r="BD96" s="89">
        <v>102.91</v>
      </c>
      <c r="BE96" s="92"/>
      <c r="BF96" s="88">
        <v>102.91</v>
      </c>
      <c r="BG96" s="89">
        <v>133.01</v>
      </c>
      <c r="BH96" s="88">
        <v>104.29</v>
      </c>
      <c r="BI96" s="87">
        <v>133.01</v>
      </c>
      <c r="BJ96" s="88">
        <v>133.01</v>
      </c>
      <c r="BK96" s="89">
        <v>133.01</v>
      </c>
      <c r="BL96" s="89"/>
      <c r="BM96" s="88">
        <v>190</v>
      </c>
      <c r="BN96" s="89">
        <v>190</v>
      </c>
      <c r="BO96" s="89">
        <v>133.01</v>
      </c>
      <c r="BP96" s="87">
        <v>102.91</v>
      </c>
      <c r="BQ96" s="87">
        <v>102.91</v>
      </c>
      <c r="BR96" s="87"/>
      <c r="BS96" s="87"/>
      <c r="BT96" s="88">
        <v>102.91</v>
      </c>
      <c r="BU96" s="88">
        <v>78.010000000000005</v>
      </c>
      <c r="BV96" s="88">
        <v>190</v>
      </c>
      <c r="BW96" s="89"/>
      <c r="BX96" s="92">
        <v>102.91</v>
      </c>
      <c r="BY96" s="88">
        <v>102.91</v>
      </c>
      <c r="BZ96" s="87">
        <v>102.91</v>
      </c>
      <c r="CA96" s="89">
        <v>102.91</v>
      </c>
      <c r="CB96" s="87">
        <v>100.85</v>
      </c>
    </row>
    <row r="97" spans="1:80" x14ac:dyDescent="0.25">
      <c r="A97" s="84">
        <v>199233</v>
      </c>
      <c r="B97" s="82">
        <v>89</v>
      </c>
      <c r="C97" s="99" t="s">
        <v>255</v>
      </c>
      <c r="D97" s="84">
        <v>99233</v>
      </c>
      <c r="E97" s="84" t="s">
        <v>79</v>
      </c>
      <c r="F97" s="98">
        <v>190</v>
      </c>
      <c r="G97" s="86">
        <f t="shared" si="4"/>
        <v>82.32</v>
      </c>
      <c r="H97" s="86">
        <f t="shared" si="5"/>
        <v>82.32</v>
      </c>
      <c r="I97" s="86">
        <v>82.32</v>
      </c>
      <c r="J97" s="87">
        <v>82.32</v>
      </c>
      <c r="K97" s="88">
        <v>82.32</v>
      </c>
      <c r="L97" s="89">
        <v>82.32</v>
      </c>
      <c r="M97" s="87">
        <v>82.32</v>
      </c>
      <c r="N97" s="89">
        <v>82.32</v>
      </c>
      <c r="O97" s="89">
        <v>82.32</v>
      </c>
      <c r="P97" s="89"/>
      <c r="Q97" s="90">
        <v>82.32</v>
      </c>
      <c r="R97" s="90">
        <v>82.32</v>
      </c>
      <c r="S97" s="90">
        <v>82.32</v>
      </c>
      <c r="T97" s="90">
        <v>82.32</v>
      </c>
      <c r="U97" s="90"/>
      <c r="V97" s="91">
        <v>82.32</v>
      </c>
      <c r="W97" s="89">
        <v>82.32</v>
      </c>
      <c r="X97" s="89">
        <v>82.32</v>
      </c>
      <c r="Y97" s="88"/>
      <c r="Z97" s="89"/>
      <c r="AA97" s="89"/>
      <c r="AB97" s="87">
        <v>82.32</v>
      </c>
      <c r="AC97" s="92"/>
      <c r="AD97" s="88">
        <v>82.32</v>
      </c>
      <c r="AE97" s="87">
        <v>82.32</v>
      </c>
      <c r="AF97" s="89"/>
      <c r="AG97" s="92">
        <v>82.32</v>
      </c>
      <c r="AH97" s="88">
        <v>82.32</v>
      </c>
      <c r="AI97" s="89">
        <v>82.32</v>
      </c>
      <c r="AJ97" s="87">
        <v>82.32</v>
      </c>
      <c r="AK97" s="87"/>
      <c r="AL97" s="89"/>
      <c r="AM97" s="89">
        <v>82.32</v>
      </c>
      <c r="AN97" s="89"/>
      <c r="AO97" s="89"/>
      <c r="AP97" s="87">
        <v>82.32</v>
      </c>
      <c r="AQ97" s="89">
        <v>82.32</v>
      </c>
      <c r="AR97" s="89">
        <v>82.32</v>
      </c>
      <c r="AS97" s="87">
        <v>82.32</v>
      </c>
      <c r="AT97" s="89">
        <v>82.32</v>
      </c>
      <c r="AU97" s="89"/>
      <c r="AV97" s="87">
        <v>82.32</v>
      </c>
      <c r="AW97" s="87"/>
      <c r="AX97" s="88">
        <v>82.32</v>
      </c>
      <c r="AY97" s="87">
        <v>82.32</v>
      </c>
      <c r="AZ97" s="89"/>
      <c r="BA97" s="89">
        <v>82.32</v>
      </c>
      <c r="BB97" s="89">
        <v>82.32</v>
      </c>
      <c r="BC97" s="89">
        <v>82.32</v>
      </c>
      <c r="BD97" s="89">
        <v>82.32</v>
      </c>
      <c r="BE97" s="92"/>
      <c r="BF97" s="88">
        <v>82.32</v>
      </c>
      <c r="BG97" s="89">
        <v>82.32</v>
      </c>
      <c r="BH97" s="88">
        <v>82.32</v>
      </c>
      <c r="BI97" s="87">
        <v>82.32</v>
      </c>
      <c r="BJ97" s="88">
        <v>82.32</v>
      </c>
      <c r="BK97" s="89">
        <v>82.32</v>
      </c>
      <c r="BL97" s="89"/>
      <c r="BM97" s="88">
        <v>82.32</v>
      </c>
      <c r="BN97" s="89">
        <v>82.32</v>
      </c>
      <c r="BO97" s="89">
        <v>82.32</v>
      </c>
      <c r="BP97" s="87"/>
      <c r="BQ97" s="87">
        <v>82.32</v>
      </c>
      <c r="BR97" s="87"/>
      <c r="BS97" s="87"/>
      <c r="BT97" s="88"/>
      <c r="BU97" s="88">
        <v>82.32</v>
      </c>
      <c r="BV97" s="88">
        <v>82.32</v>
      </c>
      <c r="BW97" s="89"/>
      <c r="BX97" s="92"/>
      <c r="BY97" s="88">
        <v>82.32</v>
      </c>
      <c r="BZ97" s="87"/>
      <c r="CA97" s="89"/>
      <c r="CB97" s="87">
        <v>82.32</v>
      </c>
    </row>
    <row r="98" spans="1:80" x14ac:dyDescent="0.25">
      <c r="A98" s="96">
        <v>99238</v>
      </c>
      <c r="B98" s="94">
        <v>90</v>
      </c>
      <c r="C98" s="101" t="s">
        <v>256</v>
      </c>
      <c r="D98" s="96">
        <v>99238</v>
      </c>
      <c r="E98" s="84" t="s">
        <v>79</v>
      </c>
      <c r="F98" s="98">
        <v>135</v>
      </c>
      <c r="G98" s="86">
        <f t="shared" si="4"/>
        <v>47.25</v>
      </c>
      <c r="H98" s="86">
        <f t="shared" si="5"/>
        <v>101.25</v>
      </c>
      <c r="I98" s="86">
        <v>71.53</v>
      </c>
      <c r="J98" s="87">
        <v>71.53</v>
      </c>
      <c r="K98" s="88">
        <v>71.53</v>
      </c>
      <c r="L98" s="89">
        <v>95.42</v>
      </c>
      <c r="M98" s="87">
        <v>70.099999999999994</v>
      </c>
      <c r="N98" s="89">
        <v>55.52</v>
      </c>
      <c r="O98" s="89"/>
      <c r="P98" s="89"/>
      <c r="Q98" s="90">
        <v>47.25</v>
      </c>
      <c r="R98" s="90">
        <v>47.25</v>
      </c>
      <c r="S98" s="90">
        <v>47.25</v>
      </c>
      <c r="T98" s="90">
        <v>47.25</v>
      </c>
      <c r="U98" s="90">
        <v>47.25</v>
      </c>
      <c r="V98" s="91"/>
      <c r="W98" s="89">
        <v>70.73</v>
      </c>
      <c r="X98" s="89">
        <v>71.53</v>
      </c>
      <c r="Y98" s="88">
        <v>71.53</v>
      </c>
      <c r="Z98" s="89">
        <v>71.53</v>
      </c>
      <c r="AA98" s="89"/>
      <c r="AB98" s="87">
        <v>70.73</v>
      </c>
      <c r="AC98" s="92"/>
      <c r="AD98" s="88">
        <v>71.53</v>
      </c>
      <c r="AE98" s="87">
        <v>71.53</v>
      </c>
      <c r="AF98" s="89"/>
      <c r="AG98" s="92">
        <v>71.53</v>
      </c>
      <c r="AH98" s="88">
        <v>47.25</v>
      </c>
      <c r="AI98" s="89">
        <v>71.53</v>
      </c>
      <c r="AJ98" s="87">
        <v>71.53</v>
      </c>
      <c r="AK98" s="87"/>
      <c r="AL98" s="89"/>
      <c r="AM98" s="89">
        <v>71.53</v>
      </c>
      <c r="AN98" s="89"/>
      <c r="AO98" s="89">
        <v>70.39</v>
      </c>
      <c r="AP98" s="87">
        <v>70.73</v>
      </c>
      <c r="AQ98" s="89">
        <v>71.53</v>
      </c>
      <c r="AR98" s="89">
        <v>71.53</v>
      </c>
      <c r="AS98" s="87">
        <v>71.53</v>
      </c>
      <c r="AT98" s="89">
        <v>71.53</v>
      </c>
      <c r="AU98" s="89"/>
      <c r="AV98" s="87">
        <v>66.739999999999995</v>
      </c>
      <c r="AW98" s="87">
        <v>66.739999999999995</v>
      </c>
      <c r="AX98" s="88">
        <v>71.53</v>
      </c>
      <c r="AY98" s="87">
        <v>70.88</v>
      </c>
      <c r="AZ98" s="89"/>
      <c r="BA98" s="89">
        <v>71.53</v>
      </c>
      <c r="BB98" s="89">
        <v>71.53</v>
      </c>
      <c r="BC98" s="89">
        <v>71.53</v>
      </c>
      <c r="BD98" s="89">
        <v>70.39</v>
      </c>
      <c r="BE98" s="92"/>
      <c r="BF98" s="88">
        <v>71.53</v>
      </c>
      <c r="BG98" s="89">
        <v>71.53</v>
      </c>
      <c r="BH98" s="88">
        <v>72.62</v>
      </c>
      <c r="BI98" s="87">
        <v>71.53</v>
      </c>
      <c r="BJ98" s="88">
        <v>71.53</v>
      </c>
      <c r="BK98" s="89">
        <v>71.53</v>
      </c>
      <c r="BL98" s="89"/>
      <c r="BM98" s="88">
        <v>95.42</v>
      </c>
      <c r="BN98" s="89">
        <v>95.42</v>
      </c>
      <c r="BO98" s="89">
        <v>71.53</v>
      </c>
      <c r="BP98" s="87">
        <v>71.53</v>
      </c>
      <c r="BQ98" s="87">
        <v>71.53</v>
      </c>
      <c r="BR98" s="87">
        <v>66.739999999999995</v>
      </c>
      <c r="BS98" s="87"/>
      <c r="BT98" s="88">
        <v>101.25</v>
      </c>
      <c r="BU98" s="88">
        <v>55.52</v>
      </c>
      <c r="BV98" s="88">
        <v>95.42</v>
      </c>
      <c r="BW98" s="89"/>
      <c r="BX98" s="92">
        <v>70.39</v>
      </c>
      <c r="BY98" s="88">
        <v>70.39</v>
      </c>
      <c r="BZ98" s="87">
        <v>70.099999999999994</v>
      </c>
      <c r="CA98" s="89">
        <v>71.53</v>
      </c>
      <c r="CB98" s="87">
        <v>70.099999999999994</v>
      </c>
    </row>
    <row r="99" spans="1:80" x14ac:dyDescent="0.25">
      <c r="A99" s="84">
        <v>199238</v>
      </c>
      <c r="B99" s="82">
        <v>91</v>
      </c>
      <c r="C99" s="99" t="s">
        <v>257</v>
      </c>
      <c r="D99" s="84">
        <v>99238</v>
      </c>
      <c r="E99" s="84" t="s">
        <v>79</v>
      </c>
      <c r="F99" s="98">
        <v>135</v>
      </c>
      <c r="G99" s="86">
        <f t="shared" si="4"/>
        <v>56.58</v>
      </c>
      <c r="H99" s="86">
        <f t="shared" si="5"/>
        <v>56.58</v>
      </c>
      <c r="I99" s="86">
        <v>56.58</v>
      </c>
      <c r="J99" s="87">
        <v>56.58</v>
      </c>
      <c r="K99" s="88">
        <v>56.58</v>
      </c>
      <c r="L99" s="89">
        <v>56.58</v>
      </c>
      <c r="M99" s="87">
        <v>56.58</v>
      </c>
      <c r="N99" s="89">
        <v>56.58</v>
      </c>
      <c r="O99" s="89">
        <v>56.58</v>
      </c>
      <c r="P99" s="89"/>
      <c r="Q99" s="90">
        <v>56.58</v>
      </c>
      <c r="R99" s="90">
        <v>56.58</v>
      </c>
      <c r="S99" s="90">
        <v>56.58</v>
      </c>
      <c r="T99" s="90">
        <v>56.58</v>
      </c>
      <c r="U99" s="90"/>
      <c r="V99" s="91">
        <v>56.58</v>
      </c>
      <c r="W99" s="89">
        <v>56.58</v>
      </c>
      <c r="X99" s="89">
        <v>56.58</v>
      </c>
      <c r="Y99" s="88"/>
      <c r="Z99" s="89"/>
      <c r="AA99" s="89"/>
      <c r="AB99" s="87">
        <v>56.58</v>
      </c>
      <c r="AC99" s="92"/>
      <c r="AD99" s="88">
        <v>56.58</v>
      </c>
      <c r="AE99" s="87">
        <v>56.58</v>
      </c>
      <c r="AF99" s="89"/>
      <c r="AG99" s="92">
        <v>56.58</v>
      </c>
      <c r="AH99" s="88">
        <v>56.58</v>
      </c>
      <c r="AI99" s="89">
        <v>56.58</v>
      </c>
      <c r="AJ99" s="87">
        <v>56.58</v>
      </c>
      <c r="AK99" s="87"/>
      <c r="AL99" s="89"/>
      <c r="AM99" s="89">
        <v>56.58</v>
      </c>
      <c r="AN99" s="89"/>
      <c r="AO99" s="89"/>
      <c r="AP99" s="87">
        <v>56.58</v>
      </c>
      <c r="AQ99" s="89">
        <v>56.58</v>
      </c>
      <c r="AR99" s="89">
        <v>56.58</v>
      </c>
      <c r="AS99" s="87">
        <v>56.58</v>
      </c>
      <c r="AT99" s="89">
        <v>56.58</v>
      </c>
      <c r="AU99" s="89"/>
      <c r="AV99" s="87">
        <v>56.58</v>
      </c>
      <c r="AW99" s="87"/>
      <c r="AX99" s="88">
        <v>56.58</v>
      </c>
      <c r="AY99" s="87">
        <v>56.58</v>
      </c>
      <c r="AZ99" s="89"/>
      <c r="BA99" s="89">
        <v>56.58</v>
      </c>
      <c r="BB99" s="89">
        <v>56.58</v>
      </c>
      <c r="BC99" s="89">
        <v>56.58</v>
      </c>
      <c r="BD99" s="89">
        <v>56.58</v>
      </c>
      <c r="BE99" s="92"/>
      <c r="BF99" s="88">
        <v>56.58</v>
      </c>
      <c r="BG99" s="89">
        <v>56.58</v>
      </c>
      <c r="BH99" s="88">
        <v>56.58</v>
      </c>
      <c r="BI99" s="87">
        <v>56.58</v>
      </c>
      <c r="BJ99" s="88">
        <v>56.58</v>
      </c>
      <c r="BK99" s="89">
        <v>56.58</v>
      </c>
      <c r="BL99" s="89"/>
      <c r="BM99" s="88">
        <v>56.58</v>
      </c>
      <c r="BN99" s="89">
        <v>56.58</v>
      </c>
      <c r="BO99" s="89">
        <v>56.58</v>
      </c>
      <c r="BP99" s="87"/>
      <c r="BQ99" s="87">
        <v>56.58</v>
      </c>
      <c r="BR99" s="87"/>
      <c r="BS99" s="87"/>
      <c r="BT99" s="88"/>
      <c r="BU99" s="88">
        <v>56.58</v>
      </c>
      <c r="BV99" s="88">
        <v>56.58</v>
      </c>
      <c r="BW99" s="89"/>
      <c r="BX99" s="92"/>
      <c r="BY99" s="88">
        <v>56.58</v>
      </c>
      <c r="BZ99" s="87"/>
      <c r="CA99" s="89"/>
      <c r="CB99" s="87">
        <v>56.58</v>
      </c>
    </row>
    <row r="100" spans="1:80" x14ac:dyDescent="0.25">
      <c r="A100" s="96">
        <v>99239</v>
      </c>
      <c r="B100" s="94">
        <v>92</v>
      </c>
      <c r="C100" s="101" t="s">
        <v>258</v>
      </c>
      <c r="D100" s="96">
        <v>99239</v>
      </c>
      <c r="E100" s="84" t="s">
        <v>79</v>
      </c>
      <c r="F100" s="98">
        <v>200</v>
      </c>
      <c r="G100" s="86">
        <f t="shared" si="4"/>
        <v>66.67</v>
      </c>
      <c r="H100" s="86">
        <f t="shared" si="5"/>
        <v>105.14</v>
      </c>
      <c r="I100" s="86">
        <v>105.14</v>
      </c>
      <c r="J100" s="87">
        <v>105.14</v>
      </c>
      <c r="K100" s="88">
        <v>105.14</v>
      </c>
      <c r="L100" s="89">
        <v>105.14</v>
      </c>
      <c r="M100" s="87">
        <v>105.14</v>
      </c>
      <c r="N100" s="89">
        <v>66.67</v>
      </c>
      <c r="O100" s="89"/>
      <c r="P100" s="89"/>
      <c r="Q100" s="90">
        <v>68.709999999999994</v>
      </c>
      <c r="R100" s="90">
        <v>68.709999999999994</v>
      </c>
      <c r="S100" s="90">
        <v>68.709999999999994</v>
      </c>
      <c r="T100" s="90">
        <v>68.709999999999994</v>
      </c>
      <c r="U100" s="90">
        <v>68.709999999999994</v>
      </c>
      <c r="V100" s="91"/>
      <c r="W100" s="89">
        <v>105.14</v>
      </c>
      <c r="X100" s="89">
        <v>105.14</v>
      </c>
      <c r="Y100" s="88">
        <v>105.14</v>
      </c>
      <c r="Z100" s="89">
        <v>105.14</v>
      </c>
      <c r="AA100" s="89"/>
      <c r="AB100" s="87">
        <v>105.14</v>
      </c>
      <c r="AC100" s="92"/>
      <c r="AD100" s="88">
        <v>105.14</v>
      </c>
      <c r="AE100" s="87">
        <v>105.14</v>
      </c>
      <c r="AF100" s="89"/>
      <c r="AG100" s="92">
        <v>105.14</v>
      </c>
      <c r="AH100" s="88">
        <v>68.709999999999994</v>
      </c>
      <c r="AI100" s="89">
        <v>105.14</v>
      </c>
      <c r="AJ100" s="87">
        <v>105.14</v>
      </c>
      <c r="AK100" s="87"/>
      <c r="AL100" s="89"/>
      <c r="AM100" s="89">
        <v>105.14</v>
      </c>
      <c r="AN100" s="89"/>
      <c r="AO100" s="89">
        <v>105.14</v>
      </c>
      <c r="AP100" s="87">
        <v>105.14</v>
      </c>
      <c r="AQ100" s="89">
        <v>105.14</v>
      </c>
      <c r="AR100" s="89">
        <v>105.14</v>
      </c>
      <c r="AS100" s="87">
        <v>105.14</v>
      </c>
      <c r="AT100" s="89">
        <v>105.14</v>
      </c>
      <c r="AU100" s="89"/>
      <c r="AV100" s="87">
        <v>105.14</v>
      </c>
      <c r="AW100" s="87"/>
      <c r="AX100" s="88">
        <v>105.14</v>
      </c>
      <c r="AY100" s="87">
        <v>104.35</v>
      </c>
      <c r="AZ100" s="89"/>
      <c r="BA100" s="89">
        <v>105.14</v>
      </c>
      <c r="BB100" s="89">
        <v>105.14</v>
      </c>
      <c r="BC100" s="89">
        <v>105.14</v>
      </c>
      <c r="BD100" s="89">
        <v>105.14</v>
      </c>
      <c r="BE100" s="92"/>
      <c r="BF100" s="88">
        <v>105.14</v>
      </c>
      <c r="BG100" s="89">
        <v>105.14</v>
      </c>
      <c r="BH100" s="88">
        <v>105.14</v>
      </c>
      <c r="BI100" s="87">
        <v>105.14</v>
      </c>
      <c r="BJ100" s="88">
        <v>105.14</v>
      </c>
      <c r="BK100" s="89">
        <v>105.14</v>
      </c>
      <c r="BL100" s="89"/>
      <c r="BM100" s="88">
        <v>105.14</v>
      </c>
      <c r="BN100" s="89">
        <v>105.14</v>
      </c>
      <c r="BO100" s="89">
        <v>105.14</v>
      </c>
      <c r="BP100" s="87">
        <v>105.14</v>
      </c>
      <c r="BQ100" s="87">
        <v>105.14</v>
      </c>
      <c r="BR100" s="87"/>
      <c r="BS100" s="87"/>
      <c r="BT100" s="88">
        <v>105.14</v>
      </c>
      <c r="BU100" s="88">
        <v>66.67</v>
      </c>
      <c r="BV100" s="88">
        <v>105.14</v>
      </c>
      <c r="BW100" s="89"/>
      <c r="BX100" s="92">
        <v>105.14</v>
      </c>
      <c r="BY100" s="88">
        <v>105.14</v>
      </c>
      <c r="BZ100" s="87">
        <v>105.14</v>
      </c>
      <c r="CA100" s="89">
        <v>105.14</v>
      </c>
      <c r="CB100" s="87">
        <v>105.14</v>
      </c>
    </row>
    <row r="101" spans="1:80" x14ac:dyDescent="0.25">
      <c r="A101" s="84">
        <v>199239</v>
      </c>
      <c r="B101" s="82">
        <v>93</v>
      </c>
      <c r="C101" s="99" t="s">
        <v>259</v>
      </c>
      <c r="D101" s="84">
        <v>99239</v>
      </c>
      <c r="E101" s="84" t="s">
        <v>79</v>
      </c>
      <c r="F101" s="98">
        <v>200</v>
      </c>
      <c r="G101" s="86">
        <f t="shared" si="4"/>
        <v>84.11</v>
      </c>
      <c r="H101" s="86">
        <f t="shared" si="5"/>
        <v>84.11</v>
      </c>
      <c r="I101" s="86">
        <v>84.11</v>
      </c>
      <c r="J101" s="87">
        <v>84.11</v>
      </c>
      <c r="K101" s="88">
        <v>84.11</v>
      </c>
      <c r="L101" s="89">
        <v>84.11</v>
      </c>
      <c r="M101" s="87">
        <v>84.11</v>
      </c>
      <c r="N101" s="89">
        <v>84.11</v>
      </c>
      <c r="O101" s="89">
        <v>84.11</v>
      </c>
      <c r="P101" s="89"/>
      <c r="Q101" s="90">
        <v>84.11</v>
      </c>
      <c r="R101" s="90">
        <v>84.11</v>
      </c>
      <c r="S101" s="90">
        <v>84.11</v>
      </c>
      <c r="T101" s="90">
        <v>84.11</v>
      </c>
      <c r="U101" s="90"/>
      <c r="V101" s="91">
        <v>84.11</v>
      </c>
      <c r="W101" s="89">
        <v>84.11</v>
      </c>
      <c r="X101" s="89">
        <v>84.11</v>
      </c>
      <c r="Y101" s="88"/>
      <c r="Z101" s="89"/>
      <c r="AA101" s="89"/>
      <c r="AB101" s="87">
        <v>84.11</v>
      </c>
      <c r="AC101" s="92"/>
      <c r="AD101" s="88">
        <v>84.11</v>
      </c>
      <c r="AE101" s="87">
        <v>84.11</v>
      </c>
      <c r="AF101" s="89"/>
      <c r="AG101" s="92">
        <v>84.11</v>
      </c>
      <c r="AH101" s="88">
        <v>84.11</v>
      </c>
      <c r="AI101" s="89">
        <v>84.11</v>
      </c>
      <c r="AJ101" s="87">
        <v>84.11</v>
      </c>
      <c r="AK101" s="87"/>
      <c r="AL101" s="89"/>
      <c r="AM101" s="89">
        <v>84.11</v>
      </c>
      <c r="AN101" s="89"/>
      <c r="AO101" s="89"/>
      <c r="AP101" s="87">
        <v>84.11</v>
      </c>
      <c r="AQ101" s="89">
        <v>84.11</v>
      </c>
      <c r="AR101" s="89">
        <v>84.11</v>
      </c>
      <c r="AS101" s="87">
        <v>84.11</v>
      </c>
      <c r="AT101" s="89">
        <v>84.11</v>
      </c>
      <c r="AU101" s="89"/>
      <c r="AV101" s="87">
        <v>84.11</v>
      </c>
      <c r="AW101" s="87"/>
      <c r="AX101" s="88">
        <v>84.11</v>
      </c>
      <c r="AY101" s="87">
        <v>84.11</v>
      </c>
      <c r="AZ101" s="89"/>
      <c r="BA101" s="89">
        <v>84.11</v>
      </c>
      <c r="BB101" s="89">
        <v>84.11</v>
      </c>
      <c r="BC101" s="89">
        <v>84.11</v>
      </c>
      <c r="BD101" s="89">
        <v>84.11</v>
      </c>
      <c r="BE101" s="92"/>
      <c r="BF101" s="88">
        <v>84.11</v>
      </c>
      <c r="BG101" s="89">
        <v>84.11</v>
      </c>
      <c r="BH101" s="88">
        <v>84.11</v>
      </c>
      <c r="BI101" s="87">
        <v>84.11</v>
      </c>
      <c r="BJ101" s="88">
        <v>84.11</v>
      </c>
      <c r="BK101" s="89">
        <v>84.11</v>
      </c>
      <c r="BL101" s="89"/>
      <c r="BM101" s="88">
        <v>84.11</v>
      </c>
      <c r="BN101" s="89">
        <v>84.11</v>
      </c>
      <c r="BO101" s="89">
        <v>84.11</v>
      </c>
      <c r="BP101" s="87"/>
      <c r="BQ101" s="87">
        <v>84.11</v>
      </c>
      <c r="BR101" s="87"/>
      <c r="BS101" s="87"/>
      <c r="BT101" s="88"/>
      <c r="BU101" s="88">
        <v>84.11</v>
      </c>
      <c r="BV101" s="88">
        <v>84.11</v>
      </c>
      <c r="BW101" s="89"/>
      <c r="BX101" s="92"/>
      <c r="BY101" s="88">
        <v>84.11</v>
      </c>
      <c r="BZ101" s="87"/>
      <c r="CA101" s="89"/>
      <c r="CB101" s="87">
        <v>84.11</v>
      </c>
    </row>
    <row r="102" spans="1:80" x14ac:dyDescent="0.25">
      <c r="A102" s="103">
        <v>401</v>
      </c>
      <c r="B102" s="104">
        <v>94</v>
      </c>
      <c r="C102" s="105" t="s">
        <v>524</v>
      </c>
      <c r="D102" s="106" t="s">
        <v>139</v>
      </c>
      <c r="E102" s="107" t="s">
        <v>79</v>
      </c>
      <c r="F102" s="108">
        <v>225</v>
      </c>
      <c r="G102" s="109">
        <f t="shared" si="4"/>
        <v>19.010000000000002</v>
      </c>
      <c r="H102" s="109">
        <f t="shared" si="5"/>
        <v>256.2</v>
      </c>
      <c r="I102" s="109">
        <v>56.14</v>
      </c>
      <c r="J102" s="110">
        <v>256.2</v>
      </c>
      <c r="K102" s="111"/>
      <c r="L102" s="112">
        <v>75</v>
      </c>
      <c r="M102" s="110">
        <v>44.61</v>
      </c>
      <c r="N102" s="112"/>
      <c r="O102" s="112"/>
      <c r="P102" s="112"/>
      <c r="Q102" s="113"/>
      <c r="R102" s="113"/>
      <c r="S102" s="113"/>
      <c r="T102" s="113"/>
      <c r="U102" s="113"/>
      <c r="V102" s="114">
        <v>90.25</v>
      </c>
      <c r="W102" s="112">
        <v>95.75</v>
      </c>
      <c r="X102" s="112"/>
      <c r="Y102" s="111"/>
      <c r="Z102" s="112"/>
      <c r="AA102" s="112">
        <v>42.1</v>
      </c>
      <c r="AB102" s="110">
        <v>256.2</v>
      </c>
      <c r="AC102" s="115"/>
      <c r="AD102" s="111">
        <v>85</v>
      </c>
      <c r="AE102" s="110">
        <v>256.2</v>
      </c>
      <c r="AF102" s="112"/>
      <c r="AG102" s="115"/>
      <c r="AH102" s="111"/>
      <c r="AI102" s="112"/>
      <c r="AJ102" s="110">
        <v>256.2</v>
      </c>
      <c r="AK102" s="110">
        <v>256.2</v>
      </c>
      <c r="AL102" s="112"/>
      <c r="AM102" s="112"/>
      <c r="AN102" s="112"/>
      <c r="AO102" s="112"/>
      <c r="AP102" s="110">
        <v>256.2</v>
      </c>
      <c r="AQ102" s="112"/>
      <c r="AR102" s="112"/>
      <c r="AS102" s="110">
        <v>256.2</v>
      </c>
      <c r="AT102" s="112"/>
      <c r="AU102" s="112"/>
      <c r="AV102" s="110">
        <v>256.2</v>
      </c>
      <c r="AW102" s="110">
        <v>256.2</v>
      </c>
      <c r="AX102" s="111"/>
      <c r="AY102" s="110">
        <v>256.2</v>
      </c>
      <c r="AZ102" s="112"/>
      <c r="BA102" s="112"/>
      <c r="BB102" s="112"/>
      <c r="BC102" s="112"/>
      <c r="BD102" s="112"/>
      <c r="BE102" s="115"/>
      <c r="BF102" s="111"/>
      <c r="BG102" s="112"/>
      <c r="BH102" s="111"/>
      <c r="BI102" s="110">
        <v>256.2</v>
      </c>
      <c r="BJ102" s="111"/>
      <c r="BK102" s="112"/>
      <c r="BL102" s="112"/>
      <c r="BM102" s="111">
        <v>75</v>
      </c>
      <c r="BN102" s="112">
        <v>75</v>
      </c>
      <c r="BO102" s="112"/>
      <c r="BP102" s="110">
        <v>256.2</v>
      </c>
      <c r="BQ102" s="110">
        <v>256.2</v>
      </c>
      <c r="BR102" s="110">
        <v>256.2</v>
      </c>
      <c r="BS102" s="110">
        <v>77.5</v>
      </c>
      <c r="BT102" s="111"/>
      <c r="BU102" s="111">
        <v>78.75</v>
      </c>
      <c r="BV102" s="111">
        <v>75</v>
      </c>
      <c r="BW102" s="112"/>
      <c r="BX102" s="115">
        <v>42.1</v>
      </c>
      <c r="BY102" s="111"/>
      <c r="BZ102" s="110">
        <v>256.2</v>
      </c>
      <c r="CA102" s="112"/>
      <c r="CB102" s="110">
        <v>19.010000000000002</v>
      </c>
    </row>
    <row r="103" spans="1:80" x14ac:dyDescent="0.25">
      <c r="A103" s="116"/>
      <c r="B103" s="117"/>
      <c r="C103" s="118" t="s">
        <v>516</v>
      </c>
      <c r="D103" s="119"/>
      <c r="E103" s="120"/>
      <c r="F103" s="121"/>
      <c r="G103" s="122"/>
      <c r="H103" s="122"/>
      <c r="I103" s="122"/>
      <c r="J103" s="123"/>
      <c r="K103" s="124"/>
      <c r="L103" s="125"/>
      <c r="M103" s="123"/>
      <c r="N103" s="125"/>
      <c r="O103" s="125"/>
      <c r="P103" s="125"/>
      <c r="Q103" s="126"/>
      <c r="R103" s="126"/>
      <c r="S103" s="126"/>
      <c r="T103" s="126"/>
      <c r="U103" s="126"/>
      <c r="V103" s="127"/>
      <c r="W103" s="125"/>
      <c r="X103" s="125"/>
      <c r="Y103" s="124"/>
      <c r="Z103" s="125"/>
      <c r="AA103" s="125"/>
      <c r="AB103" s="123"/>
      <c r="AC103" s="128"/>
      <c r="AD103" s="124"/>
      <c r="AE103" s="123"/>
      <c r="AF103" s="125"/>
      <c r="AG103" s="128"/>
      <c r="AH103" s="124"/>
      <c r="AI103" s="125"/>
      <c r="AJ103" s="123"/>
      <c r="AK103" s="123"/>
      <c r="AL103" s="125"/>
      <c r="AM103" s="125"/>
      <c r="AN103" s="125"/>
      <c r="AO103" s="125"/>
      <c r="AP103" s="123"/>
      <c r="AQ103" s="125"/>
      <c r="AR103" s="125"/>
      <c r="AS103" s="123"/>
      <c r="AT103" s="125"/>
      <c r="AU103" s="125"/>
      <c r="AV103" s="123"/>
      <c r="AW103" s="123"/>
      <c r="AX103" s="124"/>
      <c r="AY103" s="123"/>
      <c r="AZ103" s="125"/>
      <c r="BA103" s="125"/>
      <c r="BB103" s="125"/>
      <c r="BC103" s="125"/>
      <c r="BD103" s="125"/>
      <c r="BE103" s="128"/>
      <c r="BF103" s="124"/>
      <c r="BG103" s="125"/>
      <c r="BH103" s="124"/>
      <c r="BI103" s="123"/>
      <c r="BJ103" s="124"/>
      <c r="BK103" s="125"/>
      <c r="BL103" s="125"/>
      <c r="BM103" s="124"/>
      <c r="BN103" s="125"/>
      <c r="BO103" s="125"/>
      <c r="BP103" s="123"/>
      <c r="BQ103" s="123"/>
      <c r="BR103" s="123"/>
      <c r="BS103" s="123"/>
      <c r="BT103" s="124"/>
      <c r="BU103" s="124"/>
      <c r="BV103" s="124"/>
      <c r="BW103" s="125"/>
      <c r="BX103" s="128"/>
      <c r="BY103" s="124"/>
      <c r="BZ103" s="123"/>
      <c r="CA103" s="125"/>
      <c r="CB103" s="123"/>
    </row>
    <row r="104" spans="1:80" x14ac:dyDescent="0.25">
      <c r="A104" s="116"/>
      <c r="B104" s="117"/>
      <c r="C104" s="129" t="s">
        <v>514</v>
      </c>
      <c r="D104" s="119" t="s">
        <v>510</v>
      </c>
      <c r="E104" s="120"/>
      <c r="F104" s="121">
        <f>225*2</f>
        <v>450</v>
      </c>
      <c r="G104" s="122"/>
      <c r="H104" s="122"/>
      <c r="I104" s="122"/>
      <c r="J104" s="123"/>
      <c r="K104" s="124"/>
      <c r="L104" s="125"/>
      <c r="M104" s="123"/>
      <c r="N104" s="125"/>
      <c r="O104" s="125"/>
      <c r="P104" s="125"/>
      <c r="Q104" s="126"/>
      <c r="R104" s="126"/>
      <c r="S104" s="126"/>
      <c r="T104" s="126"/>
      <c r="U104" s="126"/>
      <c r="V104" s="127"/>
      <c r="W104" s="125"/>
      <c r="X104" s="125"/>
      <c r="Y104" s="124"/>
      <c r="Z104" s="125"/>
      <c r="AA104" s="125"/>
      <c r="AB104" s="123"/>
      <c r="AC104" s="128"/>
      <c r="AD104" s="124"/>
      <c r="AE104" s="123"/>
      <c r="AF104" s="125"/>
      <c r="AG104" s="128"/>
      <c r="AH104" s="124"/>
      <c r="AI104" s="125"/>
      <c r="AJ104" s="123"/>
      <c r="AK104" s="123"/>
      <c r="AL104" s="125"/>
      <c r="AM104" s="125"/>
      <c r="AN104" s="125"/>
      <c r="AO104" s="125"/>
      <c r="AP104" s="123"/>
      <c r="AQ104" s="125"/>
      <c r="AR104" s="125"/>
      <c r="AS104" s="123"/>
      <c r="AT104" s="125"/>
      <c r="AU104" s="125"/>
      <c r="AV104" s="123"/>
      <c r="AW104" s="123"/>
      <c r="AX104" s="124"/>
      <c r="AY104" s="123"/>
      <c r="AZ104" s="125"/>
      <c r="BA104" s="125"/>
      <c r="BB104" s="125"/>
      <c r="BC104" s="125"/>
      <c r="BD104" s="125"/>
      <c r="BE104" s="128"/>
      <c r="BF104" s="124"/>
      <c r="BG104" s="125"/>
      <c r="BH104" s="124"/>
      <c r="BI104" s="123"/>
      <c r="BJ104" s="124"/>
      <c r="BK104" s="125"/>
      <c r="BL104" s="125"/>
      <c r="BM104" s="124"/>
      <c r="BN104" s="125"/>
      <c r="BO104" s="125"/>
      <c r="BP104" s="123"/>
      <c r="BQ104" s="123"/>
      <c r="BR104" s="123"/>
      <c r="BS104" s="123"/>
      <c r="BT104" s="124"/>
      <c r="BU104" s="124"/>
      <c r="BV104" s="124"/>
      <c r="BW104" s="125"/>
      <c r="BX104" s="128"/>
      <c r="BY104" s="124"/>
      <c r="BZ104" s="123"/>
      <c r="CA104" s="125"/>
      <c r="CB104" s="123"/>
    </row>
    <row r="105" spans="1:80" x14ac:dyDescent="0.25">
      <c r="A105" s="130"/>
      <c r="B105" s="131"/>
      <c r="C105" s="129" t="s">
        <v>515</v>
      </c>
      <c r="D105" s="132" t="s">
        <v>510</v>
      </c>
      <c r="E105" s="133"/>
      <c r="F105" s="134">
        <f>3*225</f>
        <v>675</v>
      </c>
      <c r="G105" s="135"/>
      <c r="H105" s="135"/>
      <c r="I105" s="135"/>
      <c r="J105" s="136"/>
      <c r="K105" s="137"/>
      <c r="L105" s="138"/>
      <c r="M105" s="136"/>
      <c r="N105" s="138"/>
      <c r="O105" s="138"/>
      <c r="P105" s="138"/>
      <c r="Q105" s="139"/>
      <c r="R105" s="139"/>
      <c r="S105" s="139"/>
      <c r="T105" s="139"/>
      <c r="U105" s="139"/>
      <c r="V105" s="140"/>
      <c r="W105" s="138"/>
      <c r="X105" s="138"/>
      <c r="Y105" s="137"/>
      <c r="Z105" s="138"/>
      <c r="AA105" s="138"/>
      <c r="AB105" s="136"/>
      <c r="AC105" s="141"/>
      <c r="AD105" s="137"/>
      <c r="AE105" s="136"/>
      <c r="AF105" s="138"/>
      <c r="AG105" s="141"/>
      <c r="AH105" s="137"/>
      <c r="AI105" s="138"/>
      <c r="AJ105" s="136"/>
      <c r="AK105" s="136"/>
      <c r="AL105" s="138"/>
      <c r="AM105" s="138"/>
      <c r="AN105" s="138"/>
      <c r="AO105" s="138"/>
      <c r="AP105" s="136"/>
      <c r="AQ105" s="138"/>
      <c r="AR105" s="138"/>
      <c r="AS105" s="136"/>
      <c r="AT105" s="138"/>
      <c r="AU105" s="138"/>
      <c r="AV105" s="136"/>
      <c r="AW105" s="136"/>
      <c r="AX105" s="137"/>
      <c r="AY105" s="136"/>
      <c r="AZ105" s="138"/>
      <c r="BA105" s="138"/>
      <c r="BB105" s="138"/>
      <c r="BC105" s="138"/>
      <c r="BD105" s="138"/>
      <c r="BE105" s="141"/>
      <c r="BF105" s="137"/>
      <c r="BG105" s="138"/>
      <c r="BH105" s="137"/>
      <c r="BI105" s="136"/>
      <c r="BJ105" s="137"/>
      <c r="BK105" s="138"/>
      <c r="BL105" s="138"/>
      <c r="BM105" s="137"/>
      <c r="BN105" s="138"/>
      <c r="BO105" s="138"/>
      <c r="BP105" s="136"/>
      <c r="BQ105" s="136"/>
      <c r="BR105" s="136"/>
      <c r="BS105" s="136"/>
      <c r="BT105" s="137"/>
      <c r="BU105" s="137"/>
      <c r="BV105" s="137"/>
      <c r="BW105" s="138"/>
      <c r="BX105" s="141"/>
      <c r="BY105" s="137"/>
      <c r="BZ105" s="136"/>
      <c r="CA105" s="138"/>
      <c r="CB105" s="136"/>
    </row>
    <row r="106" spans="1:80" x14ac:dyDescent="0.25">
      <c r="A106" s="142">
        <v>306</v>
      </c>
      <c r="B106" s="143">
        <v>95</v>
      </c>
      <c r="C106" s="144" t="s">
        <v>525</v>
      </c>
      <c r="D106" s="106" t="s">
        <v>137</v>
      </c>
      <c r="E106" s="107" t="s">
        <v>79</v>
      </c>
      <c r="F106" s="108">
        <v>225</v>
      </c>
      <c r="G106" s="109">
        <f t="shared" si="4"/>
        <v>68</v>
      </c>
      <c r="H106" s="109">
        <f t="shared" si="5"/>
        <v>84.31</v>
      </c>
      <c r="I106" s="109"/>
      <c r="J106" s="110">
        <v>84.31</v>
      </c>
      <c r="K106" s="111"/>
      <c r="L106" s="112"/>
      <c r="M106" s="110">
        <v>84.31</v>
      </c>
      <c r="N106" s="112"/>
      <c r="O106" s="112"/>
      <c r="P106" s="112"/>
      <c r="Q106" s="113"/>
      <c r="R106" s="113"/>
      <c r="S106" s="113"/>
      <c r="T106" s="113"/>
      <c r="U106" s="113"/>
      <c r="V106" s="114"/>
      <c r="W106" s="112">
        <v>68</v>
      </c>
      <c r="X106" s="112"/>
      <c r="Y106" s="111"/>
      <c r="Z106" s="112"/>
      <c r="AA106" s="112"/>
      <c r="AB106" s="110">
        <v>84.31</v>
      </c>
      <c r="AC106" s="115"/>
      <c r="AD106" s="111"/>
      <c r="AE106" s="110">
        <v>84.31</v>
      </c>
      <c r="AF106" s="112"/>
      <c r="AG106" s="115"/>
      <c r="AH106" s="111"/>
      <c r="AI106" s="112"/>
      <c r="AJ106" s="110">
        <v>84.31</v>
      </c>
      <c r="AK106" s="110">
        <v>84.31</v>
      </c>
      <c r="AL106" s="112"/>
      <c r="AM106" s="112"/>
      <c r="AN106" s="112"/>
      <c r="AO106" s="112"/>
      <c r="AP106" s="110">
        <v>84.31</v>
      </c>
      <c r="AQ106" s="112"/>
      <c r="AR106" s="112"/>
      <c r="AS106" s="110">
        <v>84.31</v>
      </c>
      <c r="AT106" s="112"/>
      <c r="AU106" s="112"/>
      <c r="AV106" s="110">
        <v>84.31</v>
      </c>
      <c r="AW106" s="110">
        <v>84.31</v>
      </c>
      <c r="AX106" s="111"/>
      <c r="AY106" s="110">
        <v>84.31</v>
      </c>
      <c r="AZ106" s="112"/>
      <c r="BA106" s="112"/>
      <c r="BB106" s="112"/>
      <c r="BC106" s="112"/>
      <c r="BD106" s="112"/>
      <c r="BE106" s="115"/>
      <c r="BF106" s="111"/>
      <c r="BG106" s="112"/>
      <c r="BH106" s="111"/>
      <c r="BI106" s="110">
        <v>84.31</v>
      </c>
      <c r="BJ106" s="111"/>
      <c r="BK106" s="112"/>
      <c r="BL106" s="112"/>
      <c r="BM106" s="111"/>
      <c r="BN106" s="112"/>
      <c r="BO106" s="112"/>
      <c r="BP106" s="110">
        <v>84.31</v>
      </c>
      <c r="BQ106" s="110">
        <v>84.31</v>
      </c>
      <c r="BR106" s="110">
        <v>84.31</v>
      </c>
      <c r="BS106" s="110">
        <v>84.31</v>
      </c>
      <c r="BT106" s="111"/>
      <c r="BU106" s="111"/>
      <c r="BV106" s="111"/>
      <c r="BW106" s="112"/>
      <c r="BX106" s="115"/>
      <c r="BY106" s="111"/>
      <c r="BZ106" s="110">
        <v>84.31</v>
      </c>
      <c r="CA106" s="112"/>
      <c r="CB106" s="110">
        <v>84.31</v>
      </c>
    </row>
    <row r="107" spans="1:80" x14ac:dyDescent="0.25">
      <c r="A107" s="145"/>
      <c r="B107" s="146"/>
      <c r="C107" s="118" t="s">
        <v>521</v>
      </c>
      <c r="D107" s="119"/>
      <c r="E107" s="120"/>
      <c r="F107" s="121"/>
      <c r="G107" s="122"/>
      <c r="H107" s="122"/>
      <c r="I107" s="122"/>
      <c r="J107" s="123"/>
      <c r="K107" s="124"/>
      <c r="L107" s="125"/>
      <c r="M107" s="123"/>
      <c r="N107" s="125"/>
      <c r="O107" s="125"/>
      <c r="P107" s="125"/>
      <c r="Q107" s="126"/>
      <c r="R107" s="126"/>
      <c r="S107" s="126"/>
      <c r="T107" s="126"/>
      <c r="U107" s="126"/>
      <c r="V107" s="127"/>
      <c r="W107" s="125"/>
      <c r="X107" s="125"/>
      <c r="Y107" s="124"/>
      <c r="Z107" s="125"/>
      <c r="AA107" s="125"/>
      <c r="AB107" s="123"/>
      <c r="AC107" s="128"/>
      <c r="AD107" s="124"/>
      <c r="AE107" s="123"/>
      <c r="AF107" s="125"/>
      <c r="AG107" s="128"/>
      <c r="AH107" s="124"/>
      <c r="AI107" s="125"/>
      <c r="AJ107" s="123"/>
      <c r="AK107" s="123"/>
      <c r="AL107" s="125"/>
      <c r="AM107" s="125"/>
      <c r="AN107" s="125"/>
      <c r="AO107" s="125"/>
      <c r="AP107" s="123"/>
      <c r="AQ107" s="125"/>
      <c r="AR107" s="125"/>
      <c r="AS107" s="123"/>
      <c r="AT107" s="125"/>
      <c r="AU107" s="125"/>
      <c r="AV107" s="123"/>
      <c r="AW107" s="123"/>
      <c r="AX107" s="124"/>
      <c r="AY107" s="123"/>
      <c r="AZ107" s="125"/>
      <c r="BA107" s="125"/>
      <c r="BB107" s="125"/>
      <c r="BC107" s="125"/>
      <c r="BD107" s="125"/>
      <c r="BE107" s="128"/>
      <c r="BF107" s="124"/>
      <c r="BG107" s="125"/>
      <c r="BH107" s="124"/>
      <c r="BI107" s="123"/>
      <c r="BJ107" s="124"/>
      <c r="BK107" s="125"/>
      <c r="BL107" s="125"/>
      <c r="BM107" s="124"/>
      <c r="BN107" s="125"/>
      <c r="BO107" s="125"/>
      <c r="BP107" s="123"/>
      <c r="BQ107" s="123"/>
      <c r="BR107" s="123"/>
      <c r="BS107" s="123"/>
      <c r="BT107" s="124"/>
      <c r="BU107" s="124"/>
      <c r="BV107" s="124"/>
      <c r="BW107" s="125"/>
      <c r="BX107" s="128"/>
      <c r="BY107" s="124"/>
      <c r="BZ107" s="123"/>
      <c r="CA107" s="125"/>
      <c r="CB107" s="123"/>
    </row>
    <row r="108" spans="1:80" x14ac:dyDescent="0.25">
      <c r="A108" s="145"/>
      <c r="B108" s="146"/>
      <c r="C108" s="129" t="s">
        <v>527</v>
      </c>
      <c r="D108" s="119">
        <v>90853</v>
      </c>
      <c r="E108" s="120"/>
      <c r="F108" s="121">
        <v>225</v>
      </c>
      <c r="G108" s="122"/>
      <c r="H108" s="122"/>
      <c r="I108" s="122"/>
      <c r="J108" s="123"/>
      <c r="K108" s="124"/>
      <c r="L108" s="125"/>
      <c r="M108" s="123"/>
      <c r="N108" s="125"/>
      <c r="O108" s="125"/>
      <c r="P108" s="125"/>
      <c r="Q108" s="126"/>
      <c r="R108" s="126"/>
      <c r="S108" s="126"/>
      <c r="T108" s="126"/>
      <c r="U108" s="126"/>
      <c r="V108" s="127"/>
      <c r="W108" s="125"/>
      <c r="X108" s="125"/>
      <c r="Y108" s="124"/>
      <c r="Z108" s="125"/>
      <c r="AA108" s="125"/>
      <c r="AB108" s="123"/>
      <c r="AC108" s="128"/>
      <c r="AD108" s="124"/>
      <c r="AE108" s="123"/>
      <c r="AF108" s="125"/>
      <c r="AG108" s="128"/>
      <c r="AH108" s="124"/>
      <c r="AI108" s="125"/>
      <c r="AJ108" s="123"/>
      <c r="AK108" s="123"/>
      <c r="AL108" s="125"/>
      <c r="AM108" s="125"/>
      <c r="AN108" s="125"/>
      <c r="AO108" s="125"/>
      <c r="AP108" s="123"/>
      <c r="AQ108" s="125"/>
      <c r="AR108" s="125"/>
      <c r="AS108" s="123"/>
      <c r="AT108" s="125"/>
      <c r="AU108" s="125"/>
      <c r="AV108" s="123"/>
      <c r="AW108" s="123"/>
      <c r="AX108" s="124"/>
      <c r="AY108" s="123"/>
      <c r="AZ108" s="125"/>
      <c r="BA108" s="125"/>
      <c r="BB108" s="125"/>
      <c r="BC108" s="125"/>
      <c r="BD108" s="125"/>
      <c r="BE108" s="128"/>
      <c r="BF108" s="124"/>
      <c r="BG108" s="125"/>
      <c r="BH108" s="124"/>
      <c r="BI108" s="123"/>
      <c r="BJ108" s="124"/>
      <c r="BK108" s="125"/>
      <c r="BL108" s="125"/>
      <c r="BM108" s="124"/>
      <c r="BN108" s="125"/>
      <c r="BO108" s="125"/>
      <c r="BP108" s="123"/>
      <c r="BQ108" s="123"/>
      <c r="BR108" s="123"/>
      <c r="BS108" s="123"/>
      <c r="BT108" s="124"/>
      <c r="BU108" s="124"/>
      <c r="BV108" s="124"/>
      <c r="BW108" s="125"/>
      <c r="BX108" s="128"/>
      <c r="BY108" s="124"/>
      <c r="BZ108" s="123"/>
      <c r="CA108" s="125"/>
      <c r="CB108" s="123"/>
    </row>
    <row r="109" spans="1:80" x14ac:dyDescent="0.25">
      <c r="A109" s="147"/>
      <c r="B109" s="148"/>
      <c r="C109" s="149" t="s">
        <v>526</v>
      </c>
      <c r="D109" s="132">
        <v>90853</v>
      </c>
      <c r="E109" s="133"/>
      <c r="F109" s="134">
        <f>225*2</f>
        <v>450</v>
      </c>
      <c r="G109" s="135"/>
      <c r="H109" s="135"/>
      <c r="I109" s="135"/>
      <c r="J109" s="136"/>
      <c r="K109" s="137"/>
      <c r="L109" s="138"/>
      <c r="M109" s="136"/>
      <c r="N109" s="138"/>
      <c r="O109" s="138"/>
      <c r="P109" s="138"/>
      <c r="Q109" s="139"/>
      <c r="R109" s="139"/>
      <c r="S109" s="139"/>
      <c r="T109" s="139"/>
      <c r="U109" s="139"/>
      <c r="V109" s="140"/>
      <c r="W109" s="138"/>
      <c r="X109" s="138"/>
      <c r="Y109" s="137"/>
      <c r="Z109" s="138"/>
      <c r="AA109" s="138"/>
      <c r="AB109" s="136"/>
      <c r="AC109" s="141"/>
      <c r="AD109" s="137"/>
      <c r="AE109" s="136"/>
      <c r="AF109" s="138"/>
      <c r="AG109" s="141"/>
      <c r="AH109" s="137"/>
      <c r="AI109" s="138"/>
      <c r="AJ109" s="136"/>
      <c r="AK109" s="136"/>
      <c r="AL109" s="138"/>
      <c r="AM109" s="138"/>
      <c r="AN109" s="138"/>
      <c r="AO109" s="138"/>
      <c r="AP109" s="136"/>
      <c r="AQ109" s="138"/>
      <c r="AR109" s="138"/>
      <c r="AS109" s="136"/>
      <c r="AT109" s="138"/>
      <c r="AU109" s="138"/>
      <c r="AV109" s="136"/>
      <c r="AW109" s="136"/>
      <c r="AX109" s="137"/>
      <c r="AY109" s="136"/>
      <c r="AZ109" s="138"/>
      <c r="BA109" s="138"/>
      <c r="BB109" s="138"/>
      <c r="BC109" s="138"/>
      <c r="BD109" s="138"/>
      <c r="BE109" s="141"/>
      <c r="BF109" s="137"/>
      <c r="BG109" s="138"/>
      <c r="BH109" s="137"/>
      <c r="BI109" s="136"/>
      <c r="BJ109" s="137"/>
      <c r="BK109" s="138"/>
      <c r="BL109" s="138"/>
      <c r="BM109" s="137"/>
      <c r="BN109" s="138"/>
      <c r="BO109" s="138"/>
      <c r="BP109" s="136"/>
      <c r="BQ109" s="136"/>
      <c r="BR109" s="136"/>
      <c r="BS109" s="136"/>
      <c r="BT109" s="137"/>
      <c r="BU109" s="137"/>
      <c r="BV109" s="137"/>
      <c r="BW109" s="138"/>
      <c r="BX109" s="141"/>
      <c r="BY109" s="137"/>
      <c r="BZ109" s="136"/>
      <c r="CA109" s="138"/>
      <c r="CB109" s="136"/>
    </row>
    <row r="110" spans="1:80" x14ac:dyDescent="0.25">
      <c r="A110" s="103">
        <v>402</v>
      </c>
      <c r="B110" s="150">
        <v>96</v>
      </c>
      <c r="C110" s="105" t="s">
        <v>523</v>
      </c>
      <c r="D110" s="106" t="s">
        <v>137</v>
      </c>
      <c r="E110" s="107" t="s">
        <v>79</v>
      </c>
      <c r="F110" s="108">
        <v>225</v>
      </c>
      <c r="G110" s="109">
        <f t="shared" si="4"/>
        <v>19.010000000000002</v>
      </c>
      <c r="H110" s="109">
        <f t="shared" si="5"/>
        <v>256.2</v>
      </c>
      <c r="I110" s="109">
        <v>56.14</v>
      </c>
      <c r="J110" s="110">
        <v>256.2</v>
      </c>
      <c r="K110" s="111"/>
      <c r="L110" s="112">
        <v>75</v>
      </c>
      <c r="M110" s="110">
        <v>44.61</v>
      </c>
      <c r="N110" s="112"/>
      <c r="O110" s="112"/>
      <c r="P110" s="112"/>
      <c r="Q110" s="113"/>
      <c r="R110" s="113"/>
      <c r="S110" s="113"/>
      <c r="T110" s="113"/>
      <c r="U110" s="113"/>
      <c r="V110" s="114">
        <v>90.25</v>
      </c>
      <c r="W110" s="112">
        <v>95.75</v>
      </c>
      <c r="X110" s="112"/>
      <c r="Y110" s="111"/>
      <c r="Z110" s="112"/>
      <c r="AA110" s="112">
        <v>42.1</v>
      </c>
      <c r="AB110" s="110">
        <v>256.2</v>
      </c>
      <c r="AC110" s="115"/>
      <c r="AD110" s="111">
        <v>85</v>
      </c>
      <c r="AE110" s="110">
        <v>256.2</v>
      </c>
      <c r="AF110" s="112"/>
      <c r="AG110" s="115"/>
      <c r="AH110" s="111"/>
      <c r="AI110" s="112"/>
      <c r="AJ110" s="110">
        <v>256.2</v>
      </c>
      <c r="AK110" s="110">
        <v>256.2</v>
      </c>
      <c r="AL110" s="112"/>
      <c r="AM110" s="112"/>
      <c r="AN110" s="112"/>
      <c r="AO110" s="112"/>
      <c r="AP110" s="110">
        <v>256.2</v>
      </c>
      <c r="AQ110" s="112"/>
      <c r="AR110" s="112"/>
      <c r="AS110" s="110">
        <v>256.2</v>
      </c>
      <c r="AT110" s="112"/>
      <c r="AU110" s="112"/>
      <c r="AV110" s="110">
        <v>256.2</v>
      </c>
      <c r="AW110" s="110">
        <v>256.2</v>
      </c>
      <c r="AX110" s="111"/>
      <c r="AY110" s="110">
        <v>256.2</v>
      </c>
      <c r="AZ110" s="112"/>
      <c r="BA110" s="112"/>
      <c r="BB110" s="112"/>
      <c r="BC110" s="112"/>
      <c r="BD110" s="112"/>
      <c r="BE110" s="115"/>
      <c r="BF110" s="111"/>
      <c r="BG110" s="112"/>
      <c r="BH110" s="111"/>
      <c r="BI110" s="110">
        <v>256.2</v>
      </c>
      <c r="BJ110" s="111"/>
      <c r="BK110" s="112"/>
      <c r="BL110" s="112"/>
      <c r="BM110" s="111">
        <v>75</v>
      </c>
      <c r="BN110" s="112">
        <v>75</v>
      </c>
      <c r="BO110" s="112"/>
      <c r="BP110" s="110">
        <v>256.2</v>
      </c>
      <c r="BQ110" s="110">
        <v>256.2</v>
      </c>
      <c r="BR110" s="110">
        <v>256.2</v>
      </c>
      <c r="BS110" s="110">
        <v>77.5</v>
      </c>
      <c r="BT110" s="111"/>
      <c r="BU110" s="111">
        <v>78.75</v>
      </c>
      <c r="BV110" s="111">
        <v>75</v>
      </c>
      <c r="BW110" s="112"/>
      <c r="BX110" s="115">
        <v>42.1</v>
      </c>
      <c r="BY110" s="111"/>
      <c r="BZ110" s="110">
        <v>256.2</v>
      </c>
      <c r="CA110" s="112"/>
      <c r="CB110" s="110">
        <v>19.010000000000002</v>
      </c>
    </row>
    <row r="111" spans="1:80" x14ac:dyDescent="0.25">
      <c r="A111" s="116"/>
      <c r="B111" s="151"/>
      <c r="C111" s="118" t="s">
        <v>522</v>
      </c>
      <c r="D111" s="119"/>
      <c r="E111" s="120"/>
      <c r="F111" s="121"/>
      <c r="G111" s="122"/>
      <c r="H111" s="122"/>
      <c r="I111" s="122"/>
      <c r="J111" s="123"/>
      <c r="K111" s="124"/>
      <c r="L111" s="125"/>
      <c r="M111" s="123"/>
      <c r="N111" s="125"/>
      <c r="O111" s="125"/>
      <c r="P111" s="125"/>
      <c r="Q111" s="126"/>
      <c r="R111" s="126"/>
      <c r="S111" s="126"/>
      <c r="T111" s="126"/>
      <c r="U111" s="126"/>
      <c r="V111" s="127"/>
      <c r="W111" s="125"/>
      <c r="X111" s="125"/>
      <c r="Y111" s="124"/>
      <c r="Z111" s="125"/>
      <c r="AA111" s="125"/>
      <c r="AB111" s="123"/>
      <c r="AC111" s="128"/>
      <c r="AD111" s="124"/>
      <c r="AE111" s="123"/>
      <c r="AF111" s="125"/>
      <c r="AG111" s="128"/>
      <c r="AH111" s="124"/>
      <c r="AI111" s="125"/>
      <c r="AJ111" s="123"/>
      <c r="AK111" s="123"/>
      <c r="AL111" s="125"/>
      <c r="AM111" s="125"/>
      <c r="AN111" s="125"/>
      <c r="AO111" s="125"/>
      <c r="AP111" s="123"/>
      <c r="AQ111" s="125"/>
      <c r="AR111" s="125"/>
      <c r="AS111" s="123"/>
      <c r="AT111" s="125"/>
      <c r="AU111" s="125"/>
      <c r="AV111" s="123"/>
      <c r="AW111" s="123"/>
      <c r="AX111" s="124"/>
      <c r="AY111" s="123"/>
      <c r="AZ111" s="125"/>
      <c r="BA111" s="125"/>
      <c r="BB111" s="125"/>
      <c r="BC111" s="125"/>
      <c r="BD111" s="125"/>
      <c r="BE111" s="128"/>
      <c r="BF111" s="124"/>
      <c r="BG111" s="125"/>
      <c r="BH111" s="124"/>
      <c r="BI111" s="123"/>
      <c r="BJ111" s="124"/>
      <c r="BK111" s="125"/>
      <c r="BL111" s="125"/>
      <c r="BM111" s="124"/>
      <c r="BN111" s="125"/>
      <c r="BO111" s="125"/>
      <c r="BP111" s="123"/>
      <c r="BQ111" s="123"/>
      <c r="BR111" s="123"/>
      <c r="BS111" s="123"/>
      <c r="BT111" s="124"/>
      <c r="BU111" s="124"/>
      <c r="BV111" s="124"/>
      <c r="BW111" s="125"/>
      <c r="BX111" s="128"/>
      <c r="BY111" s="124"/>
      <c r="BZ111" s="123"/>
      <c r="CA111" s="125"/>
      <c r="CB111" s="123"/>
    </row>
    <row r="112" spans="1:80" x14ac:dyDescent="0.25">
      <c r="A112" s="116"/>
      <c r="B112" s="151"/>
      <c r="C112" s="129" t="s">
        <v>514</v>
      </c>
      <c r="D112" s="119" t="s">
        <v>510</v>
      </c>
      <c r="E112" s="120"/>
      <c r="F112" s="121">
        <f>225*2</f>
        <v>450</v>
      </c>
      <c r="G112" s="122"/>
      <c r="H112" s="122"/>
      <c r="I112" s="122"/>
      <c r="J112" s="123"/>
      <c r="K112" s="124"/>
      <c r="L112" s="125"/>
      <c r="M112" s="123"/>
      <c r="N112" s="125"/>
      <c r="O112" s="125"/>
      <c r="P112" s="125"/>
      <c r="Q112" s="126"/>
      <c r="R112" s="126"/>
      <c r="S112" s="126"/>
      <c r="T112" s="126"/>
      <c r="U112" s="126"/>
      <c r="V112" s="127"/>
      <c r="W112" s="125"/>
      <c r="X112" s="125"/>
      <c r="Y112" s="124"/>
      <c r="Z112" s="125"/>
      <c r="AA112" s="125"/>
      <c r="AB112" s="123"/>
      <c r="AC112" s="128"/>
      <c r="AD112" s="124"/>
      <c r="AE112" s="123"/>
      <c r="AF112" s="125"/>
      <c r="AG112" s="128"/>
      <c r="AH112" s="124"/>
      <c r="AI112" s="125"/>
      <c r="AJ112" s="123"/>
      <c r="AK112" s="123"/>
      <c r="AL112" s="125"/>
      <c r="AM112" s="125"/>
      <c r="AN112" s="125"/>
      <c r="AO112" s="125"/>
      <c r="AP112" s="123"/>
      <c r="AQ112" s="125"/>
      <c r="AR112" s="125"/>
      <c r="AS112" s="123"/>
      <c r="AT112" s="125"/>
      <c r="AU112" s="125"/>
      <c r="AV112" s="123"/>
      <c r="AW112" s="123"/>
      <c r="AX112" s="124"/>
      <c r="AY112" s="123"/>
      <c r="AZ112" s="125"/>
      <c r="BA112" s="125"/>
      <c r="BB112" s="125"/>
      <c r="BC112" s="125"/>
      <c r="BD112" s="125"/>
      <c r="BE112" s="128"/>
      <c r="BF112" s="124"/>
      <c r="BG112" s="125"/>
      <c r="BH112" s="124"/>
      <c r="BI112" s="123"/>
      <c r="BJ112" s="124"/>
      <c r="BK112" s="125"/>
      <c r="BL112" s="125"/>
      <c r="BM112" s="124"/>
      <c r="BN112" s="125"/>
      <c r="BO112" s="125"/>
      <c r="BP112" s="123"/>
      <c r="BQ112" s="123"/>
      <c r="BR112" s="123"/>
      <c r="BS112" s="123"/>
      <c r="BT112" s="124"/>
      <c r="BU112" s="124"/>
      <c r="BV112" s="124"/>
      <c r="BW112" s="125"/>
      <c r="BX112" s="128"/>
      <c r="BY112" s="124"/>
      <c r="BZ112" s="123"/>
      <c r="CA112" s="125"/>
      <c r="CB112" s="123"/>
    </row>
    <row r="113" spans="1:80" x14ac:dyDescent="0.25">
      <c r="A113" s="130"/>
      <c r="B113" s="152"/>
      <c r="C113" s="149" t="s">
        <v>515</v>
      </c>
      <c r="D113" s="132" t="s">
        <v>510</v>
      </c>
      <c r="E113" s="133"/>
      <c r="F113" s="134">
        <f>3*225</f>
        <v>675</v>
      </c>
      <c r="G113" s="135"/>
      <c r="H113" s="135"/>
      <c r="I113" s="135"/>
      <c r="J113" s="136"/>
      <c r="K113" s="137"/>
      <c r="L113" s="138"/>
      <c r="M113" s="136"/>
      <c r="N113" s="138"/>
      <c r="O113" s="138"/>
      <c r="P113" s="138"/>
      <c r="Q113" s="139"/>
      <c r="R113" s="139"/>
      <c r="S113" s="139"/>
      <c r="T113" s="139"/>
      <c r="U113" s="139"/>
      <c r="V113" s="140"/>
      <c r="W113" s="138"/>
      <c r="X113" s="138"/>
      <c r="Y113" s="137"/>
      <c r="Z113" s="138"/>
      <c r="AA113" s="138"/>
      <c r="AB113" s="136"/>
      <c r="AC113" s="141"/>
      <c r="AD113" s="137"/>
      <c r="AE113" s="136"/>
      <c r="AF113" s="138"/>
      <c r="AG113" s="141"/>
      <c r="AH113" s="137"/>
      <c r="AI113" s="138"/>
      <c r="AJ113" s="136"/>
      <c r="AK113" s="136"/>
      <c r="AL113" s="138"/>
      <c r="AM113" s="138"/>
      <c r="AN113" s="138"/>
      <c r="AO113" s="138"/>
      <c r="AP113" s="136"/>
      <c r="AQ113" s="138"/>
      <c r="AR113" s="138"/>
      <c r="AS113" s="136"/>
      <c r="AT113" s="138"/>
      <c r="AU113" s="138"/>
      <c r="AV113" s="136"/>
      <c r="AW113" s="136"/>
      <c r="AX113" s="137"/>
      <c r="AY113" s="136"/>
      <c r="AZ113" s="138"/>
      <c r="BA113" s="138"/>
      <c r="BB113" s="138"/>
      <c r="BC113" s="138"/>
      <c r="BD113" s="138"/>
      <c r="BE113" s="141"/>
      <c r="BF113" s="137"/>
      <c r="BG113" s="138"/>
      <c r="BH113" s="137"/>
      <c r="BI113" s="136"/>
      <c r="BJ113" s="137"/>
      <c r="BK113" s="138"/>
      <c r="BL113" s="138"/>
      <c r="BM113" s="137"/>
      <c r="BN113" s="138"/>
      <c r="BO113" s="138"/>
      <c r="BP113" s="136"/>
      <c r="BQ113" s="136"/>
      <c r="BR113" s="136"/>
      <c r="BS113" s="136"/>
      <c r="BT113" s="137"/>
      <c r="BU113" s="137"/>
      <c r="BV113" s="137"/>
      <c r="BW113" s="138"/>
      <c r="BX113" s="141"/>
      <c r="BY113" s="137"/>
      <c r="BZ113" s="136"/>
      <c r="CA113" s="138"/>
      <c r="CB113" s="136"/>
    </row>
    <row r="114" spans="1:80" x14ac:dyDescent="0.25">
      <c r="A114" s="142">
        <v>400</v>
      </c>
      <c r="B114" s="143">
        <v>97</v>
      </c>
      <c r="C114" s="144" t="s">
        <v>513</v>
      </c>
      <c r="D114" s="153" t="s">
        <v>141</v>
      </c>
      <c r="E114" s="107" t="s">
        <v>79</v>
      </c>
      <c r="F114" s="108">
        <v>225</v>
      </c>
      <c r="G114" s="109">
        <f t="shared" si="4"/>
        <v>19.010000000000002</v>
      </c>
      <c r="H114" s="109">
        <f t="shared" si="5"/>
        <v>372</v>
      </c>
      <c r="I114" s="109">
        <v>56.14</v>
      </c>
      <c r="J114" s="110">
        <v>256.2</v>
      </c>
      <c r="K114" s="111">
        <v>183</v>
      </c>
      <c r="L114" s="112">
        <v>75</v>
      </c>
      <c r="M114" s="110">
        <v>44.61</v>
      </c>
      <c r="N114" s="112"/>
      <c r="O114" s="112"/>
      <c r="P114" s="112"/>
      <c r="Q114" s="113"/>
      <c r="R114" s="113"/>
      <c r="S114" s="113"/>
      <c r="T114" s="113"/>
      <c r="U114" s="113"/>
      <c r="V114" s="114">
        <v>372</v>
      </c>
      <c r="W114" s="112">
        <v>95.75</v>
      </c>
      <c r="X114" s="112">
        <v>340</v>
      </c>
      <c r="Y114" s="111">
        <v>325</v>
      </c>
      <c r="Z114" s="112">
        <v>340</v>
      </c>
      <c r="AA114" s="112">
        <v>42.1</v>
      </c>
      <c r="AB114" s="110">
        <v>57.28</v>
      </c>
      <c r="AC114" s="115"/>
      <c r="AD114" s="111">
        <v>85</v>
      </c>
      <c r="AE114" s="110">
        <v>325</v>
      </c>
      <c r="AF114" s="112"/>
      <c r="AG114" s="115">
        <v>325</v>
      </c>
      <c r="AH114" s="111">
        <v>225</v>
      </c>
      <c r="AI114" s="112">
        <v>325</v>
      </c>
      <c r="AJ114" s="110">
        <v>325</v>
      </c>
      <c r="AK114" s="110">
        <v>256.2</v>
      </c>
      <c r="AL114" s="112"/>
      <c r="AM114" s="112">
        <v>340</v>
      </c>
      <c r="AN114" s="112">
        <v>136.88</v>
      </c>
      <c r="AO114" s="112">
        <v>350</v>
      </c>
      <c r="AP114" s="110">
        <v>256.2</v>
      </c>
      <c r="AQ114" s="112">
        <v>340</v>
      </c>
      <c r="AR114" s="112">
        <v>340</v>
      </c>
      <c r="AS114" s="110">
        <v>340</v>
      </c>
      <c r="AT114" s="112">
        <v>340</v>
      </c>
      <c r="AU114" s="112"/>
      <c r="AV114" s="110">
        <v>201.4</v>
      </c>
      <c r="AW114" s="110">
        <v>256.2</v>
      </c>
      <c r="AX114" s="111">
        <v>201.4</v>
      </c>
      <c r="AY114" s="110">
        <v>256.5</v>
      </c>
      <c r="AZ114" s="112"/>
      <c r="BA114" s="112">
        <v>340</v>
      </c>
      <c r="BB114" s="112">
        <v>340</v>
      </c>
      <c r="BC114" s="112">
        <v>325</v>
      </c>
      <c r="BD114" s="112"/>
      <c r="BE114" s="115"/>
      <c r="BF114" s="111">
        <v>275</v>
      </c>
      <c r="BG114" s="112">
        <v>340</v>
      </c>
      <c r="BH114" s="111"/>
      <c r="BI114" s="110">
        <v>340</v>
      </c>
      <c r="BJ114" s="111">
        <v>340</v>
      </c>
      <c r="BK114" s="112">
        <v>325</v>
      </c>
      <c r="BL114" s="112"/>
      <c r="BM114" s="111">
        <v>315</v>
      </c>
      <c r="BN114" s="112">
        <v>75</v>
      </c>
      <c r="BO114" s="112">
        <v>340</v>
      </c>
      <c r="BP114" s="110">
        <v>256.2</v>
      </c>
      <c r="BQ114" s="110">
        <v>256.2</v>
      </c>
      <c r="BR114" s="110">
        <v>256.2</v>
      </c>
      <c r="BS114" s="110">
        <v>77.5</v>
      </c>
      <c r="BT114" s="111"/>
      <c r="BU114" s="111">
        <v>78.75</v>
      </c>
      <c r="BV114" s="111">
        <v>75</v>
      </c>
      <c r="BW114" s="112"/>
      <c r="BX114" s="115">
        <v>42.1</v>
      </c>
      <c r="BY114" s="111">
        <v>361</v>
      </c>
      <c r="BZ114" s="110">
        <v>256.2</v>
      </c>
      <c r="CA114" s="112"/>
      <c r="CB114" s="110">
        <v>19.010000000000002</v>
      </c>
    </row>
    <row r="115" spans="1:80" x14ac:dyDescent="0.25">
      <c r="A115" s="145"/>
      <c r="B115" s="146"/>
      <c r="C115" s="118" t="s">
        <v>522</v>
      </c>
      <c r="D115" s="119"/>
      <c r="E115" s="120"/>
      <c r="F115" s="121"/>
      <c r="G115" s="122"/>
      <c r="H115" s="122"/>
      <c r="I115" s="122"/>
      <c r="J115" s="123"/>
      <c r="K115" s="124"/>
      <c r="L115" s="125"/>
      <c r="M115" s="123"/>
      <c r="N115" s="125"/>
      <c r="O115" s="125"/>
      <c r="P115" s="125"/>
      <c r="Q115" s="126"/>
      <c r="R115" s="126"/>
      <c r="S115" s="126"/>
      <c r="T115" s="126"/>
      <c r="U115" s="126"/>
      <c r="V115" s="127"/>
      <c r="W115" s="125"/>
      <c r="X115" s="125"/>
      <c r="Y115" s="124"/>
      <c r="Z115" s="125"/>
      <c r="AA115" s="125"/>
      <c r="AB115" s="123"/>
      <c r="AC115" s="128"/>
      <c r="AD115" s="124"/>
      <c r="AE115" s="123"/>
      <c r="AF115" s="125"/>
      <c r="AG115" s="128"/>
      <c r="AH115" s="124"/>
      <c r="AI115" s="125"/>
      <c r="AJ115" s="123"/>
      <c r="AK115" s="123"/>
      <c r="AL115" s="125"/>
      <c r="AM115" s="125"/>
      <c r="AN115" s="125"/>
      <c r="AO115" s="125"/>
      <c r="AP115" s="123"/>
      <c r="AQ115" s="125"/>
      <c r="AR115" s="125"/>
      <c r="AS115" s="123"/>
      <c r="AT115" s="125"/>
      <c r="AU115" s="125"/>
      <c r="AV115" s="123"/>
      <c r="AW115" s="123"/>
      <c r="AX115" s="124"/>
      <c r="AY115" s="123"/>
      <c r="AZ115" s="125"/>
      <c r="BA115" s="125"/>
      <c r="BB115" s="125"/>
      <c r="BC115" s="125"/>
      <c r="BD115" s="125"/>
      <c r="BE115" s="128"/>
      <c r="BF115" s="124"/>
      <c r="BG115" s="125"/>
      <c r="BH115" s="124"/>
      <c r="BI115" s="123"/>
      <c r="BJ115" s="124"/>
      <c r="BK115" s="125"/>
      <c r="BL115" s="125"/>
      <c r="BM115" s="124"/>
      <c r="BN115" s="125"/>
      <c r="BO115" s="125"/>
      <c r="BP115" s="123"/>
      <c r="BQ115" s="123"/>
      <c r="BR115" s="123"/>
      <c r="BS115" s="123"/>
      <c r="BT115" s="124"/>
      <c r="BU115" s="124"/>
      <c r="BV115" s="124"/>
      <c r="BW115" s="125"/>
      <c r="BX115" s="128"/>
      <c r="BY115" s="124"/>
      <c r="BZ115" s="123"/>
      <c r="CA115" s="125"/>
      <c r="CB115" s="123"/>
    </row>
    <row r="116" spans="1:80" x14ac:dyDescent="0.25">
      <c r="A116" s="145"/>
      <c r="B116" s="146"/>
      <c r="C116" s="129" t="s">
        <v>514</v>
      </c>
      <c r="D116" s="119" t="s">
        <v>510</v>
      </c>
      <c r="E116" s="120"/>
      <c r="F116" s="121">
        <f>225*2</f>
        <v>450</v>
      </c>
      <c r="G116" s="122"/>
      <c r="H116" s="122"/>
      <c r="I116" s="122"/>
      <c r="J116" s="123"/>
      <c r="K116" s="124"/>
      <c r="L116" s="125"/>
      <c r="M116" s="123"/>
      <c r="N116" s="125"/>
      <c r="O116" s="125"/>
      <c r="P116" s="125"/>
      <c r="Q116" s="126"/>
      <c r="R116" s="126"/>
      <c r="S116" s="126"/>
      <c r="T116" s="126"/>
      <c r="U116" s="126"/>
      <c r="V116" s="127"/>
      <c r="W116" s="125"/>
      <c r="X116" s="125"/>
      <c r="Y116" s="124"/>
      <c r="Z116" s="125">
        <v>0</v>
      </c>
      <c r="AA116" s="125"/>
      <c r="AB116" s="123"/>
      <c r="AC116" s="128"/>
      <c r="AD116" s="124"/>
      <c r="AE116" s="123"/>
      <c r="AF116" s="125"/>
      <c r="AG116" s="128"/>
      <c r="AH116" s="124"/>
      <c r="AI116" s="125"/>
      <c r="AJ116" s="123"/>
      <c r="AK116" s="123"/>
      <c r="AL116" s="125"/>
      <c r="AM116" s="125"/>
      <c r="AN116" s="125"/>
      <c r="AO116" s="125"/>
      <c r="AP116" s="123"/>
      <c r="AQ116" s="125"/>
      <c r="AR116" s="125"/>
      <c r="AS116" s="123"/>
      <c r="AT116" s="125"/>
      <c r="AU116" s="125"/>
      <c r="AV116" s="123"/>
      <c r="AW116" s="123"/>
      <c r="AX116" s="124"/>
      <c r="AY116" s="123"/>
      <c r="AZ116" s="125"/>
      <c r="BA116" s="125"/>
      <c r="BB116" s="125"/>
      <c r="BC116" s="125"/>
      <c r="BD116" s="125"/>
      <c r="BE116" s="128"/>
      <c r="BF116" s="124"/>
      <c r="BG116" s="125"/>
      <c r="BH116" s="124"/>
      <c r="BI116" s="123"/>
      <c r="BJ116" s="124"/>
      <c r="BK116" s="125"/>
      <c r="BL116" s="125"/>
      <c r="BM116" s="124"/>
      <c r="BN116" s="125"/>
      <c r="BO116" s="125"/>
      <c r="BP116" s="123"/>
      <c r="BQ116" s="123"/>
      <c r="BR116" s="123"/>
      <c r="BS116" s="123"/>
      <c r="BT116" s="124"/>
      <c r="BU116" s="124"/>
      <c r="BV116" s="124"/>
      <c r="BW116" s="125"/>
      <c r="BX116" s="128"/>
      <c r="BY116" s="124"/>
      <c r="BZ116" s="123"/>
      <c r="CA116" s="125"/>
      <c r="CB116" s="123"/>
    </row>
    <row r="117" spans="1:80" x14ac:dyDescent="0.25">
      <c r="A117" s="147"/>
      <c r="B117" s="148"/>
      <c r="C117" s="129" t="s">
        <v>515</v>
      </c>
      <c r="D117" s="132" t="s">
        <v>510</v>
      </c>
      <c r="E117" s="133"/>
      <c r="F117" s="134">
        <f>3*225</f>
        <v>675</v>
      </c>
      <c r="G117" s="135"/>
      <c r="H117" s="135"/>
      <c r="I117" s="135"/>
      <c r="J117" s="136"/>
      <c r="K117" s="137"/>
      <c r="L117" s="138"/>
      <c r="M117" s="136"/>
      <c r="N117" s="138"/>
      <c r="O117" s="138"/>
      <c r="P117" s="138"/>
      <c r="Q117" s="139"/>
      <c r="R117" s="139"/>
      <c r="S117" s="139"/>
      <c r="T117" s="139"/>
      <c r="U117" s="139"/>
      <c r="V117" s="140"/>
      <c r="W117" s="138"/>
      <c r="X117" s="138"/>
      <c r="Y117" s="137"/>
      <c r="Z117" s="138">
        <v>0</v>
      </c>
      <c r="AA117" s="138"/>
      <c r="AB117" s="136"/>
      <c r="AC117" s="141"/>
      <c r="AD117" s="137"/>
      <c r="AE117" s="136"/>
      <c r="AF117" s="138"/>
      <c r="AG117" s="141"/>
      <c r="AH117" s="137"/>
      <c r="AI117" s="138"/>
      <c r="AJ117" s="136"/>
      <c r="AK117" s="136"/>
      <c r="AL117" s="138"/>
      <c r="AM117" s="138"/>
      <c r="AN117" s="138"/>
      <c r="AO117" s="138"/>
      <c r="AP117" s="136"/>
      <c r="AQ117" s="138"/>
      <c r="AR117" s="138"/>
      <c r="AS117" s="136"/>
      <c r="AT117" s="138"/>
      <c r="AU117" s="138"/>
      <c r="AV117" s="136"/>
      <c r="AW117" s="136"/>
      <c r="AX117" s="137"/>
      <c r="AY117" s="136"/>
      <c r="AZ117" s="138"/>
      <c r="BA117" s="138"/>
      <c r="BB117" s="138"/>
      <c r="BC117" s="138"/>
      <c r="BD117" s="138"/>
      <c r="BE117" s="141"/>
      <c r="BF117" s="137"/>
      <c r="BG117" s="138"/>
      <c r="BH117" s="137"/>
      <c r="BI117" s="136"/>
      <c r="BJ117" s="137"/>
      <c r="BK117" s="138"/>
      <c r="BL117" s="138"/>
      <c r="BM117" s="137"/>
      <c r="BN117" s="138"/>
      <c r="BO117" s="138"/>
      <c r="BP117" s="136"/>
      <c r="BQ117" s="136"/>
      <c r="BR117" s="136"/>
      <c r="BS117" s="136"/>
      <c r="BT117" s="137"/>
      <c r="BU117" s="137"/>
      <c r="BV117" s="137"/>
      <c r="BW117" s="138"/>
      <c r="BX117" s="141"/>
      <c r="BY117" s="137"/>
      <c r="BZ117" s="136"/>
      <c r="CA117" s="138"/>
      <c r="CB117" s="136"/>
    </row>
    <row r="118" spans="1:80" x14ac:dyDescent="0.25">
      <c r="A118" s="96">
        <v>98</v>
      </c>
      <c r="B118" s="94">
        <v>98</v>
      </c>
      <c r="C118" s="154" t="s">
        <v>184</v>
      </c>
      <c r="D118" s="96"/>
      <c r="E118" s="84" t="s">
        <v>79</v>
      </c>
      <c r="F118" s="98">
        <v>0</v>
      </c>
      <c r="G118" s="86">
        <f t="shared" si="4"/>
        <v>0</v>
      </c>
      <c r="H118" s="86">
        <f t="shared" si="5"/>
        <v>0</v>
      </c>
      <c r="I118" s="86"/>
      <c r="J118" s="87"/>
      <c r="K118" s="88"/>
      <c r="L118" s="89"/>
      <c r="M118" s="87"/>
      <c r="N118" s="89"/>
      <c r="O118" s="89"/>
      <c r="P118" s="89"/>
      <c r="Q118" s="90"/>
      <c r="R118" s="90"/>
      <c r="S118" s="90"/>
      <c r="T118" s="90"/>
      <c r="U118" s="90"/>
      <c r="V118" s="91"/>
      <c r="W118" s="89"/>
      <c r="X118" s="89"/>
      <c r="Y118" s="88"/>
      <c r="Z118" s="89"/>
      <c r="AA118" s="89"/>
      <c r="AB118" s="87"/>
      <c r="AC118" s="92"/>
      <c r="AD118" s="88"/>
      <c r="AE118" s="87"/>
      <c r="AF118" s="89"/>
      <c r="AG118" s="92"/>
      <c r="AH118" s="88"/>
      <c r="AI118" s="89"/>
      <c r="AJ118" s="87"/>
      <c r="AK118" s="87"/>
      <c r="AL118" s="89"/>
      <c r="AM118" s="89"/>
      <c r="AN118" s="89"/>
      <c r="AO118" s="89"/>
      <c r="AP118" s="87"/>
      <c r="AQ118" s="89"/>
      <c r="AR118" s="89"/>
      <c r="AS118" s="87"/>
      <c r="AT118" s="89"/>
      <c r="AU118" s="89"/>
      <c r="AV118" s="87"/>
      <c r="AW118" s="87"/>
      <c r="AX118" s="88"/>
      <c r="AY118" s="87"/>
      <c r="AZ118" s="89"/>
      <c r="BA118" s="89"/>
      <c r="BB118" s="89"/>
      <c r="BC118" s="89"/>
      <c r="BD118" s="89"/>
      <c r="BE118" s="92"/>
      <c r="BF118" s="88"/>
      <c r="BG118" s="89"/>
      <c r="BH118" s="88"/>
      <c r="BI118" s="87"/>
      <c r="BJ118" s="88"/>
      <c r="BK118" s="89"/>
      <c r="BL118" s="89"/>
      <c r="BM118" s="88"/>
      <c r="BN118" s="89"/>
      <c r="BO118" s="89"/>
      <c r="BP118" s="87"/>
      <c r="BQ118" s="87"/>
      <c r="BR118" s="87"/>
      <c r="BS118" s="87"/>
      <c r="BT118" s="88"/>
      <c r="BU118" s="88"/>
      <c r="BV118" s="88"/>
      <c r="BW118" s="89"/>
      <c r="BX118" s="92"/>
      <c r="BY118" s="88"/>
      <c r="BZ118" s="87"/>
      <c r="CA118" s="89"/>
      <c r="CB118" s="87"/>
    </row>
    <row r="119" spans="1:80" x14ac:dyDescent="0.25">
      <c r="A119" s="84">
        <v>99</v>
      </c>
      <c r="B119" s="82">
        <v>99</v>
      </c>
      <c r="C119" s="155" t="s">
        <v>151</v>
      </c>
      <c r="D119" s="84"/>
      <c r="E119" s="84" t="s">
        <v>79</v>
      </c>
      <c r="F119" s="98">
        <v>0</v>
      </c>
      <c r="G119" s="86">
        <f t="shared" si="4"/>
        <v>0</v>
      </c>
      <c r="H119" s="86">
        <f t="shared" si="5"/>
        <v>0</v>
      </c>
      <c r="I119" s="86"/>
      <c r="J119" s="87"/>
      <c r="K119" s="88"/>
      <c r="L119" s="89"/>
      <c r="M119" s="87"/>
      <c r="N119" s="89"/>
      <c r="O119" s="89"/>
      <c r="P119" s="89"/>
      <c r="Q119" s="90"/>
      <c r="R119" s="90"/>
      <c r="S119" s="90"/>
      <c r="T119" s="90"/>
      <c r="U119" s="90"/>
      <c r="V119" s="91"/>
      <c r="W119" s="89"/>
      <c r="X119" s="89"/>
      <c r="Y119" s="88"/>
      <c r="Z119" s="89"/>
      <c r="AA119" s="89"/>
      <c r="AB119" s="87"/>
      <c r="AC119" s="92"/>
      <c r="AD119" s="88"/>
      <c r="AE119" s="87"/>
      <c r="AF119" s="89"/>
      <c r="AG119" s="92"/>
      <c r="AH119" s="88"/>
      <c r="AI119" s="89"/>
      <c r="AJ119" s="87"/>
      <c r="AK119" s="87"/>
      <c r="AL119" s="89"/>
      <c r="AM119" s="89"/>
      <c r="AN119" s="89"/>
      <c r="AO119" s="89"/>
      <c r="AP119" s="87"/>
      <c r="AQ119" s="89"/>
      <c r="AR119" s="89"/>
      <c r="AS119" s="87"/>
      <c r="AT119" s="89"/>
      <c r="AU119" s="89"/>
      <c r="AV119" s="87"/>
      <c r="AW119" s="87"/>
      <c r="AX119" s="88"/>
      <c r="AY119" s="87"/>
      <c r="AZ119" s="89"/>
      <c r="BA119" s="89"/>
      <c r="BB119" s="89"/>
      <c r="BC119" s="89"/>
      <c r="BD119" s="89"/>
      <c r="BE119" s="92"/>
      <c r="BF119" s="88"/>
      <c r="BG119" s="89"/>
      <c r="BH119" s="88"/>
      <c r="BI119" s="87"/>
      <c r="BJ119" s="88"/>
      <c r="BK119" s="89"/>
      <c r="BL119" s="89"/>
      <c r="BM119" s="88"/>
      <c r="BN119" s="89"/>
      <c r="BO119" s="89"/>
      <c r="BP119" s="87"/>
      <c r="BQ119" s="87"/>
      <c r="BR119" s="87"/>
      <c r="BS119" s="87"/>
      <c r="BT119" s="88"/>
      <c r="BU119" s="88"/>
      <c r="BV119" s="88"/>
      <c r="BW119" s="89"/>
      <c r="BX119" s="92"/>
      <c r="BY119" s="88"/>
      <c r="BZ119" s="87"/>
      <c r="CA119" s="89"/>
      <c r="CB119" s="87"/>
    </row>
    <row r="120" spans="1:80" x14ac:dyDescent="0.25">
      <c r="A120" s="96">
        <v>100</v>
      </c>
      <c r="B120" s="94">
        <v>100</v>
      </c>
      <c r="C120" s="154" t="s">
        <v>330</v>
      </c>
      <c r="D120" s="96"/>
      <c r="E120" s="84" t="s">
        <v>79</v>
      </c>
      <c r="F120" s="98">
        <v>1300</v>
      </c>
      <c r="G120" s="86">
        <f t="shared" si="4"/>
        <v>448.06</v>
      </c>
      <c r="H120" s="86">
        <f t="shared" si="5"/>
        <v>1300</v>
      </c>
      <c r="I120" s="86">
        <v>750</v>
      </c>
      <c r="J120" s="87"/>
      <c r="K120" s="88">
        <v>754</v>
      </c>
      <c r="L120" s="89">
        <v>750</v>
      </c>
      <c r="M120" s="87">
        <v>700</v>
      </c>
      <c r="N120" s="89">
        <v>448.06</v>
      </c>
      <c r="O120" s="89"/>
      <c r="P120" s="89">
        <v>750</v>
      </c>
      <c r="Q120" s="90">
        <v>714.76</v>
      </c>
      <c r="R120" s="90">
        <v>714.76</v>
      </c>
      <c r="S120" s="90">
        <v>714.76</v>
      </c>
      <c r="T120" s="90">
        <v>714.76</v>
      </c>
      <c r="U120" s="90">
        <v>714.76</v>
      </c>
      <c r="V120" s="91">
        <v>695</v>
      </c>
      <c r="W120" s="89">
        <v>820</v>
      </c>
      <c r="X120" s="89">
        <v>721</v>
      </c>
      <c r="Y120" s="88">
        <v>700</v>
      </c>
      <c r="Z120" s="89">
        <v>721</v>
      </c>
      <c r="AA120" s="89">
        <v>625</v>
      </c>
      <c r="AB120" s="87">
        <v>725</v>
      </c>
      <c r="AC120" s="92">
        <v>650</v>
      </c>
      <c r="AD120" s="88">
        <v>750</v>
      </c>
      <c r="AE120" s="87">
        <v>721</v>
      </c>
      <c r="AF120" s="89">
        <v>1300</v>
      </c>
      <c r="AG120" s="92">
        <v>700</v>
      </c>
      <c r="AH120" s="88">
        <v>457.02</v>
      </c>
      <c r="AI120" s="89">
        <v>721</v>
      </c>
      <c r="AJ120" s="87"/>
      <c r="AK120" s="87">
        <v>750</v>
      </c>
      <c r="AL120" s="89">
        <v>1300</v>
      </c>
      <c r="AM120" s="89">
        <v>721</v>
      </c>
      <c r="AN120" s="89">
        <v>1300</v>
      </c>
      <c r="AO120" s="89">
        <v>825</v>
      </c>
      <c r="AP120" s="87"/>
      <c r="AQ120" s="89">
        <v>721</v>
      </c>
      <c r="AR120" s="89">
        <v>721</v>
      </c>
      <c r="AS120" s="87">
        <v>657.51</v>
      </c>
      <c r="AT120" s="89">
        <v>721</v>
      </c>
      <c r="AU120" s="89">
        <v>448.06</v>
      </c>
      <c r="AV120" s="87">
        <v>856</v>
      </c>
      <c r="AW120" s="87"/>
      <c r="AX120" s="88">
        <v>856</v>
      </c>
      <c r="AY120" s="87"/>
      <c r="AZ120" s="89">
        <v>448.06</v>
      </c>
      <c r="BA120" s="89">
        <v>721</v>
      </c>
      <c r="BB120" s="89">
        <v>721</v>
      </c>
      <c r="BC120" s="89">
        <v>721</v>
      </c>
      <c r="BD120" s="89">
        <v>750</v>
      </c>
      <c r="BE120" s="92">
        <v>450</v>
      </c>
      <c r="BF120" s="88">
        <v>675</v>
      </c>
      <c r="BG120" s="89">
        <v>650</v>
      </c>
      <c r="BH120" s="88">
        <v>853</v>
      </c>
      <c r="BI120" s="87">
        <v>650</v>
      </c>
      <c r="BJ120" s="88">
        <v>721</v>
      </c>
      <c r="BK120" s="89">
        <v>721</v>
      </c>
      <c r="BL120" s="89">
        <v>1300</v>
      </c>
      <c r="BM120" s="88">
        <v>780</v>
      </c>
      <c r="BN120" s="89">
        <v>750</v>
      </c>
      <c r="BO120" s="89">
        <v>721</v>
      </c>
      <c r="BP120" s="87">
        <v>675</v>
      </c>
      <c r="BQ120" s="87"/>
      <c r="BR120" s="87"/>
      <c r="BS120" s="87">
        <v>758</v>
      </c>
      <c r="BT120" s="88">
        <v>750</v>
      </c>
      <c r="BU120" s="88">
        <v>780</v>
      </c>
      <c r="BV120" s="88">
        <v>780</v>
      </c>
      <c r="BW120" s="89">
        <v>650</v>
      </c>
      <c r="BX120" s="92">
        <v>625</v>
      </c>
      <c r="BY120" s="88">
        <v>773</v>
      </c>
      <c r="BZ120" s="87"/>
      <c r="CA120" s="89">
        <v>725</v>
      </c>
      <c r="CB120" s="87">
        <v>700</v>
      </c>
    </row>
    <row r="121" spans="1:80" x14ac:dyDescent="0.25">
      <c r="A121" s="84"/>
      <c r="B121" s="82">
        <v>101</v>
      </c>
      <c r="C121" s="156" t="s">
        <v>509</v>
      </c>
      <c r="D121" s="84"/>
      <c r="E121" s="84"/>
      <c r="F121" s="98"/>
      <c r="G121" s="99"/>
      <c r="H121" s="99"/>
      <c r="I121" s="99"/>
      <c r="J121" s="87"/>
      <c r="K121" s="88"/>
      <c r="L121" s="89"/>
      <c r="M121" s="87"/>
      <c r="N121" s="89"/>
      <c r="O121" s="89"/>
      <c r="P121" s="89"/>
      <c r="Q121" s="90"/>
      <c r="R121" s="90"/>
      <c r="S121" s="90"/>
      <c r="T121" s="90"/>
      <c r="U121" s="90"/>
      <c r="V121" s="91"/>
      <c r="W121" s="89"/>
      <c r="X121" s="89"/>
      <c r="Y121" s="88"/>
      <c r="Z121" s="89"/>
      <c r="AA121" s="89"/>
      <c r="AB121" s="87"/>
      <c r="AC121" s="92"/>
      <c r="AD121" s="88"/>
      <c r="AE121" s="87"/>
      <c r="AF121" s="89"/>
      <c r="AG121" s="92"/>
      <c r="AH121" s="88"/>
      <c r="AI121" s="89"/>
      <c r="AJ121" s="87"/>
      <c r="AK121" s="87"/>
      <c r="AL121" s="89"/>
      <c r="AM121" s="89"/>
      <c r="AN121" s="89"/>
      <c r="AO121" s="89"/>
      <c r="AP121" s="87"/>
      <c r="AQ121" s="89"/>
      <c r="AR121" s="89"/>
      <c r="AS121" s="87"/>
      <c r="AT121" s="89"/>
      <c r="AU121" s="89"/>
      <c r="AV121" s="87"/>
      <c r="AW121" s="87"/>
      <c r="AX121" s="88"/>
      <c r="AY121" s="87"/>
      <c r="AZ121" s="89"/>
      <c r="BA121" s="89"/>
      <c r="BB121" s="89"/>
      <c r="BC121" s="89"/>
      <c r="BD121" s="89"/>
      <c r="BE121" s="92"/>
      <c r="BF121" s="88"/>
      <c r="BG121" s="89"/>
      <c r="BH121" s="88"/>
      <c r="BI121" s="87"/>
      <c r="BJ121" s="88"/>
      <c r="BK121" s="89"/>
      <c r="BL121" s="89"/>
      <c r="BM121" s="88"/>
      <c r="BN121" s="89"/>
      <c r="BO121" s="89"/>
      <c r="BP121" s="87"/>
      <c r="BQ121" s="87"/>
      <c r="BR121" s="87"/>
      <c r="BS121" s="87"/>
      <c r="BT121" s="88"/>
      <c r="BU121" s="88"/>
      <c r="BV121" s="88"/>
      <c r="BW121" s="89"/>
      <c r="BX121" s="92"/>
      <c r="BY121" s="88"/>
      <c r="BZ121" s="87"/>
      <c r="CA121" s="89"/>
      <c r="CB121" s="87"/>
    </row>
    <row r="122" spans="1:80" x14ac:dyDescent="0.25">
      <c r="A122" s="96"/>
      <c r="B122" s="94">
        <v>102</v>
      </c>
      <c r="C122" s="156" t="s">
        <v>509</v>
      </c>
      <c r="D122" s="96"/>
      <c r="E122" s="96"/>
      <c r="F122" s="98"/>
      <c r="G122" s="101"/>
      <c r="H122" s="101"/>
      <c r="I122" s="101"/>
      <c r="J122" s="87"/>
      <c r="K122" s="88"/>
      <c r="L122" s="89"/>
      <c r="M122" s="87"/>
      <c r="N122" s="89"/>
      <c r="O122" s="89"/>
      <c r="P122" s="89"/>
      <c r="Q122" s="90"/>
      <c r="R122" s="90"/>
      <c r="S122" s="90"/>
      <c r="T122" s="90"/>
      <c r="U122" s="90"/>
      <c r="V122" s="91"/>
      <c r="W122" s="89"/>
      <c r="X122" s="89"/>
      <c r="Y122" s="88"/>
      <c r="Z122" s="89"/>
      <c r="AA122" s="89"/>
      <c r="AB122" s="87"/>
      <c r="AC122" s="92"/>
      <c r="AD122" s="88"/>
      <c r="AE122" s="87"/>
      <c r="AF122" s="89"/>
      <c r="AG122" s="92"/>
      <c r="AH122" s="88"/>
      <c r="AI122" s="89"/>
      <c r="AJ122" s="87"/>
      <c r="AK122" s="87"/>
      <c r="AL122" s="89"/>
      <c r="AM122" s="89"/>
      <c r="AN122" s="89"/>
      <c r="AO122" s="89"/>
      <c r="AP122" s="87"/>
      <c r="AQ122" s="89"/>
      <c r="AR122" s="89"/>
      <c r="AS122" s="87"/>
      <c r="AT122" s="89"/>
      <c r="AU122" s="89"/>
      <c r="AV122" s="87"/>
      <c r="AW122" s="87"/>
      <c r="AX122" s="88"/>
      <c r="AY122" s="87"/>
      <c r="AZ122" s="89"/>
      <c r="BA122" s="89"/>
      <c r="BB122" s="89"/>
      <c r="BC122" s="89"/>
      <c r="BD122" s="89"/>
      <c r="BE122" s="92"/>
      <c r="BF122" s="88"/>
      <c r="BG122" s="89"/>
      <c r="BH122" s="88"/>
      <c r="BI122" s="87"/>
      <c r="BJ122" s="88"/>
      <c r="BK122" s="89"/>
      <c r="BL122" s="89"/>
      <c r="BM122" s="88"/>
      <c r="BN122" s="89"/>
      <c r="BO122" s="89"/>
      <c r="BP122" s="87"/>
      <c r="BQ122" s="87"/>
      <c r="BR122" s="87"/>
      <c r="BS122" s="87"/>
      <c r="BT122" s="88"/>
      <c r="BU122" s="88"/>
      <c r="BV122" s="88"/>
      <c r="BW122" s="89"/>
      <c r="BX122" s="92"/>
      <c r="BY122" s="88"/>
      <c r="BZ122" s="87"/>
      <c r="CA122" s="89"/>
      <c r="CB122" s="87"/>
    </row>
    <row r="123" spans="1:80" x14ac:dyDescent="0.25">
      <c r="A123" s="84"/>
      <c r="B123" s="82">
        <v>103</v>
      </c>
      <c r="C123" s="156" t="s">
        <v>509</v>
      </c>
      <c r="D123" s="84"/>
      <c r="E123" s="84"/>
      <c r="F123" s="98"/>
      <c r="G123" s="99"/>
      <c r="H123" s="99"/>
      <c r="I123" s="99"/>
      <c r="J123" s="87"/>
      <c r="K123" s="88"/>
      <c r="L123" s="89"/>
      <c r="M123" s="87"/>
      <c r="N123" s="89"/>
      <c r="O123" s="89"/>
      <c r="P123" s="89"/>
      <c r="Q123" s="90"/>
      <c r="R123" s="90"/>
      <c r="S123" s="90"/>
      <c r="T123" s="90"/>
      <c r="U123" s="90"/>
      <c r="V123" s="91"/>
      <c r="W123" s="89"/>
      <c r="X123" s="89"/>
      <c r="Y123" s="88"/>
      <c r="Z123" s="89"/>
      <c r="AA123" s="89"/>
      <c r="AB123" s="87"/>
      <c r="AC123" s="92"/>
      <c r="AD123" s="88"/>
      <c r="AE123" s="87"/>
      <c r="AF123" s="89"/>
      <c r="AG123" s="92"/>
      <c r="AH123" s="88"/>
      <c r="AI123" s="89"/>
      <c r="AJ123" s="87"/>
      <c r="AK123" s="87"/>
      <c r="AL123" s="89"/>
      <c r="AM123" s="89"/>
      <c r="AN123" s="89"/>
      <c r="AO123" s="89"/>
      <c r="AP123" s="87"/>
      <c r="AQ123" s="89"/>
      <c r="AR123" s="89"/>
      <c r="AS123" s="87"/>
      <c r="AT123" s="89"/>
      <c r="AU123" s="89"/>
      <c r="AV123" s="87"/>
      <c r="AW123" s="87"/>
      <c r="AX123" s="88"/>
      <c r="AY123" s="87"/>
      <c r="AZ123" s="89"/>
      <c r="BA123" s="89"/>
      <c r="BB123" s="89"/>
      <c r="BC123" s="89"/>
      <c r="BD123" s="89"/>
      <c r="BE123" s="92"/>
      <c r="BF123" s="88"/>
      <c r="BG123" s="89"/>
      <c r="BH123" s="88"/>
      <c r="BI123" s="87"/>
      <c r="BJ123" s="88"/>
      <c r="BK123" s="89"/>
      <c r="BL123" s="89"/>
      <c r="BM123" s="88"/>
      <c r="BN123" s="89"/>
      <c r="BO123" s="89"/>
      <c r="BP123" s="87"/>
      <c r="BQ123" s="87"/>
      <c r="BR123" s="87"/>
      <c r="BS123" s="87"/>
      <c r="BT123" s="88"/>
      <c r="BU123" s="88"/>
      <c r="BV123" s="88"/>
      <c r="BW123" s="89"/>
      <c r="BX123" s="92"/>
      <c r="BY123" s="88"/>
      <c r="BZ123" s="87"/>
      <c r="CA123" s="89"/>
      <c r="CB123" s="87"/>
    </row>
    <row r="124" spans="1:80" x14ac:dyDescent="0.25">
      <c r="A124" s="96"/>
      <c r="B124" s="94">
        <v>104</v>
      </c>
      <c r="C124" s="156" t="s">
        <v>509</v>
      </c>
      <c r="D124" s="96"/>
      <c r="E124" s="96"/>
      <c r="F124" s="98"/>
      <c r="G124" s="101"/>
      <c r="H124" s="101"/>
      <c r="I124" s="101"/>
      <c r="J124" s="87"/>
      <c r="K124" s="88"/>
      <c r="L124" s="89"/>
      <c r="M124" s="87"/>
      <c r="N124" s="89"/>
      <c r="O124" s="89"/>
      <c r="P124" s="89"/>
      <c r="Q124" s="90"/>
      <c r="R124" s="90"/>
      <c r="S124" s="90"/>
      <c r="T124" s="90"/>
      <c r="U124" s="90"/>
      <c r="V124" s="91"/>
      <c r="W124" s="89"/>
      <c r="X124" s="89"/>
      <c r="Y124" s="88"/>
      <c r="Z124" s="89"/>
      <c r="AA124" s="89"/>
      <c r="AB124" s="87"/>
      <c r="AC124" s="92"/>
      <c r="AD124" s="88"/>
      <c r="AE124" s="87"/>
      <c r="AF124" s="89"/>
      <c r="AG124" s="92"/>
      <c r="AH124" s="88"/>
      <c r="AI124" s="89"/>
      <c r="AJ124" s="87"/>
      <c r="AK124" s="87"/>
      <c r="AL124" s="89"/>
      <c r="AM124" s="89"/>
      <c r="AN124" s="89"/>
      <c r="AO124" s="89"/>
      <c r="AP124" s="87"/>
      <c r="AQ124" s="89"/>
      <c r="AR124" s="89"/>
      <c r="AS124" s="87"/>
      <c r="AT124" s="89"/>
      <c r="AU124" s="89"/>
      <c r="AV124" s="87"/>
      <c r="AW124" s="87"/>
      <c r="AX124" s="88"/>
      <c r="AY124" s="87"/>
      <c r="AZ124" s="89"/>
      <c r="BA124" s="89"/>
      <c r="BB124" s="89"/>
      <c r="BC124" s="89"/>
      <c r="BD124" s="89"/>
      <c r="BE124" s="92"/>
      <c r="BF124" s="88"/>
      <c r="BG124" s="89"/>
      <c r="BH124" s="88"/>
      <c r="BI124" s="87"/>
      <c r="BJ124" s="88"/>
      <c r="BK124" s="89"/>
      <c r="BL124" s="89"/>
      <c r="BM124" s="88"/>
      <c r="BN124" s="89"/>
      <c r="BO124" s="89"/>
      <c r="BP124" s="87"/>
      <c r="BQ124" s="87"/>
      <c r="BR124" s="87"/>
      <c r="BS124" s="87"/>
      <c r="BT124" s="88"/>
      <c r="BU124" s="88"/>
      <c r="BV124" s="88"/>
      <c r="BW124" s="89"/>
      <c r="BX124" s="92"/>
      <c r="BY124" s="88"/>
      <c r="BZ124" s="87"/>
      <c r="CA124" s="89"/>
      <c r="CB124" s="87"/>
    </row>
    <row r="125" spans="1:80" x14ac:dyDescent="0.25">
      <c r="A125" s="84"/>
      <c r="B125" s="82">
        <v>105</v>
      </c>
      <c r="C125" s="156" t="s">
        <v>509</v>
      </c>
      <c r="D125" s="84"/>
      <c r="E125" s="84"/>
      <c r="F125" s="98"/>
      <c r="G125" s="99"/>
      <c r="H125" s="99"/>
      <c r="I125" s="99"/>
      <c r="J125" s="87"/>
      <c r="K125" s="88"/>
      <c r="L125" s="89"/>
      <c r="M125" s="87"/>
      <c r="N125" s="89"/>
      <c r="O125" s="89"/>
      <c r="P125" s="89"/>
      <c r="Q125" s="90"/>
      <c r="R125" s="90"/>
      <c r="S125" s="90"/>
      <c r="T125" s="90"/>
      <c r="U125" s="90"/>
      <c r="V125" s="91"/>
      <c r="W125" s="89"/>
      <c r="X125" s="89"/>
      <c r="Y125" s="88"/>
      <c r="Z125" s="89"/>
      <c r="AA125" s="89"/>
      <c r="AB125" s="87"/>
      <c r="AC125" s="92"/>
      <c r="AD125" s="88"/>
      <c r="AE125" s="87"/>
      <c r="AF125" s="89"/>
      <c r="AG125" s="92"/>
      <c r="AH125" s="88"/>
      <c r="AI125" s="89"/>
      <c r="AJ125" s="87"/>
      <c r="AK125" s="87"/>
      <c r="AL125" s="89"/>
      <c r="AM125" s="89"/>
      <c r="AN125" s="89"/>
      <c r="AO125" s="89"/>
      <c r="AP125" s="87"/>
      <c r="AQ125" s="89"/>
      <c r="AR125" s="89"/>
      <c r="AS125" s="87"/>
      <c r="AT125" s="89"/>
      <c r="AU125" s="89"/>
      <c r="AV125" s="87"/>
      <c r="AW125" s="87"/>
      <c r="AX125" s="88"/>
      <c r="AY125" s="87"/>
      <c r="AZ125" s="89"/>
      <c r="BA125" s="89"/>
      <c r="BB125" s="89"/>
      <c r="BC125" s="89"/>
      <c r="BD125" s="89"/>
      <c r="BE125" s="92"/>
      <c r="BF125" s="88"/>
      <c r="BG125" s="89"/>
      <c r="BH125" s="88"/>
      <c r="BI125" s="87"/>
      <c r="BJ125" s="88"/>
      <c r="BK125" s="89"/>
      <c r="BL125" s="89"/>
      <c r="BM125" s="88"/>
      <c r="BN125" s="89"/>
      <c r="BO125" s="89"/>
      <c r="BP125" s="87"/>
      <c r="BQ125" s="87"/>
      <c r="BR125" s="87"/>
      <c r="BS125" s="87"/>
      <c r="BT125" s="88"/>
      <c r="BU125" s="88"/>
      <c r="BV125" s="88"/>
      <c r="BW125" s="89"/>
      <c r="BX125" s="92"/>
      <c r="BY125" s="88"/>
      <c r="BZ125" s="87"/>
      <c r="CA125" s="89"/>
      <c r="CB125" s="87"/>
    </row>
    <row r="126" spans="1:80" x14ac:dyDescent="0.25">
      <c r="A126" s="96"/>
      <c r="B126" s="94">
        <v>106</v>
      </c>
      <c r="C126" s="156" t="s">
        <v>509</v>
      </c>
      <c r="D126" s="96"/>
      <c r="E126" s="96"/>
      <c r="F126" s="98"/>
      <c r="G126" s="101"/>
      <c r="H126" s="101"/>
      <c r="I126" s="101"/>
      <c r="J126" s="87"/>
      <c r="K126" s="88"/>
      <c r="L126" s="89"/>
      <c r="M126" s="87"/>
      <c r="N126" s="89"/>
      <c r="O126" s="89"/>
      <c r="P126" s="89"/>
      <c r="Q126" s="90"/>
      <c r="R126" s="90"/>
      <c r="S126" s="90"/>
      <c r="T126" s="90"/>
      <c r="U126" s="90"/>
      <c r="V126" s="91"/>
      <c r="W126" s="89"/>
      <c r="X126" s="89"/>
      <c r="Y126" s="88"/>
      <c r="Z126" s="89"/>
      <c r="AA126" s="89"/>
      <c r="AB126" s="87"/>
      <c r="AC126" s="92"/>
      <c r="AD126" s="88"/>
      <c r="AE126" s="87"/>
      <c r="AF126" s="89"/>
      <c r="AG126" s="92"/>
      <c r="AH126" s="88"/>
      <c r="AI126" s="89"/>
      <c r="AJ126" s="87"/>
      <c r="AK126" s="87"/>
      <c r="AL126" s="89"/>
      <c r="AM126" s="89"/>
      <c r="AN126" s="89"/>
      <c r="AO126" s="89"/>
      <c r="AP126" s="87"/>
      <c r="AQ126" s="89"/>
      <c r="AR126" s="89"/>
      <c r="AS126" s="87"/>
      <c r="AT126" s="89"/>
      <c r="AU126" s="89"/>
      <c r="AV126" s="87"/>
      <c r="AW126" s="87"/>
      <c r="AX126" s="88"/>
      <c r="AY126" s="87"/>
      <c r="AZ126" s="89"/>
      <c r="BA126" s="89"/>
      <c r="BB126" s="89"/>
      <c r="BC126" s="89"/>
      <c r="BD126" s="89"/>
      <c r="BE126" s="92"/>
      <c r="BF126" s="88"/>
      <c r="BG126" s="89"/>
      <c r="BH126" s="88"/>
      <c r="BI126" s="87"/>
      <c r="BJ126" s="88"/>
      <c r="BK126" s="89"/>
      <c r="BL126" s="89"/>
      <c r="BM126" s="88"/>
      <c r="BN126" s="89"/>
      <c r="BO126" s="89"/>
      <c r="BP126" s="87"/>
      <c r="BQ126" s="87"/>
      <c r="BR126" s="87"/>
      <c r="BS126" s="87"/>
      <c r="BT126" s="88"/>
      <c r="BU126" s="88"/>
      <c r="BV126" s="88"/>
      <c r="BW126" s="89"/>
      <c r="BX126" s="92"/>
      <c r="BY126" s="88"/>
      <c r="BZ126" s="87"/>
      <c r="CA126" s="89"/>
      <c r="CB126" s="87"/>
    </row>
    <row r="127" spans="1:80" x14ac:dyDescent="0.25">
      <c r="A127" s="84"/>
      <c r="B127" s="82">
        <v>107</v>
      </c>
      <c r="C127" s="156" t="s">
        <v>509</v>
      </c>
      <c r="D127" s="84"/>
      <c r="E127" s="84"/>
      <c r="F127" s="98"/>
      <c r="G127" s="99"/>
      <c r="H127" s="99"/>
      <c r="I127" s="99"/>
      <c r="J127" s="87"/>
      <c r="K127" s="88"/>
      <c r="L127" s="89"/>
      <c r="M127" s="87"/>
      <c r="N127" s="89"/>
      <c r="O127" s="89"/>
      <c r="P127" s="89"/>
      <c r="Q127" s="90"/>
      <c r="R127" s="90"/>
      <c r="S127" s="90"/>
      <c r="T127" s="90"/>
      <c r="U127" s="90"/>
      <c r="V127" s="91"/>
      <c r="W127" s="89"/>
      <c r="X127" s="89"/>
      <c r="Y127" s="88"/>
      <c r="Z127" s="89"/>
      <c r="AA127" s="89"/>
      <c r="AB127" s="87"/>
      <c r="AC127" s="92"/>
      <c r="AD127" s="88"/>
      <c r="AE127" s="87"/>
      <c r="AF127" s="89"/>
      <c r="AG127" s="92"/>
      <c r="AH127" s="88"/>
      <c r="AI127" s="89"/>
      <c r="AJ127" s="87"/>
      <c r="AK127" s="87"/>
      <c r="AL127" s="89"/>
      <c r="AM127" s="89"/>
      <c r="AN127" s="89"/>
      <c r="AO127" s="89"/>
      <c r="AP127" s="87"/>
      <c r="AQ127" s="89"/>
      <c r="AR127" s="89"/>
      <c r="AS127" s="87"/>
      <c r="AT127" s="89"/>
      <c r="AU127" s="89"/>
      <c r="AV127" s="87"/>
      <c r="AW127" s="87"/>
      <c r="AX127" s="88"/>
      <c r="AY127" s="87"/>
      <c r="AZ127" s="89"/>
      <c r="BA127" s="89"/>
      <c r="BB127" s="89"/>
      <c r="BC127" s="89"/>
      <c r="BD127" s="89"/>
      <c r="BE127" s="92"/>
      <c r="BF127" s="88"/>
      <c r="BG127" s="89"/>
      <c r="BH127" s="88"/>
      <c r="BI127" s="87"/>
      <c r="BJ127" s="88"/>
      <c r="BK127" s="89"/>
      <c r="BL127" s="89"/>
      <c r="BM127" s="88"/>
      <c r="BN127" s="89"/>
      <c r="BO127" s="89"/>
      <c r="BP127" s="87"/>
      <c r="BQ127" s="87"/>
      <c r="BR127" s="87"/>
      <c r="BS127" s="87"/>
      <c r="BT127" s="88"/>
      <c r="BU127" s="88"/>
      <c r="BV127" s="88"/>
      <c r="BW127" s="89"/>
      <c r="BX127" s="92"/>
      <c r="BY127" s="88"/>
      <c r="BZ127" s="87"/>
      <c r="CA127" s="89"/>
      <c r="CB127" s="87"/>
    </row>
    <row r="128" spans="1:80" x14ac:dyDescent="0.25">
      <c r="A128" s="96"/>
      <c r="B128" s="94">
        <v>108</v>
      </c>
      <c r="C128" s="156" t="s">
        <v>509</v>
      </c>
      <c r="D128" s="96"/>
      <c r="E128" s="96"/>
      <c r="F128" s="98"/>
      <c r="G128" s="101"/>
      <c r="H128" s="101"/>
      <c r="I128" s="101"/>
      <c r="J128" s="87"/>
      <c r="K128" s="88"/>
      <c r="L128" s="89"/>
      <c r="M128" s="87"/>
      <c r="N128" s="89"/>
      <c r="O128" s="89"/>
      <c r="P128" s="89"/>
      <c r="Q128" s="90"/>
      <c r="R128" s="90"/>
      <c r="S128" s="90"/>
      <c r="T128" s="90"/>
      <c r="U128" s="90"/>
      <c r="V128" s="91"/>
      <c r="W128" s="89"/>
      <c r="X128" s="89"/>
      <c r="Y128" s="88"/>
      <c r="Z128" s="89"/>
      <c r="AA128" s="89"/>
      <c r="AB128" s="87"/>
      <c r="AC128" s="92"/>
      <c r="AD128" s="88"/>
      <c r="AE128" s="87"/>
      <c r="AF128" s="89"/>
      <c r="AG128" s="92"/>
      <c r="AH128" s="88"/>
      <c r="AI128" s="89"/>
      <c r="AJ128" s="87"/>
      <c r="AK128" s="87"/>
      <c r="AL128" s="89"/>
      <c r="AM128" s="89"/>
      <c r="AN128" s="89"/>
      <c r="AO128" s="89"/>
      <c r="AP128" s="87"/>
      <c r="AQ128" s="89"/>
      <c r="AR128" s="89"/>
      <c r="AS128" s="87"/>
      <c r="AT128" s="89"/>
      <c r="AU128" s="89"/>
      <c r="AV128" s="87"/>
      <c r="AW128" s="87"/>
      <c r="AX128" s="88"/>
      <c r="AY128" s="87"/>
      <c r="AZ128" s="89"/>
      <c r="BA128" s="89"/>
      <c r="BB128" s="89"/>
      <c r="BC128" s="89"/>
      <c r="BD128" s="89"/>
      <c r="BE128" s="92"/>
      <c r="BF128" s="88"/>
      <c r="BG128" s="89"/>
      <c r="BH128" s="88"/>
      <c r="BI128" s="87"/>
      <c r="BJ128" s="88"/>
      <c r="BK128" s="89"/>
      <c r="BL128" s="89"/>
      <c r="BM128" s="88"/>
      <c r="BN128" s="89"/>
      <c r="BO128" s="89"/>
      <c r="BP128" s="87"/>
      <c r="BQ128" s="87"/>
      <c r="BR128" s="87"/>
      <c r="BS128" s="87"/>
      <c r="BT128" s="88"/>
      <c r="BU128" s="88"/>
      <c r="BV128" s="88"/>
      <c r="BW128" s="89"/>
      <c r="BX128" s="92"/>
      <c r="BY128" s="88"/>
      <c r="BZ128" s="87"/>
      <c r="CA128" s="89"/>
      <c r="CB128" s="87"/>
    </row>
    <row r="129" spans="1:80" x14ac:dyDescent="0.25">
      <c r="A129" s="84"/>
      <c r="B129" s="82">
        <v>109</v>
      </c>
      <c r="C129" s="156" t="s">
        <v>509</v>
      </c>
      <c r="D129" s="84"/>
      <c r="E129" s="84"/>
      <c r="F129" s="98"/>
      <c r="G129" s="99"/>
      <c r="H129" s="99"/>
      <c r="I129" s="99"/>
      <c r="J129" s="87"/>
      <c r="K129" s="88"/>
      <c r="L129" s="89"/>
      <c r="M129" s="87"/>
      <c r="N129" s="89"/>
      <c r="O129" s="89"/>
      <c r="P129" s="89"/>
      <c r="Q129" s="90"/>
      <c r="R129" s="90"/>
      <c r="S129" s="90"/>
      <c r="T129" s="90"/>
      <c r="U129" s="90"/>
      <c r="V129" s="91"/>
      <c r="W129" s="89"/>
      <c r="X129" s="89"/>
      <c r="Y129" s="88"/>
      <c r="Z129" s="89"/>
      <c r="AA129" s="89"/>
      <c r="AB129" s="87"/>
      <c r="AC129" s="92"/>
      <c r="AD129" s="88"/>
      <c r="AE129" s="87"/>
      <c r="AF129" s="89"/>
      <c r="AG129" s="92"/>
      <c r="AH129" s="88"/>
      <c r="AI129" s="89"/>
      <c r="AJ129" s="87"/>
      <c r="AK129" s="87"/>
      <c r="AL129" s="89"/>
      <c r="AM129" s="89"/>
      <c r="AN129" s="89"/>
      <c r="AO129" s="89"/>
      <c r="AP129" s="87"/>
      <c r="AQ129" s="89"/>
      <c r="AR129" s="89"/>
      <c r="AS129" s="87"/>
      <c r="AT129" s="89"/>
      <c r="AU129" s="89"/>
      <c r="AV129" s="87"/>
      <c r="AW129" s="87"/>
      <c r="AX129" s="88"/>
      <c r="AY129" s="87"/>
      <c r="AZ129" s="89"/>
      <c r="BA129" s="89"/>
      <c r="BB129" s="89"/>
      <c r="BC129" s="89"/>
      <c r="BD129" s="89"/>
      <c r="BE129" s="92"/>
      <c r="BF129" s="88"/>
      <c r="BG129" s="89"/>
      <c r="BH129" s="88"/>
      <c r="BI129" s="87"/>
      <c r="BJ129" s="88"/>
      <c r="BK129" s="89"/>
      <c r="BL129" s="89"/>
      <c r="BM129" s="88"/>
      <c r="BN129" s="89"/>
      <c r="BO129" s="89"/>
      <c r="BP129" s="87"/>
      <c r="BQ129" s="87"/>
      <c r="BR129" s="87"/>
      <c r="BS129" s="87"/>
      <c r="BT129" s="88"/>
      <c r="BU129" s="88"/>
      <c r="BV129" s="88"/>
      <c r="BW129" s="89"/>
      <c r="BX129" s="92"/>
      <c r="BY129" s="88"/>
      <c r="BZ129" s="87"/>
      <c r="CA129" s="89"/>
      <c r="CB129" s="87"/>
    </row>
    <row r="130" spans="1:80" x14ac:dyDescent="0.25">
      <c r="A130" s="96"/>
      <c r="B130" s="94">
        <v>110</v>
      </c>
      <c r="C130" s="156" t="s">
        <v>509</v>
      </c>
      <c r="D130" s="96"/>
      <c r="E130" s="96"/>
      <c r="F130" s="98"/>
      <c r="G130" s="101"/>
      <c r="H130" s="101"/>
      <c r="I130" s="101"/>
      <c r="J130" s="87"/>
      <c r="K130" s="88"/>
      <c r="L130" s="89"/>
      <c r="M130" s="87"/>
      <c r="N130" s="89"/>
      <c r="O130" s="89"/>
      <c r="P130" s="89"/>
      <c r="Q130" s="90"/>
      <c r="R130" s="90"/>
      <c r="S130" s="90"/>
      <c r="T130" s="90"/>
      <c r="U130" s="90"/>
      <c r="V130" s="91"/>
      <c r="W130" s="89"/>
      <c r="X130" s="89"/>
      <c r="Y130" s="88"/>
      <c r="Z130" s="89"/>
      <c r="AA130" s="89"/>
      <c r="AB130" s="87"/>
      <c r="AC130" s="92"/>
      <c r="AD130" s="88"/>
      <c r="AE130" s="87"/>
      <c r="AF130" s="89"/>
      <c r="AG130" s="92"/>
      <c r="AH130" s="88"/>
      <c r="AI130" s="89"/>
      <c r="AJ130" s="87"/>
      <c r="AK130" s="87"/>
      <c r="AL130" s="89"/>
      <c r="AM130" s="89"/>
      <c r="AN130" s="89"/>
      <c r="AO130" s="89"/>
      <c r="AP130" s="87"/>
      <c r="AQ130" s="89"/>
      <c r="AR130" s="89"/>
      <c r="AS130" s="87"/>
      <c r="AT130" s="89"/>
      <c r="AU130" s="89"/>
      <c r="AV130" s="87"/>
      <c r="AW130" s="87"/>
      <c r="AX130" s="88"/>
      <c r="AY130" s="87"/>
      <c r="AZ130" s="89"/>
      <c r="BA130" s="89"/>
      <c r="BB130" s="89"/>
      <c r="BC130" s="89"/>
      <c r="BD130" s="89"/>
      <c r="BE130" s="92"/>
      <c r="BF130" s="88"/>
      <c r="BG130" s="89"/>
      <c r="BH130" s="88"/>
      <c r="BI130" s="87"/>
      <c r="BJ130" s="88"/>
      <c r="BK130" s="89"/>
      <c r="BL130" s="89"/>
      <c r="BM130" s="88"/>
      <c r="BN130" s="89"/>
      <c r="BO130" s="89"/>
      <c r="BP130" s="87"/>
      <c r="BQ130" s="87"/>
      <c r="BR130" s="87"/>
      <c r="BS130" s="87"/>
      <c r="BT130" s="88"/>
      <c r="BU130" s="88"/>
      <c r="BV130" s="88"/>
      <c r="BW130" s="89"/>
      <c r="BX130" s="92"/>
      <c r="BY130" s="88"/>
      <c r="BZ130" s="87"/>
      <c r="CA130" s="89"/>
      <c r="CB130" s="87"/>
    </row>
    <row r="131" spans="1:80" x14ac:dyDescent="0.25">
      <c r="A131" s="84"/>
      <c r="B131" s="82">
        <v>111</v>
      </c>
      <c r="C131" s="156" t="s">
        <v>509</v>
      </c>
      <c r="D131" s="84"/>
      <c r="E131" s="84"/>
      <c r="F131" s="98"/>
      <c r="G131" s="99"/>
      <c r="H131" s="99"/>
      <c r="I131" s="99"/>
      <c r="J131" s="87"/>
      <c r="K131" s="88"/>
      <c r="L131" s="89"/>
      <c r="M131" s="87"/>
      <c r="N131" s="89"/>
      <c r="O131" s="89"/>
      <c r="P131" s="89"/>
      <c r="Q131" s="90"/>
      <c r="R131" s="90"/>
      <c r="S131" s="90"/>
      <c r="T131" s="90"/>
      <c r="U131" s="90"/>
      <c r="V131" s="91"/>
      <c r="W131" s="89"/>
      <c r="X131" s="89"/>
      <c r="Y131" s="88"/>
      <c r="Z131" s="89"/>
      <c r="AA131" s="89"/>
      <c r="AB131" s="87"/>
      <c r="AC131" s="92"/>
      <c r="AD131" s="88"/>
      <c r="AE131" s="87"/>
      <c r="AF131" s="89"/>
      <c r="AG131" s="92"/>
      <c r="AH131" s="88"/>
      <c r="AI131" s="89"/>
      <c r="AJ131" s="87"/>
      <c r="AK131" s="87"/>
      <c r="AL131" s="89"/>
      <c r="AM131" s="89"/>
      <c r="AN131" s="89"/>
      <c r="AO131" s="89"/>
      <c r="AP131" s="87"/>
      <c r="AQ131" s="89"/>
      <c r="AR131" s="89"/>
      <c r="AS131" s="87"/>
      <c r="AT131" s="89"/>
      <c r="AU131" s="89"/>
      <c r="AV131" s="87"/>
      <c r="AW131" s="87"/>
      <c r="AX131" s="88"/>
      <c r="AY131" s="87"/>
      <c r="AZ131" s="89"/>
      <c r="BA131" s="89"/>
      <c r="BB131" s="89"/>
      <c r="BC131" s="89"/>
      <c r="BD131" s="89"/>
      <c r="BE131" s="92"/>
      <c r="BF131" s="88"/>
      <c r="BG131" s="89"/>
      <c r="BH131" s="88"/>
      <c r="BI131" s="87"/>
      <c r="BJ131" s="88"/>
      <c r="BK131" s="89"/>
      <c r="BL131" s="89"/>
      <c r="BM131" s="88"/>
      <c r="BN131" s="89"/>
      <c r="BO131" s="89"/>
      <c r="BP131" s="87"/>
      <c r="BQ131" s="87"/>
      <c r="BR131" s="87"/>
      <c r="BS131" s="87"/>
      <c r="BT131" s="88"/>
      <c r="BU131" s="88"/>
      <c r="BV131" s="88"/>
      <c r="BW131" s="89"/>
      <c r="BX131" s="92"/>
      <c r="BY131" s="88"/>
      <c r="BZ131" s="87"/>
      <c r="CA131" s="89"/>
      <c r="CB131" s="87"/>
    </row>
    <row r="132" spans="1:80" x14ac:dyDescent="0.25">
      <c r="A132" s="96"/>
      <c r="B132" s="94">
        <v>112</v>
      </c>
      <c r="C132" s="156" t="s">
        <v>509</v>
      </c>
      <c r="D132" s="96"/>
      <c r="E132" s="96"/>
      <c r="F132" s="98"/>
      <c r="G132" s="101"/>
      <c r="H132" s="101"/>
      <c r="I132" s="101"/>
      <c r="J132" s="87"/>
      <c r="K132" s="88"/>
      <c r="L132" s="89"/>
      <c r="M132" s="87"/>
      <c r="N132" s="89"/>
      <c r="O132" s="89"/>
      <c r="P132" s="89"/>
      <c r="Q132" s="90"/>
      <c r="R132" s="90"/>
      <c r="S132" s="90"/>
      <c r="T132" s="90"/>
      <c r="U132" s="90"/>
      <c r="V132" s="91"/>
      <c r="W132" s="89"/>
      <c r="X132" s="89"/>
      <c r="Y132" s="88"/>
      <c r="Z132" s="89"/>
      <c r="AA132" s="89"/>
      <c r="AB132" s="87"/>
      <c r="AC132" s="92"/>
      <c r="AD132" s="88"/>
      <c r="AE132" s="87"/>
      <c r="AF132" s="89"/>
      <c r="AG132" s="92"/>
      <c r="AH132" s="88"/>
      <c r="AI132" s="89"/>
      <c r="AJ132" s="87"/>
      <c r="AK132" s="87"/>
      <c r="AL132" s="89"/>
      <c r="AM132" s="89"/>
      <c r="AN132" s="89"/>
      <c r="AO132" s="89"/>
      <c r="AP132" s="87"/>
      <c r="AQ132" s="89"/>
      <c r="AR132" s="89"/>
      <c r="AS132" s="87"/>
      <c r="AT132" s="89"/>
      <c r="AU132" s="89"/>
      <c r="AV132" s="87"/>
      <c r="AW132" s="87"/>
      <c r="AX132" s="88"/>
      <c r="AY132" s="87"/>
      <c r="AZ132" s="89"/>
      <c r="BA132" s="89"/>
      <c r="BB132" s="89"/>
      <c r="BC132" s="89"/>
      <c r="BD132" s="89"/>
      <c r="BE132" s="92"/>
      <c r="BF132" s="88"/>
      <c r="BG132" s="89"/>
      <c r="BH132" s="88"/>
      <c r="BI132" s="87"/>
      <c r="BJ132" s="88"/>
      <c r="BK132" s="89"/>
      <c r="BL132" s="89"/>
      <c r="BM132" s="88"/>
      <c r="BN132" s="89"/>
      <c r="BO132" s="89"/>
      <c r="BP132" s="87"/>
      <c r="BQ132" s="87"/>
      <c r="BR132" s="87"/>
      <c r="BS132" s="87"/>
      <c r="BT132" s="88"/>
      <c r="BU132" s="88"/>
      <c r="BV132" s="88"/>
      <c r="BW132" s="89"/>
      <c r="BX132" s="92"/>
      <c r="BY132" s="88"/>
      <c r="BZ132" s="87"/>
      <c r="CA132" s="89"/>
      <c r="CB132" s="87"/>
    </row>
    <row r="133" spans="1:80" x14ac:dyDescent="0.25">
      <c r="A133" s="84"/>
      <c r="B133" s="82">
        <v>113</v>
      </c>
      <c r="C133" s="156" t="s">
        <v>509</v>
      </c>
      <c r="D133" s="84"/>
      <c r="E133" s="84"/>
      <c r="F133" s="98"/>
      <c r="G133" s="99"/>
      <c r="H133" s="99"/>
      <c r="I133" s="99"/>
      <c r="J133" s="87"/>
      <c r="K133" s="88"/>
      <c r="L133" s="89"/>
      <c r="M133" s="87"/>
      <c r="N133" s="89"/>
      <c r="O133" s="89"/>
      <c r="P133" s="89"/>
      <c r="Q133" s="90"/>
      <c r="R133" s="90"/>
      <c r="S133" s="90"/>
      <c r="T133" s="90"/>
      <c r="U133" s="90"/>
      <c r="V133" s="91"/>
      <c r="W133" s="89"/>
      <c r="X133" s="89"/>
      <c r="Y133" s="88"/>
      <c r="Z133" s="89"/>
      <c r="AA133" s="89"/>
      <c r="AB133" s="87"/>
      <c r="AC133" s="92"/>
      <c r="AD133" s="88"/>
      <c r="AE133" s="87"/>
      <c r="AF133" s="89"/>
      <c r="AG133" s="92"/>
      <c r="AH133" s="88"/>
      <c r="AI133" s="89"/>
      <c r="AJ133" s="87"/>
      <c r="AK133" s="87"/>
      <c r="AL133" s="89"/>
      <c r="AM133" s="89"/>
      <c r="AN133" s="89"/>
      <c r="AO133" s="89"/>
      <c r="AP133" s="87"/>
      <c r="AQ133" s="89"/>
      <c r="AR133" s="89"/>
      <c r="AS133" s="87"/>
      <c r="AT133" s="89"/>
      <c r="AU133" s="89"/>
      <c r="AV133" s="87"/>
      <c r="AW133" s="87"/>
      <c r="AX133" s="88"/>
      <c r="AY133" s="87"/>
      <c r="AZ133" s="89"/>
      <c r="BA133" s="89"/>
      <c r="BB133" s="89"/>
      <c r="BC133" s="89"/>
      <c r="BD133" s="89"/>
      <c r="BE133" s="92"/>
      <c r="BF133" s="88"/>
      <c r="BG133" s="89"/>
      <c r="BH133" s="88"/>
      <c r="BI133" s="87"/>
      <c r="BJ133" s="88"/>
      <c r="BK133" s="89"/>
      <c r="BL133" s="89"/>
      <c r="BM133" s="88"/>
      <c r="BN133" s="89"/>
      <c r="BO133" s="89"/>
      <c r="BP133" s="87"/>
      <c r="BQ133" s="87"/>
      <c r="BR133" s="87"/>
      <c r="BS133" s="87"/>
      <c r="BT133" s="88"/>
      <c r="BU133" s="88"/>
      <c r="BV133" s="88"/>
      <c r="BW133" s="89"/>
      <c r="BX133" s="92"/>
      <c r="BY133" s="88"/>
      <c r="BZ133" s="87"/>
      <c r="CA133" s="89"/>
      <c r="CB133" s="87"/>
    </row>
    <row r="134" spans="1:80" x14ac:dyDescent="0.25">
      <c r="A134" s="96"/>
      <c r="B134" s="94">
        <v>114</v>
      </c>
      <c r="C134" s="156" t="s">
        <v>509</v>
      </c>
      <c r="D134" s="96"/>
      <c r="E134" s="96"/>
      <c r="F134" s="98"/>
      <c r="G134" s="101"/>
      <c r="H134" s="101"/>
      <c r="I134" s="101"/>
      <c r="J134" s="87"/>
      <c r="K134" s="88"/>
      <c r="L134" s="89"/>
      <c r="M134" s="87"/>
      <c r="N134" s="89"/>
      <c r="O134" s="89"/>
      <c r="P134" s="89"/>
      <c r="Q134" s="90"/>
      <c r="R134" s="90"/>
      <c r="S134" s="90"/>
      <c r="T134" s="90"/>
      <c r="U134" s="90"/>
      <c r="V134" s="91"/>
      <c r="W134" s="89"/>
      <c r="X134" s="89"/>
      <c r="Y134" s="88"/>
      <c r="Z134" s="89"/>
      <c r="AA134" s="89"/>
      <c r="AB134" s="87"/>
      <c r="AC134" s="92"/>
      <c r="AD134" s="88"/>
      <c r="AE134" s="87"/>
      <c r="AF134" s="89"/>
      <c r="AG134" s="92"/>
      <c r="AH134" s="88"/>
      <c r="AI134" s="89"/>
      <c r="AJ134" s="87"/>
      <c r="AK134" s="87"/>
      <c r="AL134" s="89"/>
      <c r="AM134" s="89"/>
      <c r="AN134" s="89"/>
      <c r="AO134" s="89"/>
      <c r="AP134" s="87"/>
      <c r="AQ134" s="89"/>
      <c r="AR134" s="89"/>
      <c r="AS134" s="87"/>
      <c r="AT134" s="89"/>
      <c r="AU134" s="89"/>
      <c r="AV134" s="87"/>
      <c r="AW134" s="87"/>
      <c r="AX134" s="88"/>
      <c r="AY134" s="87"/>
      <c r="AZ134" s="89"/>
      <c r="BA134" s="89"/>
      <c r="BB134" s="89"/>
      <c r="BC134" s="89"/>
      <c r="BD134" s="89"/>
      <c r="BE134" s="92"/>
      <c r="BF134" s="88"/>
      <c r="BG134" s="89"/>
      <c r="BH134" s="88"/>
      <c r="BI134" s="87"/>
      <c r="BJ134" s="88"/>
      <c r="BK134" s="89"/>
      <c r="BL134" s="89"/>
      <c r="BM134" s="88"/>
      <c r="BN134" s="89"/>
      <c r="BO134" s="89"/>
      <c r="BP134" s="87"/>
      <c r="BQ134" s="87"/>
      <c r="BR134" s="87"/>
      <c r="BS134" s="87"/>
      <c r="BT134" s="88"/>
      <c r="BU134" s="88"/>
      <c r="BV134" s="88"/>
      <c r="BW134" s="89"/>
      <c r="BX134" s="92"/>
      <c r="BY134" s="88"/>
      <c r="BZ134" s="87"/>
      <c r="CA134" s="89"/>
      <c r="CB134" s="87"/>
    </row>
    <row r="135" spans="1:80" x14ac:dyDescent="0.25">
      <c r="A135" s="84"/>
      <c r="B135" s="82">
        <v>115</v>
      </c>
      <c r="C135" s="156" t="s">
        <v>509</v>
      </c>
      <c r="D135" s="84"/>
      <c r="E135" s="84"/>
      <c r="F135" s="98"/>
      <c r="G135" s="99"/>
      <c r="H135" s="99"/>
      <c r="I135" s="99"/>
      <c r="J135" s="87"/>
      <c r="K135" s="88"/>
      <c r="L135" s="89"/>
      <c r="M135" s="87"/>
      <c r="N135" s="89"/>
      <c r="O135" s="89"/>
      <c r="P135" s="89"/>
      <c r="Q135" s="90"/>
      <c r="R135" s="90"/>
      <c r="S135" s="90"/>
      <c r="T135" s="90"/>
      <c r="U135" s="90"/>
      <c r="V135" s="91"/>
      <c r="W135" s="89"/>
      <c r="X135" s="89"/>
      <c r="Y135" s="88"/>
      <c r="Z135" s="89"/>
      <c r="AA135" s="89"/>
      <c r="AB135" s="87"/>
      <c r="AC135" s="92"/>
      <c r="AD135" s="88"/>
      <c r="AE135" s="87"/>
      <c r="AF135" s="89"/>
      <c r="AG135" s="92"/>
      <c r="AH135" s="88"/>
      <c r="AI135" s="89"/>
      <c r="AJ135" s="87"/>
      <c r="AK135" s="87"/>
      <c r="AL135" s="89"/>
      <c r="AM135" s="89"/>
      <c r="AN135" s="89"/>
      <c r="AO135" s="89"/>
      <c r="AP135" s="87"/>
      <c r="AQ135" s="89"/>
      <c r="AR135" s="89"/>
      <c r="AS135" s="87"/>
      <c r="AT135" s="89"/>
      <c r="AU135" s="89"/>
      <c r="AV135" s="87"/>
      <c r="AW135" s="87"/>
      <c r="AX135" s="88"/>
      <c r="AY135" s="87"/>
      <c r="AZ135" s="89"/>
      <c r="BA135" s="89"/>
      <c r="BB135" s="89"/>
      <c r="BC135" s="89"/>
      <c r="BD135" s="89"/>
      <c r="BE135" s="92"/>
      <c r="BF135" s="88"/>
      <c r="BG135" s="89"/>
      <c r="BH135" s="88"/>
      <c r="BI135" s="87"/>
      <c r="BJ135" s="88"/>
      <c r="BK135" s="89"/>
      <c r="BL135" s="89"/>
      <c r="BM135" s="88"/>
      <c r="BN135" s="89"/>
      <c r="BO135" s="89"/>
      <c r="BP135" s="87"/>
      <c r="BQ135" s="87"/>
      <c r="BR135" s="87"/>
      <c r="BS135" s="87"/>
      <c r="BT135" s="88"/>
      <c r="BU135" s="88"/>
      <c r="BV135" s="88"/>
      <c r="BW135" s="89"/>
      <c r="BX135" s="92"/>
      <c r="BY135" s="88"/>
      <c r="BZ135" s="87"/>
      <c r="CA135" s="89"/>
      <c r="CB135" s="87"/>
    </row>
    <row r="136" spans="1:80" x14ac:dyDescent="0.25">
      <c r="A136" s="96"/>
      <c r="B136" s="94">
        <v>116</v>
      </c>
      <c r="C136" s="156" t="s">
        <v>509</v>
      </c>
      <c r="D136" s="96"/>
      <c r="E136" s="96"/>
      <c r="F136" s="98"/>
      <c r="G136" s="101"/>
      <c r="H136" s="101"/>
      <c r="I136" s="101"/>
      <c r="J136" s="87"/>
      <c r="K136" s="88"/>
      <c r="L136" s="89"/>
      <c r="M136" s="87"/>
      <c r="N136" s="89"/>
      <c r="O136" s="89"/>
      <c r="P136" s="89"/>
      <c r="Q136" s="90"/>
      <c r="R136" s="90"/>
      <c r="S136" s="90"/>
      <c r="T136" s="90"/>
      <c r="U136" s="90"/>
      <c r="V136" s="91"/>
      <c r="W136" s="89"/>
      <c r="X136" s="89"/>
      <c r="Y136" s="88"/>
      <c r="Z136" s="89"/>
      <c r="AA136" s="89"/>
      <c r="AB136" s="87"/>
      <c r="AC136" s="92"/>
      <c r="AD136" s="88"/>
      <c r="AE136" s="87"/>
      <c r="AF136" s="89"/>
      <c r="AG136" s="92"/>
      <c r="AH136" s="88"/>
      <c r="AI136" s="89"/>
      <c r="AJ136" s="87"/>
      <c r="AK136" s="87"/>
      <c r="AL136" s="89"/>
      <c r="AM136" s="89"/>
      <c r="AN136" s="89"/>
      <c r="AO136" s="89"/>
      <c r="AP136" s="87"/>
      <c r="AQ136" s="89"/>
      <c r="AR136" s="89"/>
      <c r="AS136" s="87"/>
      <c r="AT136" s="89"/>
      <c r="AU136" s="89"/>
      <c r="AV136" s="87"/>
      <c r="AW136" s="87"/>
      <c r="AX136" s="88"/>
      <c r="AY136" s="87"/>
      <c r="AZ136" s="89"/>
      <c r="BA136" s="89"/>
      <c r="BB136" s="89"/>
      <c r="BC136" s="89"/>
      <c r="BD136" s="89"/>
      <c r="BE136" s="92"/>
      <c r="BF136" s="88"/>
      <c r="BG136" s="89"/>
      <c r="BH136" s="88"/>
      <c r="BI136" s="87"/>
      <c r="BJ136" s="88"/>
      <c r="BK136" s="89"/>
      <c r="BL136" s="89"/>
      <c r="BM136" s="88"/>
      <c r="BN136" s="89"/>
      <c r="BO136" s="89"/>
      <c r="BP136" s="87"/>
      <c r="BQ136" s="87"/>
      <c r="BR136" s="87"/>
      <c r="BS136" s="87"/>
      <c r="BT136" s="88"/>
      <c r="BU136" s="88"/>
      <c r="BV136" s="88"/>
      <c r="BW136" s="89"/>
      <c r="BX136" s="92"/>
      <c r="BY136" s="88"/>
      <c r="BZ136" s="87"/>
      <c r="CA136" s="89"/>
      <c r="CB136" s="87"/>
    </row>
    <row r="137" spans="1:80" x14ac:dyDescent="0.25">
      <c r="A137" s="84"/>
      <c r="B137" s="82">
        <v>117</v>
      </c>
      <c r="C137" s="156" t="s">
        <v>509</v>
      </c>
      <c r="D137" s="84"/>
      <c r="E137" s="84"/>
      <c r="F137" s="98"/>
      <c r="G137" s="99"/>
      <c r="H137" s="99"/>
      <c r="I137" s="99"/>
      <c r="J137" s="87"/>
      <c r="K137" s="88"/>
      <c r="L137" s="89"/>
      <c r="M137" s="87"/>
      <c r="N137" s="89"/>
      <c r="O137" s="89"/>
      <c r="P137" s="89"/>
      <c r="Q137" s="90"/>
      <c r="R137" s="90"/>
      <c r="S137" s="90"/>
      <c r="T137" s="90"/>
      <c r="U137" s="90"/>
      <c r="V137" s="91"/>
      <c r="W137" s="89"/>
      <c r="X137" s="89"/>
      <c r="Y137" s="88"/>
      <c r="Z137" s="89"/>
      <c r="AA137" s="89"/>
      <c r="AB137" s="87"/>
      <c r="AC137" s="92"/>
      <c r="AD137" s="88"/>
      <c r="AE137" s="87"/>
      <c r="AF137" s="89"/>
      <c r="AG137" s="92"/>
      <c r="AH137" s="88"/>
      <c r="AI137" s="89"/>
      <c r="AJ137" s="87"/>
      <c r="AK137" s="87"/>
      <c r="AL137" s="89"/>
      <c r="AM137" s="89"/>
      <c r="AN137" s="89"/>
      <c r="AO137" s="89"/>
      <c r="AP137" s="87"/>
      <c r="AQ137" s="89"/>
      <c r="AR137" s="89"/>
      <c r="AS137" s="87"/>
      <c r="AT137" s="89"/>
      <c r="AU137" s="89"/>
      <c r="AV137" s="87"/>
      <c r="AW137" s="87"/>
      <c r="AX137" s="88"/>
      <c r="AY137" s="87"/>
      <c r="AZ137" s="89"/>
      <c r="BA137" s="89"/>
      <c r="BB137" s="89"/>
      <c r="BC137" s="89"/>
      <c r="BD137" s="89"/>
      <c r="BE137" s="92"/>
      <c r="BF137" s="88"/>
      <c r="BG137" s="89"/>
      <c r="BH137" s="88"/>
      <c r="BI137" s="87"/>
      <c r="BJ137" s="88"/>
      <c r="BK137" s="89"/>
      <c r="BL137" s="89"/>
      <c r="BM137" s="88"/>
      <c r="BN137" s="89"/>
      <c r="BO137" s="89"/>
      <c r="BP137" s="87"/>
      <c r="BQ137" s="87"/>
      <c r="BR137" s="87"/>
      <c r="BS137" s="87"/>
      <c r="BT137" s="88"/>
      <c r="BU137" s="88"/>
      <c r="BV137" s="88"/>
      <c r="BW137" s="89"/>
      <c r="BX137" s="92"/>
      <c r="BY137" s="88"/>
      <c r="BZ137" s="87"/>
      <c r="CA137" s="89"/>
      <c r="CB137" s="87"/>
    </row>
    <row r="138" spans="1:80" x14ac:dyDescent="0.25">
      <c r="A138" s="96"/>
      <c r="B138" s="94">
        <v>118</v>
      </c>
      <c r="C138" s="156" t="s">
        <v>509</v>
      </c>
      <c r="D138" s="96"/>
      <c r="E138" s="96"/>
      <c r="F138" s="98"/>
      <c r="G138" s="101"/>
      <c r="H138" s="101"/>
      <c r="I138" s="101"/>
      <c r="J138" s="87"/>
      <c r="K138" s="88"/>
      <c r="L138" s="89"/>
      <c r="M138" s="87"/>
      <c r="N138" s="89"/>
      <c r="O138" s="89"/>
      <c r="P138" s="89"/>
      <c r="Q138" s="90"/>
      <c r="R138" s="90"/>
      <c r="S138" s="90"/>
      <c r="T138" s="90"/>
      <c r="U138" s="90"/>
      <c r="V138" s="91"/>
      <c r="W138" s="89"/>
      <c r="X138" s="89"/>
      <c r="Y138" s="88"/>
      <c r="Z138" s="89"/>
      <c r="AA138" s="89"/>
      <c r="AB138" s="87"/>
      <c r="AC138" s="92"/>
      <c r="AD138" s="88"/>
      <c r="AE138" s="87"/>
      <c r="AF138" s="89"/>
      <c r="AG138" s="92"/>
      <c r="AH138" s="88"/>
      <c r="AI138" s="89"/>
      <c r="AJ138" s="87"/>
      <c r="AK138" s="87"/>
      <c r="AL138" s="89"/>
      <c r="AM138" s="89"/>
      <c r="AN138" s="89"/>
      <c r="AO138" s="89"/>
      <c r="AP138" s="87"/>
      <c r="AQ138" s="89"/>
      <c r="AR138" s="89"/>
      <c r="AS138" s="87"/>
      <c r="AT138" s="89"/>
      <c r="AU138" s="89"/>
      <c r="AV138" s="87"/>
      <c r="AW138" s="87"/>
      <c r="AX138" s="88"/>
      <c r="AY138" s="87"/>
      <c r="AZ138" s="89"/>
      <c r="BA138" s="89"/>
      <c r="BB138" s="89"/>
      <c r="BC138" s="89"/>
      <c r="BD138" s="89"/>
      <c r="BE138" s="92"/>
      <c r="BF138" s="88"/>
      <c r="BG138" s="89"/>
      <c r="BH138" s="88"/>
      <c r="BI138" s="87"/>
      <c r="BJ138" s="88"/>
      <c r="BK138" s="89"/>
      <c r="BL138" s="89"/>
      <c r="BM138" s="88"/>
      <c r="BN138" s="89"/>
      <c r="BO138" s="89"/>
      <c r="BP138" s="87"/>
      <c r="BQ138" s="87"/>
      <c r="BR138" s="87"/>
      <c r="BS138" s="87"/>
      <c r="BT138" s="88"/>
      <c r="BU138" s="88"/>
      <c r="BV138" s="88"/>
      <c r="BW138" s="89"/>
      <c r="BX138" s="92"/>
      <c r="BY138" s="88"/>
      <c r="BZ138" s="87"/>
      <c r="CA138" s="89"/>
      <c r="CB138" s="87"/>
    </row>
    <row r="139" spans="1:80" x14ac:dyDescent="0.25">
      <c r="A139" s="84"/>
      <c r="B139" s="82">
        <v>119</v>
      </c>
      <c r="C139" s="156" t="s">
        <v>509</v>
      </c>
      <c r="D139" s="84"/>
      <c r="E139" s="84"/>
      <c r="F139" s="98"/>
      <c r="G139" s="99"/>
      <c r="H139" s="99"/>
      <c r="I139" s="99"/>
      <c r="J139" s="87"/>
      <c r="K139" s="88"/>
      <c r="L139" s="89"/>
      <c r="M139" s="87"/>
      <c r="N139" s="89"/>
      <c r="O139" s="89"/>
      <c r="P139" s="89"/>
      <c r="Q139" s="90"/>
      <c r="R139" s="90"/>
      <c r="S139" s="90"/>
      <c r="T139" s="90"/>
      <c r="U139" s="90"/>
      <c r="V139" s="91"/>
      <c r="W139" s="89"/>
      <c r="X139" s="89"/>
      <c r="Y139" s="88"/>
      <c r="Z139" s="89"/>
      <c r="AA139" s="89"/>
      <c r="AB139" s="87"/>
      <c r="AC139" s="92"/>
      <c r="AD139" s="88"/>
      <c r="AE139" s="87"/>
      <c r="AF139" s="89"/>
      <c r="AG139" s="92"/>
      <c r="AH139" s="88"/>
      <c r="AI139" s="89"/>
      <c r="AJ139" s="87"/>
      <c r="AK139" s="87"/>
      <c r="AL139" s="89"/>
      <c r="AM139" s="89"/>
      <c r="AN139" s="89"/>
      <c r="AO139" s="89"/>
      <c r="AP139" s="87"/>
      <c r="AQ139" s="89"/>
      <c r="AR139" s="89"/>
      <c r="AS139" s="87"/>
      <c r="AT139" s="89"/>
      <c r="AU139" s="89"/>
      <c r="AV139" s="87"/>
      <c r="AW139" s="87"/>
      <c r="AX139" s="88"/>
      <c r="AY139" s="87"/>
      <c r="AZ139" s="89"/>
      <c r="BA139" s="89"/>
      <c r="BB139" s="89"/>
      <c r="BC139" s="89"/>
      <c r="BD139" s="89"/>
      <c r="BE139" s="92"/>
      <c r="BF139" s="88"/>
      <c r="BG139" s="89"/>
      <c r="BH139" s="88"/>
      <c r="BI139" s="87"/>
      <c r="BJ139" s="88"/>
      <c r="BK139" s="89"/>
      <c r="BL139" s="89"/>
      <c r="BM139" s="88"/>
      <c r="BN139" s="89"/>
      <c r="BO139" s="89"/>
      <c r="BP139" s="87"/>
      <c r="BQ139" s="87"/>
      <c r="BR139" s="87"/>
      <c r="BS139" s="87"/>
      <c r="BT139" s="88"/>
      <c r="BU139" s="88"/>
      <c r="BV139" s="88"/>
      <c r="BW139" s="89"/>
      <c r="BX139" s="92"/>
      <c r="BY139" s="88"/>
      <c r="BZ139" s="87"/>
      <c r="CA139" s="89"/>
      <c r="CB139" s="87"/>
    </row>
    <row r="140" spans="1:80" x14ac:dyDescent="0.25">
      <c r="A140" s="96"/>
      <c r="B140" s="94">
        <v>120</v>
      </c>
      <c r="C140" s="156" t="s">
        <v>509</v>
      </c>
      <c r="D140" s="96"/>
      <c r="E140" s="96"/>
      <c r="F140" s="98"/>
      <c r="G140" s="101"/>
      <c r="H140" s="101"/>
      <c r="I140" s="101"/>
      <c r="J140" s="87"/>
      <c r="K140" s="88"/>
      <c r="L140" s="89"/>
      <c r="M140" s="87"/>
      <c r="N140" s="89"/>
      <c r="O140" s="89"/>
      <c r="P140" s="89"/>
      <c r="Q140" s="90"/>
      <c r="R140" s="90"/>
      <c r="S140" s="90"/>
      <c r="T140" s="90"/>
      <c r="U140" s="90"/>
      <c r="V140" s="91"/>
      <c r="W140" s="89"/>
      <c r="X140" s="89"/>
      <c r="Y140" s="88"/>
      <c r="Z140" s="89"/>
      <c r="AA140" s="89"/>
      <c r="AB140" s="87"/>
      <c r="AC140" s="92"/>
      <c r="AD140" s="88"/>
      <c r="AE140" s="87"/>
      <c r="AF140" s="89"/>
      <c r="AG140" s="92"/>
      <c r="AH140" s="88"/>
      <c r="AI140" s="89"/>
      <c r="AJ140" s="87"/>
      <c r="AK140" s="87"/>
      <c r="AL140" s="89"/>
      <c r="AM140" s="89"/>
      <c r="AN140" s="89"/>
      <c r="AO140" s="89"/>
      <c r="AP140" s="87"/>
      <c r="AQ140" s="89"/>
      <c r="AR140" s="89"/>
      <c r="AS140" s="87"/>
      <c r="AT140" s="89"/>
      <c r="AU140" s="89"/>
      <c r="AV140" s="87"/>
      <c r="AW140" s="87"/>
      <c r="AX140" s="88"/>
      <c r="AY140" s="87"/>
      <c r="AZ140" s="89"/>
      <c r="BA140" s="89"/>
      <c r="BB140" s="89"/>
      <c r="BC140" s="89"/>
      <c r="BD140" s="89"/>
      <c r="BE140" s="92"/>
      <c r="BF140" s="88"/>
      <c r="BG140" s="89"/>
      <c r="BH140" s="88"/>
      <c r="BI140" s="87"/>
      <c r="BJ140" s="88"/>
      <c r="BK140" s="89"/>
      <c r="BL140" s="89"/>
      <c r="BM140" s="88"/>
      <c r="BN140" s="89"/>
      <c r="BO140" s="89"/>
      <c r="BP140" s="87"/>
      <c r="BQ140" s="87"/>
      <c r="BR140" s="87"/>
      <c r="BS140" s="87"/>
      <c r="BT140" s="88"/>
      <c r="BU140" s="88"/>
      <c r="BV140" s="88"/>
      <c r="BW140" s="89"/>
      <c r="BX140" s="92"/>
      <c r="BY140" s="88"/>
      <c r="BZ140" s="87"/>
      <c r="CA140" s="89"/>
      <c r="CB140" s="87"/>
    </row>
    <row r="141" spans="1:80" x14ac:dyDescent="0.25">
      <c r="A141" s="84"/>
      <c r="B141" s="82">
        <v>121</v>
      </c>
      <c r="C141" s="156" t="s">
        <v>509</v>
      </c>
      <c r="D141" s="84"/>
      <c r="E141" s="84"/>
      <c r="F141" s="98"/>
      <c r="G141" s="99"/>
      <c r="H141" s="99"/>
      <c r="I141" s="99"/>
      <c r="J141" s="87"/>
      <c r="K141" s="88"/>
      <c r="L141" s="89"/>
      <c r="M141" s="87"/>
      <c r="N141" s="89"/>
      <c r="O141" s="89"/>
      <c r="P141" s="89"/>
      <c r="Q141" s="90"/>
      <c r="R141" s="90"/>
      <c r="S141" s="90"/>
      <c r="T141" s="90"/>
      <c r="U141" s="90"/>
      <c r="V141" s="91"/>
      <c r="W141" s="89"/>
      <c r="X141" s="89"/>
      <c r="Y141" s="88"/>
      <c r="Z141" s="89"/>
      <c r="AA141" s="89"/>
      <c r="AB141" s="87"/>
      <c r="AC141" s="92"/>
      <c r="AD141" s="88"/>
      <c r="AE141" s="87"/>
      <c r="AF141" s="89"/>
      <c r="AG141" s="92"/>
      <c r="AH141" s="88"/>
      <c r="AI141" s="89"/>
      <c r="AJ141" s="87"/>
      <c r="AK141" s="87"/>
      <c r="AL141" s="89"/>
      <c r="AM141" s="89"/>
      <c r="AN141" s="89"/>
      <c r="AO141" s="89"/>
      <c r="AP141" s="87"/>
      <c r="AQ141" s="89"/>
      <c r="AR141" s="89"/>
      <c r="AS141" s="87"/>
      <c r="AT141" s="89"/>
      <c r="AU141" s="89"/>
      <c r="AV141" s="87"/>
      <c r="AW141" s="87"/>
      <c r="AX141" s="88"/>
      <c r="AY141" s="87"/>
      <c r="AZ141" s="89"/>
      <c r="BA141" s="89"/>
      <c r="BB141" s="89"/>
      <c r="BC141" s="89"/>
      <c r="BD141" s="89"/>
      <c r="BE141" s="92"/>
      <c r="BF141" s="88"/>
      <c r="BG141" s="89"/>
      <c r="BH141" s="88"/>
      <c r="BI141" s="87"/>
      <c r="BJ141" s="88"/>
      <c r="BK141" s="89"/>
      <c r="BL141" s="89"/>
      <c r="BM141" s="88"/>
      <c r="BN141" s="89"/>
      <c r="BO141" s="89"/>
      <c r="BP141" s="87"/>
      <c r="BQ141" s="87"/>
      <c r="BR141" s="87"/>
      <c r="BS141" s="87"/>
      <c r="BT141" s="88"/>
      <c r="BU141" s="88"/>
      <c r="BV141" s="88"/>
      <c r="BW141" s="89"/>
      <c r="BX141" s="92"/>
      <c r="BY141" s="88"/>
      <c r="BZ141" s="87"/>
      <c r="CA141" s="89"/>
      <c r="CB141" s="87"/>
    </row>
    <row r="142" spans="1:80" x14ac:dyDescent="0.25">
      <c r="A142" s="96"/>
      <c r="B142" s="94">
        <v>122</v>
      </c>
      <c r="C142" s="156" t="s">
        <v>509</v>
      </c>
      <c r="D142" s="96"/>
      <c r="E142" s="96"/>
      <c r="F142" s="98"/>
      <c r="G142" s="101"/>
      <c r="H142" s="101"/>
      <c r="I142" s="101"/>
      <c r="J142" s="87"/>
      <c r="K142" s="88"/>
      <c r="L142" s="89"/>
      <c r="M142" s="87"/>
      <c r="N142" s="89"/>
      <c r="O142" s="89"/>
      <c r="P142" s="89"/>
      <c r="Q142" s="90"/>
      <c r="R142" s="90"/>
      <c r="S142" s="90"/>
      <c r="T142" s="90"/>
      <c r="U142" s="90"/>
      <c r="V142" s="91"/>
      <c r="W142" s="89"/>
      <c r="X142" s="89"/>
      <c r="Y142" s="88"/>
      <c r="Z142" s="89"/>
      <c r="AA142" s="89"/>
      <c r="AB142" s="87"/>
      <c r="AC142" s="92"/>
      <c r="AD142" s="88"/>
      <c r="AE142" s="87"/>
      <c r="AF142" s="89"/>
      <c r="AG142" s="92"/>
      <c r="AH142" s="88"/>
      <c r="AI142" s="89"/>
      <c r="AJ142" s="87"/>
      <c r="AK142" s="87"/>
      <c r="AL142" s="89"/>
      <c r="AM142" s="89"/>
      <c r="AN142" s="89"/>
      <c r="AO142" s="89"/>
      <c r="AP142" s="87"/>
      <c r="AQ142" s="89"/>
      <c r="AR142" s="89"/>
      <c r="AS142" s="87"/>
      <c r="AT142" s="89"/>
      <c r="AU142" s="89"/>
      <c r="AV142" s="87"/>
      <c r="AW142" s="87"/>
      <c r="AX142" s="88"/>
      <c r="AY142" s="87"/>
      <c r="AZ142" s="89"/>
      <c r="BA142" s="89"/>
      <c r="BB142" s="89"/>
      <c r="BC142" s="89"/>
      <c r="BD142" s="89"/>
      <c r="BE142" s="92"/>
      <c r="BF142" s="88"/>
      <c r="BG142" s="89"/>
      <c r="BH142" s="88"/>
      <c r="BI142" s="87"/>
      <c r="BJ142" s="88"/>
      <c r="BK142" s="89"/>
      <c r="BL142" s="89"/>
      <c r="BM142" s="88"/>
      <c r="BN142" s="89"/>
      <c r="BO142" s="89"/>
      <c r="BP142" s="87"/>
      <c r="BQ142" s="87"/>
      <c r="BR142" s="87"/>
      <c r="BS142" s="87"/>
      <c r="BT142" s="88"/>
      <c r="BU142" s="88"/>
      <c r="BV142" s="88"/>
      <c r="BW142" s="89"/>
      <c r="BX142" s="92"/>
      <c r="BY142" s="88"/>
      <c r="BZ142" s="87"/>
      <c r="CA142" s="89"/>
      <c r="CB142" s="87"/>
    </row>
    <row r="143" spans="1:80" x14ac:dyDescent="0.25">
      <c r="A143" s="84"/>
      <c r="B143" s="82">
        <v>123</v>
      </c>
      <c r="C143" s="156" t="s">
        <v>509</v>
      </c>
      <c r="D143" s="84"/>
      <c r="E143" s="84"/>
      <c r="F143" s="98"/>
      <c r="G143" s="99"/>
      <c r="H143" s="99"/>
      <c r="I143" s="99"/>
      <c r="J143" s="87"/>
      <c r="K143" s="88"/>
      <c r="L143" s="89"/>
      <c r="M143" s="87"/>
      <c r="N143" s="89"/>
      <c r="O143" s="89"/>
      <c r="P143" s="89"/>
      <c r="Q143" s="90"/>
      <c r="R143" s="90"/>
      <c r="S143" s="90"/>
      <c r="T143" s="90"/>
      <c r="U143" s="90"/>
      <c r="V143" s="91"/>
      <c r="W143" s="89"/>
      <c r="X143" s="89"/>
      <c r="Y143" s="88"/>
      <c r="Z143" s="89"/>
      <c r="AA143" s="89"/>
      <c r="AB143" s="87"/>
      <c r="AC143" s="92"/>
      <c r="AD143" s="88"/>
      <c r="AE143" s="87"/>
      <c r="AF143" s="89"/>
      <c r="AG143" s="92"/>
      <c r="AH143" s="88"/>
      <c r="AI143" s="89"/>
      <c r="AJ143" s="87"/>
      <c r="AK143" s="87"/>
      <c r="AL143" s="89"/>
      <c r="AM143" s="89"/>
      <c r="AN143" s="89"/>
      <c r="AO143" s="89"/>
      <c r="AP143" s="87"/>
      <c r="AQ143" s="89"/>
      <c r="AR143" s="89"/>
      <c r="AS143" s="87"/>
      <c r="AT143" s="89"/>
      <c r="AU143" s="89"/>
      <c r="AV143" s="87"/>
      <c r="AW143" s="87"/>
      <c r="AX143" s="88"/>
      <c r="AY143" s="87"/>
      <c r="AZ143" s="89"/>
      <c r="BA143" s="89"/>
      <c r="BB143" s="89"/>
      <c r="BC143" s="89"/>
      <c r="BD143" s="89"/>
      <c r="BE143" s="92"/>
      <c r="BF143" s="88"/>
      <c r="BG143" s="89"/>
      <c r="BH143" s="88"/>
      <c r="BI143" s="87"/>
      <c r="BJ143" s="88"/>
      <c r="BK143" s="89"/>
      <c r="BL143" s="89"/>
      <c r="BM143" s="88"/>
      <c r="BN143" s="89"/>
      <c r="BO143" s="89"/>
      <c r="BP143" s="87"/>
      <c r="BQ143" s="87"/>
      <c r="BR143" s="87"/>
      <c r="BS143" s="87"/>
      <c r="BT143" s="88"/>
      <c r="BU143" s="88"/>
      <c r="BV143" s="88"/>
      <c r="BW143" s="89"/>
      <c r="BX143" s="92"/>
      <c r="BY143" s="88"/>
      <c r="BZ143" s="87"/>
      <c r="CA143" s="89"/>
      <c r="CB143" s="87"/>
    </row>
    <row r="144" spans="1:80" x14ac:dyDescent="0.25">
      <c r="A144" s="96"/>
      <c r="B144" s="94">
        <v>124</v>
      </c>
      <c r="C144" s="156" t="s">
        <v>509</v>
      </c>
      <c r="D144" s="96"/>
      <c r="E144" s="96"/>
      <c r="F144" s="98"/>
      <c r="G144" s="101"/>
      <c r="H144" s="101"/>
      <c r="I144" s="101"/>
      <c r="J144" s="87"/>
      <c r="K144" s="88"/>
      <c r="L144" s="89"/>
      <c r="M144" s="87"/>
      <c r="N144" s="89"/>
      <c r="O144" s="89"/>
      <c r="P144" s="89"/>
      <c r="Q144" s="90"/>
      <c r="R144" s="90"/>
      <c r="S144" s="90"/>
      <c r="T144" s="90"/>
      <c r="U144" s="90"/>
      <c r="V144" s="91"/>
      <c r="W144" s="89"/>
      <c r="X144" s="89"/>
      <c r="Y144" s="88"/>
      <c r="Z144" s="89"/>
      <c r="AA144" s="89"/>
      <c r="AB144" s="87"/>
      <c r="AC144" s="92"/>
      <c r="AD144" s="88"/>
      <c r="AE144" s="87"/>
      <c r="AF144" s="89"/>
      <c r="AG144" s="92"/>
      <c r="AH144" s="88"/>
      <c r="AI144" s="89"/>
      <c r="AJ144" s="87"/>
      <c r="AK144" s="87"/>
      <c r="AL144" s="89"/>
      <c r="AM144" s="89"/>
      <c r="AN144" s="89"/>
      <c r="AO144" s="89"/>
      <c r="AP144" s="87"/>
      <c r="AQ144" s="89"/>
      <c r="AR144" s="89"/>
      <c r="AS144" s="87"/>
      <c r="AT144" s="89"/>
      <c r="AU144" s="89"/>
      <c r="AV144" s="87"/>
      <c r="AW144" s="87"/>
      <c r="AX144" s="88"/>
      <c r="AY144" s="87"/>
      <c r="AZ144" s="89"/>
      <c r="BA144" s="89"/>
      <c r="BB144" s="89"/>
      <c r="BC144" s="89"/>
      <c r="BD144" s="89"/>
      <c r="BE144" s="92"/>
      <c r="BF144" s="88"/>
      <c r="BG144" s="89"/>
      <c r="BH144" s="88"/>
      <c r="BI144" s="87"/>
      <c r="BJ144" s="88"/>
      <c r="BK144" s="89"/>
      <c r="BL144" s="89"/>
      <c r="BM144" s="88"/>
      <c r="BN144" s="89"/>
      <c r="BO144" s="89"/>
      <c r="BP144" s="87"/>
      <c r="BQ144" s="87"/>
      <c r="BR144" s="87"/>
      <c r="BS144" s="87"/>
      <c r="BT144" s="88"/>
      <c r="BU144" s="88"/>
      <c r="BV144" s="88"/>
      <c r="BW144" s="89"/>
      <c r="BX144" s="92"/>
      <c r="BY144" s="88"/>
      <c r="BZ144" s="87"/>
      <c r="CA144" s="89"/>
      <c r="CB144" s="87"/>
    </row>
    <row r="145" spans="1:80" x14ac:dyDescent="0.25">
      <c r="A145" s="84"/>
      <c r="B145" s="82">
        <v>125</v>
      </c>
      <c r="C145" s="156" t="s">
        <v>509</v>
      </c>
      <c r="D145" s="84"/>
      <c r="E145" s="84"/>
      <c r="F145" s="98"/>
      <c r="G145" s="99"/>
      <c r="H145" s="99"/>
      <c r="I145" s="99"/>
      <c r="J145" s="87"/>
      <c r="K145" s="88"/>
      <c r="L145" s="89"/>
      <c r="M145" s="87"/>
      <c r="N145" s="89"/>
      <c r="O145" s="89"/>
      <c r="P145" s="89"/>
      <c r="Q145" s="90"/>
      <c r="R145" s="90"/>
      <c r="S145" s="90"/>
      <c r="T145" s="90"/>
      <c r="U145" s="90"/>
      <c r="V145" s="91"/>
      <c r="W145" s="89"/>
      <c r="X145" s="89"/>
      <c r="Y145" s="88"/>
      <c r="Z145" s="89"/>
      <c r="AA145" s="89"/>
      <c r="AB145" s="87"/>
      <c r="AC145" s="92"/>
      <c r="AD145" s="88"/>
      <c r="AE145" s="87"/>
      <c r="AF145" s="89"/>
      <c r="AG145" s="92"/>
      <c r="AH145" s="88"/>
      <c r="AI145" s="89"/>
      <c r="AJ145" s="87"/>
      <c r="AK145" s="87"/>
      <c r="AL145" s="89"/>
      <c r="AM145" s="89"/>
      <c r="AN145" s="89"/>
      <c r="AO145" s="89"/>
      <c r="AP145" s="87"/>
      <c r="AQ145" s="89"/>
      <c r="AR145" s="89"/>
      <c r="AS145" s="87"/>
      <c r="AT145" s="89"/>
      <c r="AU145" s="89"/>
      <c r="AV145" s="87"/>
      <c r="AW145" s="87"/>
      <c r="AX145" s="88"/>
      <c r="AY145" s="87"/>
      <c r="AZ145" s="89"/>
      <c r="BA145" s="89"/>
      <c r="BB145" s="89"/>
      <c r="BC145" s="89"/>
      <c r="BD145" s="89"/>
      <c r="BE145" s="92"/>
      <c r="BF145" s="88"/>
      <c r="BG145" s="89"/>
      <c r="BH145" s="88"/>
      <c r="BI145" s="87"/>
      <c r="BJ145" s="88"/>
      <c r="BK145" s="89"/>
      <c r="BL145" s="89"/>
      <c r="BM145" s="88"/>
      <c r="BN145" s="89"/>
      <c r="BO145" s="89"/>
      <c r="BP145" s="87"/>
      <c r="BQ145" s="87"/>
      <c r="BR145" s="87"/>
      <c r="BS145" s="87"/>
      <c r="BT145" s="88"/>
      <c r="BU145" s="88"/>
      <c r="BV145" s="88"/>
      <c r="BW145" s="89"/>
      <c r="BX145" s="92"/>
      <c r="BY145" s="88"/>
      <c r="BZ145" s="87"/>
      <c r="CA145" s="89"/>
      <c r="CB145" s="87"/>
    </row>
    <row r="146" spans="1:80" x14ac:dyDescent="0.25">
      <c r="A146" s="96"/>
      <c r="B146" s="94">
        <v>126</v>
      </c>
      <c r="C146" s="156" t="s">
        <v>509</v>
      </c>
      <c r="D146" s="96"/>
      <c r="E146" s="96"/>
      <c r="F146" s="98"/>
      <c r="G146" s="101"/>
      <c r="H146" s="101"/>
      <c r="I146" s="101"/>
      <c r="J146" s="87"/>
      <c r="K146" s="88"/>
      <c r="L146" s="89"/>
      <c r="M146" s="87"/>
      <c r="N146" s="89"/>
      <c r="O146" s="89"/>
      <c r="P146" s="89"/>
      <c r="Q146" s="90"/>
      <c r="R146" s="90"/>
      <c r="S146" s="90"/>
      <c r="T146" s="90"/>
      <c r="U146" s="90"/>
      <c r="V146" s="91"/>
      <c r="W146" s="89"/>
      <c r="X146" s="89"/>
      <c r="Y146" s="88"/>
      <c r="Z146" s="89"/>
      <c r="AA146" s="89"/>
      <c r="AB146" s="87"/>
      <c r="AC146" s="92"/>
      <c r="AD146" s="88"/>
      <c r="AE146" s="87"/>
      <c r="AF146" s="89"/>
      <c r="AG146" s="92"/>
      <c r="AH146" s="88"/>
      <c r="AI146" s="89"/>
      <c r="AJ146" s="87"/>
      <c r="AK146" s="87"/>
      <c r="AL146" s="89"/>
      <c r="AM146" s="89"/>
      <c r="AN146" s="89"/>
      <c r="AO146" s="89"/>
      <c r="AP146" s="87"/>
      <c r="AQ146" s="89"/>
      <c r="AR146" s="89"/>
      <c r="AS146" s="87"/>
      <c r="AT146" s="89"/>
      <c r="AU146" s="89"/>
      <c r="AV146" s="87"/>
      <c r="AW146" s="87"/>
      <c r="AX146" s="88"/>
      <c r="AY146" s="87"/>
      <c r="AZ146" s="89"/>
      <c r="BA146" s="89"/>
      <c r="BB146" s="89"/>
      <c r="BC146" s="89"/>
      <c r="BD146" s="89"/>
      <c r="BE146" s="92"/>
      <c r="BF146" s="88"/>
      <c r="BG146" s="89"/>
      <c r="BH146" s="88"/>
      <c r="BI146" s="87"/>
      <c r="BJ146" s="88"/>
      <c r="BK146" s="89"/>
      <c r="BL146" s="89"/>
      <c r="BM146" s="88"/>
      <c r="BN146" s="89"/>
      <c r="BO146" s="89"/>
      <c r="BP146" s="87"/>
      <c r="BQ146" s="87"/>
      <c r="BR146" s="87"/>
      <c r="BS146" s="87"/>
      <c r="BT146" s="88"/>
      <c r="BU146" s="88"/>
      <c r="BV146" s="88"/>
      <c r="BW146" s="89"/>
      <c r="BX146" s="92"/>
      <c r="BY146" s="88"/>
      <c r="BZ146" s="87"/>
      <c r="CA146" s="89"/>
      <c r="CB146" s="87"/>
    </row>
    <row r="147" spans="1:80" x14ac:dyDescent="0.25">
      <c r="A147" s="84"/>
      <c r="B147" s="82">
        <v>127</v>
      </c>
      <c r="C147" s="156" t="s">
        <v>509</v>
      </c>
      <c r="D147" s="84"/>
      <c r="E147" s="84"/>
      <c r="F147" s="98"/>
      <c r="G147" s="99"/>
      <c r="H147" s="99"/>
      <c r="I147" s="99"/>
      <c r="J147" s="87"/>
      <c r="K147" s="88"/>
      <c r="L147" s="89"/>
      <c r="M147" s="87"/>
      <c r="N147" s="89"/>
      <c r="O147" s="89"/>
      <c r="P147" s="89"/>
      <c r="Q147" s="90"/>
      <c r="R147" s="90"/>
      <c r="S147" s="90"/>
      <c r="T147" s="90"/>
      <c r="U147" s="90"/>
      <c r="V147" s="91"/>
      <c r="W147" s="89"/>
      <c r="X147" s="89"/>
      <c r="Y147" s="88"/>
      <c r="Z147" s="89"/>
      <c r="AA147" s="89"/>
      <c r="AB147" s="87"/>
      <c r="AC147" s="92"/>
      <c r="AD147" s="88"/>
      <c r="AE147" s="87"/>
      <c r="AF147" s="89"/>
      <c r="AG147" s="92"/>
      <c r="AH147" s="88"/>
      <c r="AI147" s="89"/>
      <c r="AJ147" s="87"/>
      <c r="AK147" s="87"/>
      <c r="AL147" s="89"/>
      <c r="AM147" s="89"/>
      <c r="AN147" s="89"/>
      <c r="AO147" s="89"/>
      <c r="AP147" s="87"/>
      <c r="AQ147" s="89"/>
      <c r="AR147" s="89"/>
      <c r="AS147" s="87"/>
      <c r="AT147" s="89"/>
      <c r="AU147" s="89"/>
      <c r="AV147" s="87"/>
      <c r="AW147" s="87"/>
      <c r="AX147" s="88"/>
      <c r="AY147" s="87"/>
      <c r="AZ147" s="89"/>
      <c r="BA147" s="89"/>
      <c r="BB147" s="89"/>
      <c r="BC147" s="89"/>
      <c r="BD147" s="89"/>
      <c r="BE147" s="92"/>
      <c r="BF147" s="88"/>
      <c r="BG147" s="89"/>
      <c r="BH147" s="88"/>
      <c r="BI147" s="87"/>
      <c r="BJ147" s="88"/>
      <c r="BK147" s="89"/>
      <c r="BL147" s="89"/>
      <c r="BM147" s="88"/>
      <c r="BN147" s="89"/>
      <c r="BO147" s="89"/>
      <c r="BP147" s="87"/>
      <c r="BQ147" s="87"/>
      <c r="BR147" s="87"/>
      <c r="BS147" s="87"/>
      <c r="BT147" s="88"/>
      <c r="BU147" s="88"/>
      <c r="BV147" s="88"/>
      <c r="BW147" s="89"/>
      <c r="BX147" s="92"/>
      <c r="BY147" s="88"/>
      <c r="BZ147" s="87"/>
      <c r="CA147" s="89"/>
      <c r="CB147" s="87"/>
    </row>
    <row r="148" spans="1:80" x14ac:dyDescent="0.25">
      <c r="A148" s="96"/>
      <c r="B148" s="94">
        <v>128</v>
      </c>
      <c r="C148" s="156" t="s">
        <v>509</v>
      </c>
      <c r="D148" s="96"/>
      <c r="E148" s="96"/>
      <c r="F148" s="98"/>
      <c r="G148" s="101"/>
      <c r="H148" s="101"/>
      <c r="I148" s="101"/>
      <c r="J148" s="87"/>
      <c r="K148" s="88"/>
      <c r="L148" s="89"/>
      <c r="M148" s="87"/>
      <c r="N148" s="89"/>
      <c r="O148" s="89"/>
      <c r="P148" s="89"/>
      <c r="Q148" s="90"/>
      <c r="R148" s="90"/>
      <c r="S148" s="90"/>
      <c r="T148" s="90"/>
      <c r="U148" s="90"/>
      <c r="V148" s="91"/>
      <c r="W148" s="89"/>
      <c r="X148" s="89"/>
      <c r="Y148" s="88"/>
      <c r="Z148" s="89"/>
      <c r="AA148" s="89"/>
      <c r="AB148" s="87"/>
      <c r="AC148" s="92"/>
      <c r="AD148" s="88"/>
      <c r="AE148" s="87"/>
      <c r="AF148" s="89"/>
      <c r="AG148" s="92"/>
      <c r="AH148" s="88"/>
      <c r="AI148" s="89"/>
      <c r="AJ148" s="87"/>
      <c r="AK148" s="87"/>
      <c r="AL148" s="89"/>
      <c r="AM148" s="89"/>
      <c r="AN148" s="89"/>
      <c r="AO148" s="89"/>
      <c r="AP148" s="87"/>
      <c r="AQ148" s="89"/>
      <c r="AR148" s="89"/>
      <c r="AS148" s="87"/>
      <c r="AT148" s="89"/>
      <c r="AU148" s="89"/>
      <c r="AV148" s="87"/>
      <c r="AW148" s="87"/>
      <c r="AX148" s="88"/>
      <c r="AY148" s="87"/>
      <c r="AZ148" s="89"/>
      <c r="BA148" s="89"/>
      <c r="BB148" s="89"/>
      <c r="BC148" s="89"/>
      <c r="BD148" s="89"/>
      <c r="BE148" s="92"/>
      <c r="BF148" s="88"/>
      <c r="BG148" s="89"/>
      <c r="BH148" s="88"/>
      <c r="BI148" s="87"/>
      <c r="BJ148" s="88"/>
      <c r="BK148" s="89"/>
      <c r="BL148" s="89"/>
      <c r="BM148" s="88"/>
      <c r="BN148" s="89"/>
      <c r="BO148" s="89"/>
      <c r="BP148" s="87"/>
      <c r="BQ148" s="87"/>
      <c r="BR148" s="87"/>
      <c r="BS148" s="87"/>
      <c r="BT148" s="88"/>
      <c r="BU148" s="88"/>
      <c r="BV148" s="88"/>
      <c r="BW148" s="89"/>
      <c r="BX148" s="92"/>
      <c r="BY148" s="88"/>
      <c r="BZ148" s="87"/>
      <c r="CA148" s="89"/>
      <c r="CB148" s="87"/>
    </row>
    <row r="149" spans="1:80" x14ac:dyDescent="0.25">
      <c r="A149" s="84"/>
      <c r="B149" s="82">
        <v>129</v>
      </c>
      <c r="C149" s="156" t="s">
        <v>509</v>
      </c>
      <c r="D149" s="84"/>
      <c r="E149" s="84"/>
      <c r="F149" s="98"/>
      <c r="G149" s="99"/>
      <c r="H149" s="99"/>
      <c r="I149" s="99"/>
      <c r="J149" s="87"/>
      <c r="K149" s="88"/>
      <c r="L149" s="89"/>
      <c r="M149" s="87"/>
      <c r="N149" s="89"/>
      <c r="O149" s="89"/>
      <c r="P149" s="89"/>
      <c r="Q149" s="90"/>
      <c r="R149" s="90"/>
      <c r="S149" s="90"/>
      <c r="T149" s="90"/>
      <c r="U149" s="90"/>
      <c r="V149" s="91"/>
      <c r="W149" s="89"/>
      <c r="X149" s="89"/>
      <c r="Y149" s="88"/>
      <c r="Z149" s="89"/>
      <c r="AA149" s="89"/>
      <c r="AB149" s="87"/>
      <c r="AC149" s="92"/>
      <c r="AD149" s="88"/>
      <c r="AE149" s="87"/>
      <c r="AF149" s="89"/>
      <c r="AG149" s="92"/>
      <c r="AH149" s="88"/>
      <c r="AI149" s="89"/>
      <c r="AJ149" s="87"/>
      <c r="AK149" s="87"/>
      <c r="AL149" s="89"/>
      <c r="AM149" s="89"/>
      <c r="AN149" s="89"/>
      <c r="AO149" s="89"/>
      <c r="AP149" s="87"/>
      <c r="AQ149" s="89"/>
      <c r="AR149" s="89"/>
      <c r="AS149" s="87"/>
      <c r="AT149" s="89"/>
      <c r="AU149" s="89"/>
      <c r="AV149" s="87"/>
      <c r="AW149" s="87"/>
      <c r="AX149" s="88"/>
      <c r="AY149" s="87"/>
      <c r="AZ149" s="89"/>
      <c r="BA149" s="89"/>
      <c r="BB149" s="89"/>
      <c r="BC149" s="89"/>
      <c r="BD149" s="89"/>
      <c r="BE149" s="92"/>
      <c r="BF149" s="88"/>
      <c r="BG149" s="89"/>
      <c r="BH149" s="88"/>
      <c r="BI149" s="87"/>
      <c r="BJ149" s="88"/>
      <c r="BK149" s="89"/>
      <c r="BL149" s="89"/>
      <c r="BM149" s="88"/>
      <c r="BN149" s="89"/>
      <c r="BO149" s="89"/>
      <c r="BP149" s="87"/>
      <c r="BQ149" s="87"/>
      <c r="BR149" s="87"/>
      <c r="BS149" s="87"/>
      <c r="BT149" s="88"/>
      <c r="BU149" s="88"/>
      <c r="BV149" s="88"/>
      <c r="BW149" s="89"/>
      <c r="BX149" s="92"/>
      <c r="BY149" s="88"/>
      <c r="BZ149" s="87"/>
      <c r="CA149" s="89"/>
      <c r="CB149" s="87"/>
    </row>
    <row r="150" spans="1:80" x14ac:dyDescent="0.25">
      <c r="A150" s="96"/>
      <c r="B150" s="94">
        <v>130</v>
      </c>
      <c r="C150" s="156" t="s">
        <v>509</v>
      </c>
      <c r="D150" s="96"/>
      <c r="E150" s="96"/>
      <c r="F150" s="98"/>
      <c r="G150" s="101"/>
      <c r="H150" s="101"/>
      <c r="I150" s="101"/>
      <c r="J150" s="87"/>
      <c r="K150" s="88"/>
      <c r="L150" s="89"/>
      <c r="M150" s="87"/>
      <c r="N150" s="89"/>
      <c r="O150" s="89"/>
      <c r="P150" s="89"/>
      <c r="Q150" s="90"/>
      <c r="R150" s="90"/>
      <c r="S150" s="90"/>
      <c r="T150" s="90"/>
      <c r="U150" s="90"/>
      <c r="V150" s="91"/>
      <c r="W150" s="89"/>
      <c r="X150" s="89"/>
      <c r="Y150" s="88"/>
      <c r="Z150" s="89"/>
      <c r="AA150" s="89"/>
      <c r="AB150" s="87"/>
      <c r="AC150" s="92"/>
      <c r="AD150" s="88"/>
      <c r="AE150" s="87"/>
      <c r="AF150" s="89"/>
      <c r="AG150" s="92"/>
      <c r="AH150" s="88"/>
      <c r="AI150" s="89"/>
      <c r="AJ150" s="87"/>
      <c r="AK150" s="87"/>
      <c r="AL150" s="89"/>
      <c r="AM150" s="89"/>
      <c r="AN150" s="89"/>
      <c r="AO150" s="89"/>
      <c r="AP150" s="87"/>
      <c r="AQ150" s="89"/>
      <c r="AR150" s="89"/>
      <c r="AS150" s="87"/>
      <c r="AT150" s="89"/>
      <c r="AU150" s="89"/>
      <c r="AV150" s="87"/>
      <c r="AW150" s="87"/>
      <c r="AX150" s="88"/>
      <c r="AY150" s="87"/>
      <c r="AZ150" s="89"/>
      <c r="BA150" s="89"/>
      <c r="BB150" s="89"/>
      <c r="BC150" s="89"/>
      <c r="BD150" s="89"/>
      <c r="BE150" s="92"/>
      <c r="BF150" s="88"/>
      <c r="BG150" s="89"/>
      <c r="BH150" s="88"/>
      <c r="BI150" s="87"/>
      <c r="BJ150" s="88"/>
      <c r="BK150" s="89"/>
      <c r="BL150" s="89"/>
      <c r="BM150" s="88"/>
      <c r="BN150" s="89"/>
      <c r="BO150" s="89"/>
      <c r="BP150" s="87"/>
      <c r="BQ150" s="87"/>
      <c r="BR150" s="87"/>
      <c r="BS150" s="87"/>
      <c r="BT150" s="88"/>
      <c r="BU150" s="88"/>
      <c r="BV150" s="88"/>
      <c r="BW150" s="89"/>
      <c r="BX150" s="92"/>
      <c r="BY150" s="88"/>
      <c r="BZ150" s="87"/>
      <c r="CA150" s="89"/>
      <c r="CB150" s="87"/>
    </row>
    <row r="151" spans="1:80" x14ac:dyDescent="0.25">
      <c r="A151" s="84"/>
      <c r="B151" s="82">
        <v>131</v>
      </c>
      <c r="C151" s="156" t="s">
        <v>509</v>
      </c>
      <c r="D151" s="84"/>
      <c r="E151" s="84"/>
      <c r="F151" s="98"/>
      <c r="G151" s="99"/>
      <c r="H151" s="99"/>
      <c r="I151" s="99"/>
      <c r="J151" s="87"/>
      <c r="K151" s="88"/>
      <c r="L151" s="89"/>
      <c r="M151" s="87"/>
      <c r="N151" s="89"/>
      <c r="O151" s="89"/>
      <c r="P151" s="89"/>
      <c r="Q151" s="90"/>
      <c r="R151" s="90"/>
      <c r="S151" s="90"/>
      <c r="T151" s="90"/>
      <c r="U151" s="90"/>
      <c r="V151" s="91"/>
      <c r="W151" s="89"/>
      <c r="X151" s="89"/>
      <c r="Y151" s="88"/>
      <c r="Z151" s="89"/>
      <c r="AA151" s="89"/>
      <c r="AB151" s="87"/>
      <c r="AC151" s="92"/>
      <c r="AD151" s="88"/>
      <c r="AE151" s="87"/>
      <c r="AF151" s="89"/>
      <c r="AG151" s="92"/>
      <c r="AH151" s="88"/>
      <c r="AI151" s="89"/>
      <c r="AJ151" s="87"/>
      <c r="AK151" s="87"/>
      <c r="AL151" s="89"/>
      <c r="AM151" s="89"/>
      <c r="AN151" s="89"/>
      <c r="AO151" s="89"/>
      <c r="AP151" s="87"/>
      <c r="AQ151" s="89"/>
      <c r="AR151" s="89"/>
      <c r="AS151" s="87"/>
      <c r="AT151" s="89"/>
      <c r="AU151" s="89"/>
      <c r="AV151" s="87"/>
      <c r="AW151" s="87"/>
      <c r="AX151" s="88"/>
      <c r="AY151" s="87"/>
      <c r="AZ151" s="89"/>
      <c r="BA151" s="89"/>
      <c r="BB151" s="89"/>
      <c r="BC151" s="89"/>
      <c r="BD151" s="89"/>
      <c r="BE151" s="92"/>
      <c r="BF151" s="88"/>
      <c r="BG151" s="89"/>
      <c r="BH151" s="88"/>
      <c r="BI151" s="87"/>
      <c r="BJ151" s="88"/>
      <c r="BK151" s="89"/>
      <c r="BL151" s="89"/>
      <c r="BM151" s="88"/>
      <c r="BN151" s="89"/>
      <c r="BO151" s="89"/>
      <c r="BP151" s="87"/>
      <c r="BQ151" s="87"/>
      <c r="BR151" s="87"/>
      <c r="BS151" s="87"/>
      <c r="BT151" s="88"/>
      <c r="BU151" s="88"/>
      <c r="BV151" s="88"/>
      <c r="BW151" s="89"/>
      <c r="BX151" s="92"/>
      <c r="BY151" s="88"/>
      <c r="BZ151" s="87"/>
      <c r="CA151" s="89"/>
      <c r="CB151" s="87"/>
    </row>
    <row r="152" spans="1:80" x14ac:dyDescent="0.25">
      <c r="A152" s="96"/>
      <c r="B152" s="94">
        <v>132</v>
      </c>
      <c r="C152" s="156" t="s">
        <v>509</v>
      </c>
      <c r="D152" s="96"/>
      <c r="E152" s="96"/>
      <c r="F152" s="98"/>
      <c r="G152" s="101"/>
      <c r="H152" s="101"/>
      <c r="I152" s="101"/>
      <c r="J152" s="87"/>
      <c r="K152" s="88"/>
      <c r="L152" s="89"/>
      <c r="M152" s="87"/>
      <c r="N152" s="89"/>
      <c r="O152" s="89"/>
      <c r="P152" s="89"/>
      <c r="Q152" s="90"/>
      <c r="R152" s="90"/>
      <c r="S152" s="90"/>
      <c r="T152" s="90"/>
      <c r="U152" s="90"/>
      <c r="V152" s="91"/>
      <c r="W152" s="89"/>
      <c r="X152" s="89"/>
      <c r="Y152" s="88"/>
      <c r="Z152" s="89"/>
      <c r="AA152" s="89"/>
      <c r="AB152" s="87"/>
      <c r="AC152" s="92"/>
      <c r="AD152" s="88"/>
      <c r="AE152" s="87"/>
      <c r="AF152" s="89"/>
      <c r="AG152" s="92"/>
      <c r="AH152" s="88"/>
      <c r="AI152" s="89"/>
      <c r="AJ152" s="87"/>
      <c r="AK152" s="87"/>
      <c r="AL152" s="89"/>
      <c r="AM152" s="89"/>
      <c r="AN152" s="89"/>
      <c r="AO152" s="89"/>
      <c r="AP152" s="87"/>
      <c r="AQ152" s="89"/>
      <c r="AR152" s="89"/>
      <c r="AS152" s="87"/>
      <c r="AT152" s="89"/>
      <c r="AU152" s="89"/>
      <c r="AV152" s="87"/>
      <c r="AW152" s="87"/>
      <c r="AX152" s="88"/>
      <c r="AY152" s="87"/>
      <c r="AZ152" s="89"/>
      <c r="BA152" s="89"/>
      <c r="BB152" s="89"/>
      <c r="BC152" s="89"/>
      <c r="BD152" s="89"/>
      <c r="BE152" s="92"/>
      <c r="BF152" s="88"/>
      <c r="BG152" s="89"/>
      <c r="BH152" s="88"/>
      <c r="BI152" s="87"/>
      <c r="BJ152" s="88"/>
      <c r="BK152" s="89"/>
      <c r="BL152" s="89"/>
      <c r="BM152" s="88"/>
      <c r="BN152" s="89"/>
      <c r="BO152" s="89"/>
      <c r="BP152" s="87"/>
      <c r="BQ152" s="87"/>
      <c r="BR152" s="87"/>
      <c r="BS152" s="87"/>
      <c r="BT152" s="88"/>
      <c r="BU152" s="88"/>
      <c r="BV152" s="88"/>
      <c r="BW152" s="89"/>
      <c r="BX152" s="92"/>
      <c r="BY152" s="88"/>
      <c r="BZ152" s="87"/>
      <c r="CA152" s="89"/>
      <c r="CB152" s="87"/>
    </row>
    <row r="153" spans="1:80" x14ac:dyDescent="0.25">
      <c r="A153" s="84"/>
      <c r="B153" s="82">
        <v>133</v>
      </c>
      <c r="C153" s="156" t="s">
        <v>509</v>
      </c>
      <c r="D153" s="84"/>
      <c r="E153" s="84"/>
      <c r="F153" s="98"/>
      <c r="G153" s="99"/>
      <c r="H153" s="99"/>
      <c r="I153" s="99"/>
      <c r="J153" s="87"/>
      <c r="K153" s="88"/>
      <c r="L153" s="89"/>
      <c r="M153" s="87"/>
      <c r="N153" s="89"/>
      <c r="O153" s="89"/>
      <c r="P153" s="89"/>
      <c r="Q153" s="90"/>
      <c r="R153" s="90"/>
      <c r="S153" s="90"/>
      <c r="T153" s="90"/>
      <c r="U153" s="90"/>
      <c r="V153" s="91"/>
      <c r="W153" s="89"/>
      <c r="X153" s="89"/>
      <c r="Y153" s="88"/>
      <c r="Z153" s="89"/>
      <c r="AA153" s="89"/>
      <c r="AB153" s="87"/>
      <c r="AC153" s="92"/>
      <c r="AD153" s="88"/>
      <c r="AE153" s="87"/>
      <c r="AF153" s="89"/>
      <c r="AG153" s="92"/>
      <c r="AH153" s="88"/>
      <c r="AI153" s="89"/>
      <c r="AJ153" s="87"/>
      <c r="AK153" s="87"/>
      <c r="AL153" s="89"/>
      <c r="AM153" s="89"/>
      <c r="AN153" s="89"/>
      <c r="AO153" s="89"/>
      <c r="AP153" s="87"/>
      <c r="AQ153" s="89"/>
      <c r="AR153" s="89"/>
      <c r="AS153" s="87"/>
      <c r="AT153" s="89"/>
      <c r="AU153" s="89"/>
      <c r="AV153" s="87"/>
      <c r="AW153" s="87"/>
      <c r="AX153" s="88"/>
      <c r="AY153" s="87"/>
      <c r="AZ153" s="89"/>
      <c r="BA153" s="89"/>
      <c r="BB153" s="89"/>
      <c r="BC153" s="89"/>
      <c r="BD153" s="89"/>
      <c r="BE153" s="92"/>
      <c r="BF153" s="88"/>
      <c r="BG153" s="89"/>
      <c r="BH153" s="88"/>
      <c r="BI153" s="87"/>
      <c r="BJ153" s="88"/>
      <c r="BK153" s="89"/>
      <c r="BL153" s="89"/>
      <c r="BM153" s="88"/>
      <c r="BN153" s="89"/>
      <c r="BO153" s="89"/>
      <c r="BP153" s="87"/>
      <c r="BQ153" s="87"/>
      <c r="BR153" s="87"/>
      <c r="BS153" s="87"/>
      <c r="BT153" s="88"/>
      <c r="BU153" s="88"/>
      <c r="BV153" s="88"/>
      <c r="BW153" s="89"/>
      <c r="BX153" s="92"/>
      <c r="BY153" s="88"/>
      <c r="BZ153" s="87"/>
      <c r="CA153" s="89"/>
      <c r="CB153" s="87"/>
    </row>
    <row r="154" spans="1:80" x14ac:dyDescent="0.25">
      <c r="A154" s="96"/>
      <c r="B154" s="94">
        <v>134</v>
      </c>
      <c r="C154" s="156" t="s">
        <v>509</v>
      </c>
      <c r="D154" s="96"/>
      <c r="E154" s="96"/>
      <c r="F154" s="98"/>
      <c r="G154" s="101"/>
      <c r="H154" s="101"/>
      <c r="I154" s="101"/>
      <c r="J154" s="87"/>
      <c r="K154" s="88"/>
      <c r="L154" s="89"/>
      <c r="M154" s="87"/>
      <c r="N154" s="89"/>
      <c r="O154" s="89"/>
      <c r="P154" s="89"/>
      <c r="Q154" s="90"/>
      <c r="R154" s="90"/>
      <c r="S154" s="90"/>
      <c r="T154" s="90"/>
      <c r="U154" s="90"/>
      <c r="V154" s="91"/>
      <c r="W154" s="89"/>
      <c r="X154" s="89"/>
      <c r="Y154" s="88"/>
      <c r="Z154" s="89"/>
      <c r="AA154" s="89"/>
      <c r="AB154" s="87"/>
      <c r="AC154" s="92"/>
      <c r="AD154" s="88"/>
      <c r="AE154" s="87"/>
      <c r="AF154" s="89"/>
      <c r="AG154" s="92"/>
      <c r="AH154" s="88"/>
      <c r="AI154" s="89"/>
      <c r="AJ154" s="87"/>
      <c r="AK154" s="87"/>
      <c r="AL154" s="89"/>
      <c r="AM154" s="89"/>
      <c r="AN154" s="89"/>
      <c r="AO154" s="89"/>
      <c r="AP154" s="87"/>
      <c r="AQ154" s="89"/>
      <c r="AR154" s="89"/>
      <c r="AS154" s="87"/>
      <c r="AT154" s="89"/>
      <c r="AU154" s="89"/>
      <c r="AV154" s="87"/>
      <c r="AW154" s="87"/>
      <c r="AX154" s="88"/>
      <c r="AY154" s="87"/>
      <c r="AZ154" s="89"/>
      <c r="BA154" s="89"/>
      <c r="BB154" s="89"/>
      <c r="BC154" s="89"/>
      <c r="BD154" s="89"/>
      <c r="BE154" s="92"/>
      <c r="BF154" s="88"/>
      <c r="BG154" s="89"/>
      <c r="BH154" s="88"/>
      <c r="BI154" s="87"/>
      <c r="BJ154" s="88"/>
      <c r="BK154" s="89"/>
      <c r="BL154" s="89"/>
      <c r="BM154" s="88"/>
      <c r="BN154" s="89"/>
      <c r="BO154" s="89"/>
      <c r="BP154" s="87"/>
      <c r="BQ154" s="87"/>
      <c r="BR154" s="87"/>
      <c r="BS154" s="87"/>
      <c r="BT154" s="88"/>
      <c r="BU154" s="88"/>
      <c r="BV154" s="88"/>
      <c r="BW154" s="89"/>
      <c r="BX154" s="92"/>
      <c r="BY154" s="88"/>
      <c r="BZ154" s="87"/>
      <c r="CA154" s="89"/>
      <c r="CB154" s="87"/>
    </row>
    <row r="155" spans="1:80" x14ac:dyDescent="0.25">
      <c r="A155" s="84"/>
      <c r="B155" s="82">
        <v>135</v>
      </c>
      <c r="C155" s="156" t="s">
        <v>509</v>
      </c>
      <c r="D155" s="84"/>
      <c r="E155" s="84"/>
      <c r="F155" s="98"/>
      <c r="G155" s="99"/>
      <c r="H155" s="99"/>
      <c r="I155" s="99"/>
      <c r="J155" s="87"/>
      <c r="K155" s="88"/>
      <c r="L155" s="89"/>
      <c r="M155" s="87"/>
      <c r="N155" s="89"/>
      <c r="O155" s="89"/>
      <c r="P155" s="89"/>
      <c r="Q155" s="90"/>
      <c r="R155" s="90"/>
      <c r="S155" s="90"/>
      <c r="T155" s="90"/>
      <c r="U155" s="90"/>
      <c r="V155" s="91"/>
      <c r="W155" s="89"/>
      <c r="X155" s="89"/>
      <c r="Y155" s="88"/>
      <c r="Z155" s="89"/>
      <c r="AA155" s="89"/>
      <c r="AB155" s="87"/>
      <c r="AC155" s="92"/>
      <c r="AD155" s="88"/>
      <c r="AE155" s="87"/>
      <c r="AF155" s="89"/>
      <c r="AG155" s="92"/>
      <c r="AH155" s="88"/>
      <c r="AI155" s="89"/>
      <c r="AJ155" s="87"/>
      <c r="AK155" s="87"/>
      <c r="AL155" s="89"/>
      <c r="AM155" s="89"/>
      <c r="AN155" s="89"/>
      <c r="AO155" s="89"/>
      <c r="AP155" s="87"/>
      <c r="AQ155" s="89"/>
      <c r="AR155" s="89"/>
      <c r="AS155" s="87"/>
      <c r="AT155" s="89"/>
      <c r="AU155" s="89"/>
      <c r="AV155" s="87"/>
      <c r="AW155" s="87"/>
      <c r="AX155" s="88"/>
      <c r="AY155" s="87"/>
      <c r="AZ155" s="89"/>
      <c r="BA155" s="89"/>
      <c r="BB155" s="89"/>
      <c r="BC155" s="89"/>
      <c r="BD155" s="89"/>
      <c r="BE155" s="92"/>
      <c r="BF155" s="88"/>
      <c r="BG155" s="89"/>
      <c r="BH155" s="88"/>
      <c r="BI155" s="87"/>
      <c r="BJ155" s="88"/>
      <c r="BK155" s="89"/>
      <c r="BL155" s="89"/>
      <c r="BM155" s="88"/>
      <c r="BN155" s="89"/>
      <c r="BO155" s="89"/>
      <c r="BP155" s="87"/>
      <c r="BQ155" s="87"/>
      <c r="BR155" s="87"/>
      <c r="BS155" s="87"/>
      <c r="BT155" s="88"/>
      <c r="BU155" s="88"/>
      <c r="BV155" s="88"/>
      <c r="BW155" s="89"/>
      <c r="BX155" s="92"/>
      <c r="BY155" s="88"/>
      <c r="BZ155" s="87"/>
      <c r="CA155" s="89"/>
      <c r="CB155" s="87"/>
    </row>
    <row r="156" spans="1:80" x14ac:dyDescent="0.25">
      <c r="A156" s="96"/>
      <c r="B156" s="94">
        <v>136</v>
      </c>
      <c r="C156" s="156" t="s">
        <v>509</v>
      </c>
      <c r="D156" s="96"/>
      <c r="E156" s="96"/>
      <c r="F156" s="98"/>
      <c r="G156" s="101"/>
      <c r="H156" s="101"/>
      <c r="I156" s="101"/>
      <c r="J156" s="87"/>
      <c r="K156" s="88"/>
      <c r="L156" s="89"/>
      <c r="M156" s="87"/>
      <c r="N156" s="89"/>
      <c r="O156" s="89"/>
      <c r="P156" s="89"/>
      <c r="Q156" s="90"/>
      <c r="R156" s="90"/>
      <c r="S156" s="90"/>
      <c r="T156" s="90"/>
      <c r="U156" s="90"/>
      <c r="V156" s="91"/>
      <c r="W156" s="89"/>
      <c r="X156" s="89"/>
      <c r="Y156" s="88"/>
      <c r="Z156" s="89"/>
      <c r="AA156" s="89"/>
      <c r="AB156" s="87"/>
      <c r="AC156" s="92"/>
      <c r="AD156" s="88"/>
      <c r="AE156" s="87"/>
      <c r="AF156" s="89"/>
      <c r="AG156" s="92"/>
      <c r="AH156" s="88"/>
      <c r="AI156" s="89"/>
      <c r="AJ156" s="87"/>
      <c r="AK156" s="87"/>
      <c r="AL156" s="89"/>
      <c r="AM156" s="89"/>
      <c r="AN156" s="89"/>
      <c r="AO156" s="89"/>
      <c r="AP156" s="87"/>
      <c r="AQ156" s="89"/>
      <c r="AR156" s="89"/>
      <c r="AS156" s="87"/>
      <c r="AT156" s="89"/>
      <c r="AU156" s="89"/>
      <c r="AV156" s="87"/>
      <c r="AW156" s="87"/>
      <c r="AX156" s="88"/>
      <c r="AY156" s="87"/>
      <c r="AZ156" s="89"/>
      <c r="BA156" s="89"/>
      <c r="BB156" s="89"/>
      <c r="BC156" s="89"/>
      <c r="BD156" s="89"/>
      <c r="BE156" s="92"/>
      <c r="BF156" s="88"/>
      <c r="BG156" s="89"/>
      <c r="BH156" s="88"/>
      <c r="BI156" s="87"/>
      <c r="BJ156" s="88"/>
      <c r="BK156" s="89"/>
      <c r="BL156" s="89"/>
      <c r="BM156" s="88"/>
      <c r="BN156" s="89"/>
      <c r="BO156" s="89"/>
      <c r="BP156" s="87"/>
      <c r="BQ156" s="87"/>
      <c r="BR156" s="87"/>
      <c r="BS156" s="87"/>
      <c r="BT156" s="88"/>
      <c r="BU156" s="88"/>
      <c r="BV156" s="88"/>
      <c r="BW156" s="89"/>
      <c r="BX156" s="92"/>
      <c r="BY156" s="88"/>
      <c r="BZ156" s="87"/>
      <c r="CA156" s="89"/>
      <c r="CB156" s="87"/>
    </row>
    <row r="157" spans="1:80" x14ac:dyDescent="0.25">
      <c r="A157" s="84"/>
      <c r="B157" s="82">
        <v>137</v>
      </c>
      <c r="C157" s="156" t="s">
        <v>509</v>
      </c>
      <c r="D157" s="84"/>
      <c r="E157" s="84"/>
      <c r="F157" s="98"/>
      <c r="G157" s="99"/>
      <c r="H157" s="99"/>
      <c r="I157" s="99"/>
      <c r="J157" s="87"/>
      <c r="K157" s="88"/>
      <c r="L157" s="89"/>
      <c r="M157" s="87"/>
      <c r="N157" s="89"/>
      <c r="O157" s="89"/>
      <c r="P157" s="89"/>
      <c r="Q157" s="90"/>
      <c r="R157" s="90"/>
      <c r="S157" s="90"/>
      <c r="T157" s="90"/>
      <c r="U157" s="90"/>
      <c r="V157" s="91"/>
      <c r="W157" s="89"/>
      <c r="X157" s="89"/>
      <c r="Y157" s="88"/>
      <c r="Z157" s="89"/>
      <c r="AA157" s="89"/>
      <c r="AB157" s="87"/>
      <c r="AC157" s="92"/>
      <c r="AD157" s="88"/>
      <c r="AE157" s="87"/>
      <c r="AF157" s="89"/>
      <c r="AG157" s="92"/>
      <c r="AH157" s="88"/>
      <c r="AI157" s="89"/>
      <c r="AJ157" s="87"/>
      <c r="AK157" s="87"/>
      <c r="AL157" s="89"/>
      <c r="AM157" s="89"/>
      <c r="AN157" s="89"/>
      <c r="AO157" s="89"/>
      <c r="AP157" s="87"/>
      <c r="AQ157" s="89"/>
      <c r="AR157" s="89"/>
      <c r="AS157" s="87"/>
      <c r="AT157" s="89"/>
      <c r="AU157" s="89"/>
      <c r="AV157" s="87"/>
      <c r="AW157" s="87"/>
      <c r="AX157" s="88"/>
      <c r="AY157" s="87"/>
      <c r="AZ157" s="89"/>
      <c r="BA157" s="89"/>
      <c r="BB157" s="89"/>
      <c r="BC157" s="89"/>
      <c r="BD157" s="89"/>
      <c r="BE157" s="92"/>
      <c r="BF157" s="88"/>
      <c r="BG157" s="89"/>
      <c r="BH157" s="88"/>
      <c r="BI157" s="87"/>
      <c r="BJ157" s="88"/>
      <c r="BK157" s="89"/>
      <c r="BL157" s="89"/>
      <c r="BM157" s="88"/>
      <c r="BN157" s="89"/>
      <c r="BO157" s="89"/>
      <c r="BP157" s="87"/>
      <c r="BQ157" s="87"/>
      <c r="BR157" s="87"/>
      <c r="BS157" s="87"/>
      <c r="BT157" s="88"/>
      <c r="BU157" s="88"/>
      <c r="BV157" s="88"/>
      <c r="BW157" s="89"/>
      <c r="BX157" s="92"/>
      <c r="BY157" s="88"/>
      <c r="BZ157" s="87"/>
      <c r="CA157" s="89"/>
      <c r="CB157" s="87"/>
    </row>
    <row r="158" spans="1:80" x14ac:dyDescent="0.25">
      <c r="A158" s="96"/>
      <c r="B158" s="94">
        <v>138</v>
      </c>
      <c r="C158" s="156" t="s">
        <v>509</v>
      </c>
      <c r="D158" s="96"/>
      <c r="E158" s="96"/>
      <c r="F158" s="98"/>
      <c r="G158" s="101"/>
      <c r="H158" s="101"/>
      <c r="I158" s="101"/>
      <c r="J158" s="87"/>
      <c r="K158" s="88"/>
      <c r="L158" s="89"/>
      <c r="M158" s="87"/>
      <c r="N158" s="89"/>
      <c r="O158" s="89"/>
      <c r="P158" s="89"/>
      <c r="Q158" s="90"/>
      <c r="R158" s="90"/>
      <c r="S158" s="90"/>
      <c r="T158" s="90"/>
      <c r="U158" s="90"/>
      <c r="V158" s="91"/>
      <c r="W158" s="89"/>
      <c r="X158" s="89"/>
      <c r="Y158" s="88"/>
      <c r="Z158" s="89"/>
      <c r="AA158" s="89"/>
      <c r="AB158" s="87"/>
      <c r="AC158" s="92"/>
      <c r="AD158" s="88"/>
      <c r="AE158" s="87"/>
      <c r="AF158" s="89"/>
      <c r="AG158" s="92"/>
      <c r="AH158" s="88"/>
      <c r="AI158" s="89"/>
      <c r="AJ158" s="87"/>
      <c r="AK158" s="87"/>
      <c r="AL158" s="89"/>
      <c r="AM158" s="89"/>
      <c r="AN158" s="89"/>
      <c r="AO158" s="89"/>
      <c r="AP158" s="87"/>
      <c r="AQ158" s="89"/>
      <c r="AR158" s="89"/>
      <c r="AS158" s="87"/>
      <c r="AT158" s="89"/>
      <c r="AU158" s="89"/>
      <c r="AV158" s="87"/>
      <c r="AW158" s="87"/>
      <c r="AX158" s="88"/>
      <c r="AY158" s="87"/>
      <c r="AZ158" s="89"/>
      <c r="BA158" s="89"/>
      <c r="BB158" s="89"/>
      <c r="BC158" s="89"/>
      <c r="BD158" s="89"/>
      <c r="BE158" s="92"/>
      <c r="BF158" s="88"/>
      <c r="BG158" s="89"/>
      <c r="BH158" s="88"/>
      <c r="BI158" s="87"/>
      <c r="BJ158" s="88"/>
      <c r="BK158" s="89"/>
      <c r="BL158" s="89"/>
      <c r="BM158" s="88"/>
      <c r="BN158" s="89"/>
      <c r="BO158" s="89"/>
      <c r="BP158" s="87"/>
      <c r="BQ158" s="87"/>
      <c r="BR158" s="87"/>
      <c r="BS158" s="87"/>
      <c r="BT158" s="88"/>
      <c r="BU158" s="88"/>
      <c r="BV158" s="88"/>
      <c r="BW158" s="89"/>
      <c r="BX158" s="92"/>
      <c r="BY158" s="88"/>
      <c r="BZ158" s="87"/>
      <c r="CA158" s="89"/>
      <c r="CB158" s="87"/>
    </row>
    <row r="159" spans="1:80" x14ac:dyDescent="0.25">
      <c r="A159" s="84"/>
      <c r="B159" s="82">
        <v>139</v>
      </c>
      <c r="C159" s="156" t="s">
        <v>509</v>
      </c>
      <c r="D159" s="84"/>
      <c r="E159" s="84"/>
      <c r="F159" s="98"/>
      <c r="G159" s="99"/>
      <c r="H159" s="99"/>
      <c r="I159" s="99"/>
      <c r="J159" s="87"/>
      <c r="K159" s="88"/>
      <c r="L159" s="89"/>
      <c r="M159" s="87"/>
      <c r="N159" s="89"/>
      <c r="O159" s="89"/>
      <c r="P159" s="89"/>
      <c r="Q159" s="90"/>
      <c r="R159" s="90"/>
      <c r="S159" s="90"/>
      <c r="T159" s="90"/>
      <c r="U159" s="90"/>
      <c r="V159" s="91"/>
      <c r="W159" s="89"/>
      <c r="X159" s="89"/>
      <c r="Y159" s="88"/>
      <c r="Z159" s="89"/>
      <c r="AA159" s="89"/>
      <c r="AB159" s="87"/>
      <c r="AC159" s="92"/>
      <c r="AD159" s="88"/>
      <c r="AE159" s="87"/>
      <c r="AF159" s="89"/>
      <c r="AG159" s="92"/>
      <c r="AH159" s="88"/>
      <c r="AI159" s="89"/>
      <c r="AJ159" s="87"/>
      <c r="AK159" s="87"/>
      <c r="AL159" s="89"/>
      <c r="AM159" s="89"/>
      <c r="AN159" s="89"/>
      <c r="AO159" s="89"/>
      <c r="AP159" s="87"/>
      <c r="AQ159" s="89"/>
      <c r="AR159" s="89"/>
      <c r="AS159" s="87"/>
      <c r="AT159" s="89"/>
      <c r="AU159" s="89"/>
      <c r="AV159" s="87"/>
      <c r="AW159" s="87"/>
      <c r="AX159" s="88"/>
      <c r="AY159" s="87"/>
      <c r="AZ159" s="89"/>
      <c r="BA159" s="89"/>
      <c r="BB159" s="89"/>
      <c r="BC159" s="89"/>
      <c r="BD159" s="89"/>
      <c r="BE159" s="92"/>
      <c r="BF159" s="88"/>
      <c r="BG159" s="89"/>
      <c r="BH159" s="88"/>
      <c r="BI159" s="87"/>
      <c r="BJ159" s="88"/>
      <c r="BK159" s="89"/>
      <c r="BL159" s="89"/>
      <c r="BM159" s="88"/>
      <c r="BN159" s="89"/>
      <c r="BO159" s="89"/>
      <c r="BP159" s="87"/>
      <c r="BQ159" s="87"/>
      <c r="BR159" s="87"/>
      <c r="BS159" s="87"/>
      <c r="BT159" s="88"/>
      <c r="BU159" s="88"/>
      <c r="BV159" s="88"/>
      <c r="BW159" s="89"/>
      <c r="BX159" s="92"/>
      <c r="BY159" s="88"/>
      <c r="BZ159" s="87"/>
      <c r="CA159" s="89"/>
      <c r="CB159" s="87"/>
    </row>
    <row r="160" spans="1:80" x14ac:dyDescent="0.25">
      <c r="A160" s="96"/>
      <c r="B160" s="94">
        <v>140</v>
      </c>
      <c r="C160" s="156" t="s">
        <v>509</v>
      </c>
      <c r="D160" s="96"/>
      <c r="E160" s="96"/>
      <c r="F160" s="98"/>
      <c r="G160" s="101"/>
      <c r="H160" s="101"/>
      <c r="I160" s="101"/>
      <c r="J160" s="87"/>
      <c r="K160" s="88"/>
      <c r="L160" s="89"/>
      <c r="M160" s="87"/>
      <c r="N160" s="89"/>
      <c r="O160" s="89"/>
      <c r="P160" s="89"/>
      <c r="Q160" s="90"/>
      <c r="R160" s="90"/>
      <c r="S160" s="90"/>
      <c r="T160" s="90"/>
      <c r="U160" s="90"/>
      <c r="V160" s="91"/>
      <c r="W160" s="89"/>
      <c r="X160" s="89"/>
      <c r="Y160" s="88"/>
      <c r="Z160" s="89"/>
      <c r="AA160" s="89"/>
      <c r="AB160" s="87"/>
      <c r="AC160" s="92"/>
      <c r="AD160" s="88"/>
      <c r="AE160" s="87"/>
      <c r="AF160" s="89"/>
      <c r="AG160" s="92"/>
      <c r="AH160" s="88"/>
      <c r="AI160" s="89"/>
      <c r="AJ160" s="87"/>
      <c r="AK160" s="87"/>
      <c r="AL160" s="89"/>
      <c r="AM160" s="89"/>
      <c r="AN160" s="89"/>
      <c r="AO160" s="89"/>
      <c r="AP160" s="87"/>
      <c r="AQ160" s="89"/>
      <c r="AR160" s="89"/>
      <c r="AS160" s="87"/>
      <c r="AT160" s="89"/>
      <c r="AU160" s="89"/>
      <c r="AV160" s="87"/>
      <c r="AW160" s="87"/>
      <c r="AX160" s="88"/>
      <c r="AY160" s="87"/>
      <c r="AZ160" s="89"/>
      <c r="BA160" s="89"/>
      <c r="BB160" s="89"/>
      <c r="BC160" s="89"/>
      <c r="BD160" s="89"/>
      <c r="BE160" s="92"/>
      <c r="BF160" s="88"/>
      <c r="BG160" s="89"/>
      <c r="BH160" s="88"/>
      <c r="BI160" s="87"/>
      <c r="BJ160" s="88"/>
      <c r="BK160" s="89"/>
      <c r="BL160" s="89"/>
      <c r="BM160" s="88"/>
      <c r="BN160" s="89"/>
      <c r="BO160" s="89"/>
      <c r="BP160" s="87"/>
      <c r="BQ160" s="87"/>
      <c r="BR160" s="87"/>
      <c r="BS160" s="87"/>
      <c r="BT160" s="88"/>
      <c r="BU160" s="88"/>
      <c r="BV160" s="88"/>
      <c r="BW160" s="89"/>
      <c r="BX160" s="92"/>
      <c r="BY160" s="88"/>
      <c r="BZ160" s="87"/>
      <c r="CA160" s="89"/>
      <c r="CB160" s="87"/>
    </row>
    <row r="161" spans="1:80" x14ac:dyDescent="0.25">
      <c r="A161" s="84"/>
      <c r="B161" s="82">
        <v>141</v>
      </c>
      <c r="C161" s="156" t="s">
        <v>509</v>
      </c>
      <c r="D161" s="84"/>
      <c r="E161" s="84"/>
      <c r="F161" s="98"/>
      <c r="G161" s="99"/>
      <c r="H161" s="99"/>
      <c r="I161" s="99"/>
      <c r="J161" s="87"/>
      <c r="K161" s="88"/>
      <c r="L161" s="89"/>
      <c r="M161" s="87"/>
      <c r="N161" s="89"/>
      <c r="O161" s="89"/>
      <c r="P161" s="89"/>
      <c r="Q161" s="90"/>
      <c r="R161" s="90"/>
      <c r="S161" s="90"/>
      <c r="T161" s="90"/>
      <c r="U161" s="90"/>
      <c r="V161" s="91"/>
      <c r="W161" s="89"/>
      <c r="X161" s="89"/>
      <c r="Y161" s="88"/>
      <c r="Z161" s="89"/>
      <c r="AA161" s="89"/>
      <c r="AB161" s="87"/>
      <c r="AC161" s="92"/>
      <c r="AD161" s="88"/>
      <c r="AE161" s="87"/>
      <c r="AF161" s="89"/>
      <c r="AG161" s="92"/>
      <c r="AH161" s="88"/>
      <c r="AI161" s="89"/>
      <c r="AJ161" s="87"/>
      <c r="AK161" s="87"/>
      <c r="AL161" s="89"/>
      <c r="AM161" s="89"/>
      <c r="AN161" s="89"/>
      <c r="AO161" s="89"/>
      <c r="AP161" s="87"/>
      <c r="AQ161" s="89"/>
      <c r="AR161" s="89"/>
      <c r="AS161" s="87"/>
      <c r="AT161" s="89"/>
      <c r="AU161" s="89"/>
      <c r="AV161" s="87"/>
      <c r="AW161" s="87"/>
      <c r="AX161" s="88"/>
      <c r="AY161" s="87"/>
      <c r="AZ161" s="89"/>
      <c r="BA161" s="89"/>
      <c r="BB161" s="89"/>
      <c r="BC161" s="89"/>
      <c r="BD161" s="89"/>
      <c r="BE161" s="92"/>
      <c r="BF161" s="88"/>
      <c r="BG161" s="89"/>
      <c r="BH161" s="88"/>
      <c r="BI161" s="87"/>
      <c r="BJ161" s="88"/>
      <c r="BK161" s="89"/>
      <c r="BL161" s="89"/>
      <c r="BM161" s="88"/>
      <c r="BN161" s="89"/>
      <c r="BO161" s="89"/>
      <c r="BP161" s="87"/>
      <c r="BQ161" s="87"/>
      <c r="BR161" s="87"/>
      <c r="BS161" s="87"/>
      <c r="BT161" s="88"/>
      <c r="BU161" s="88"/>
      <c r="BV161" s="88"/>
      <c r="BW161" s="89"/>
      <c r="BX161" s="92"/>
      <c r="BY161" s="88"/>
      <c r="BZ161" s="87"/>
      <c r="CA161" s="89"/>
      <c r="CB161" s="87"/>
    </row>
    <row r="162" spans="1:80" x14ac:dyDescent="0.25">
      <c r="A162" s="96"/>
      <c r="B162" s="94">
        <v>142</v>
      </c>
      <c r="C162" s="156" t="s">
        <v>509</v>
      </c>
      <c r="D162" s="96"/>
      <c r="E162" s="96"/>
      <c r="F162" s="98"/>
      <c r="G162" s="101"/>
      <c r="H162" s="101"/>
      <c r="I162" s="101"/>
      <c r="J162" s="87"/>
      <c r="K162" s="88"/>
      <c r="L162" s="89"/>
      <c r="M162" s="87"/>
      <c r="N162" s="89"/>
      <c r="O162" s="89"/>
      <c r="P162" s="89"/>
      <c r="Q162" s="90"/>
      <c r="R162" s="90"/>
      <c r="S162" s="90"/>
      <c r="T162" s="90"/>
      <c r="U162" s="90"/>
      <c r="V162" s="91"/>
      <c r="W162" s="89"/>
      <c r="X162" s="89"/>
      <c r="Y162" s="88"/>
      <c r="Z162" s="89"/>
      <c r="AA162" s="89"/>
      <c r="AB162" s="87"/>
      <c r="AC162" s="92"/>
      <c r="AD162" s="88"/>
      <c r="AE162" s="87"/>
      <c r="AF162" s="89"/>
      <c r="AG162" s="92"/>
      <c r="AH162" s="88"/>
      <c r="AI162" s="89"/>
      <c r="AJ162" s="87"/>
      <c r="AK162" s="87"/>
      <c r="AL162" s="89"/>
      <c r="AM162" s="89"/>
      <c r="AN162" s="89"/>
      <c r="AO162" s="89"/>
      <c r="AP162" s="87"/>
      <c r="AQ162" s="89"/>
      <c r="AR162" s="89"/>
      <c r="AS162" s="87"/>
      <c r="AT162" s="89"/>
      <c r="AU162" s="89"/>
      <c r="AV162" s="87"/>
      <c r="AW162" s="87"/>
      <c r="AX162" s="88"/>
      <c r="AY162" s="87"/>
      <c r="AZ162" s="89"/>
      <c r="BA162" s="89"/>
      <c r="BB162" s="89"/>
      <c r="BC162" s="89"/>
      <c r="BD162" s="89"/>
      <c r="BE162" s="92"/>
      <c r="BF162" s="88"/>
      <c r="BG162" s="89"/>
      <c r="BH162" s="88"/>
      <c r="BI162" s="87"/>
      <c r="BJ162" s="88"/>
      <c r="BK162" s="89"/>
      <c r="BL162" s="89"/>
      <c r="BM162" s="88"/>
      <c r="BN162" s="89"/>
      <c r="BO162" s="89"/>
      <c r="BP162" s="87"/>
      <c r="BQ162" s="87"/>
      <c r="BR162" s="87"/>
      <c r="BS162" s="87"/>
      <c r="BT162" s="88"/>
      <c r="BU162" s="88"/>
      <c r="BV162" s="88"/>
      <c r="BW162" s="89"/>
      <c r="BX162" s="92"/>
      <c r="BY162" s="88"/>
      <c r="BZ162" s="87"/>
      <c r="CA162" s="89"/>
      <c r="CB162" s="87"/>
    </row>
    <row r="163" spans="1:80" x14ac:dyDescent="0.25">
      <c r="A163" s="84"/>
      <c r="B163" s="82">
        <v>143</v>
      </c>
      <c r="C163" s="156" t="s">
        <v>509</v>
      </c>
      <c r="D163" s="84"/>
      <c r="E163" s="84"/>
      <c r="F163" s="98"/>
      <c r="G163" s="99"/>
      <c r="H163" s="99"/>
      <c r="I163" s="99"/>
      <c r="J163" s="87"/>
      <c r="K163" s="88"/>
      <c r="L163" s="89"/>
      <c r="M163" s="87"/>
      <c r="N163" s="89"/>
      <c r="O163" s="89"/>
      <c r="P163" s="89"/>
      <c r="Q163" s="90"/>
      <c r="R163" s="90"/>
      <c r="S163" s="90"/>
      <c r="T163" s="90"/>
      <c r="U163" s="90"/>
      <c r="V163" s="91"/>
      <c r="W163" s="89"/>
      <c r="X163" s="89"/>
      <c r="Y163" s="88"/>
      <c r="Z163" s="89"/>
      <c r="AA163" s="89"/>
      <c r="AB163" s="87"/>
      <c r="AC163" s="92"/>
      <c r="AD163" s="88"/>
      <c r="AE163" s="87"/>
      <c r="AF163" s="89"/>
      <c r="AG163" s="92"/>
      <c r="AH163" s="88"/>
      <c r="AI163" s="89"/>
      <c r="AJ163" s="87"/>
      <c r="AK163" s="87"/>
      <c r="AL163" s="89"/>
      <c r="AM163" s="89"/>
      <c r="AN163" s="89"/>
      <c r="AO163" s="89"/>
      <c r="AP163" s="87"/>
      <c r="AQ163" s="89"/>
      <c r="AR163" s="89"/>
      <c r="AS163" s="87"/>
      <c r="AT163" s="89"/>
      <c r="AU163" s="89"/>
      <c r="AV163" s="87"/>
      <c r="AW163" s="87"/>
      <c r="AX163" s="88"/>
      <c r="AY163" s="87"/>
      <c r="AZ163" s="89"/>
      <c r="BA163" s="89"/>
      <c r="BB163" s="89"/>
      <c r="BC163" s="89"/>
      <c r="BD163" s="89"/>
      <c r="BE163" s="92"/>
      <c r="BF163" s="88"/>
      <c r="BG163" s="89"/>
      <c r="BH163" s="88"/>
      <c r="BI163" s="87"/>
      <c r="BJ163" s="88"/>
      <c r="BK163" s="89"/>
      <c r="BL163" s="89"/>
      <c r="BM163" s="88"/>
      <c r="BN163" s="89"/>
      <c r="BO163" s="89"/>
      <c r="BP163" s="87"/>
      <c r="BQ163" s="87"/>
      <c r="BR163" s="87"/>
      <c r="BS163" s="87"/>
      <c r="BT163" s="88"/>
      <c r="BU163" s="88"/>
      <c r="BV163" s="88"/>
      <c r="BW163" s="89"/>
      <c r="BX163" s="92"/>
      <c r="BY163" s="88"/>
      <c r="BZ163" s="87"/>
      <c r="CA163" s="89"/>
      <c r="CB163" s="87"/>
    </row>
    <row r="164" spans="1:80" x14ac:dyDescent="0.25">
      <c r="A164" s="96"/>
      <c r="B164" s="94">
        <v>144</v>
      </c>
      <c r="C164" s="156" t="s">
        <v>509</v>
      </c>
      <c r="D164" s="96"/>
      <c r="E164" s="96"/>
      <c r="F164" s="98"/>
      <c r="G164" s="101"/>
      <c r="H164" s="101"/>
      <c r="I164" s="101"/>
      <c r="J164" s="87"/>
      <c r="K164" s="88"/>
      <c r="L164" s="89"/>
      <c r="M164" s="87"/>
      <c r="N164" s="89"/>
      <c r="O164" s="89"/>
      <c r="P164" s="89"/>
      <c r="Q164" s="90"/>
      <c r="R164" s="90"/>
      <c r="S164" s="90"/>
      <c r="T164" s="90"/>
      <c r="U164" s="90"/>
      <c r="V164" s="91"/>
      <c r="W164" s="89"/>
      <c r="X164" s="89"/>
      <c r="Y164" s="88"/>
      <c r="Z164" s="89"/>
      <c r="AA164" s="89"/>
      <c r="AB164" s="87"/>
      <c r="AC164" s="92"/>
      <c r="AD164" s="88"/>
      <c r="AE164" s="87"/>
      <c r="AF164" s="89"/>
      <c r="AG164" s="92"/>
      <c r="AH164" s="88"/>
      <c r="AI164" s="89"/>
      <c r="AJ164" s="87"/>
      <c r="AK164" s="87"/>
      <c r="AL164" s="89"/>
      <c r="AM164" s="89"/>
      <c r="AN164" s="89"/>
      <c r="AO164" s="89"/>
      <c r="AP164" s="87"/>
      <c r="AQ164" s="89"/>
      <c r="AR164" s="89"/>
      <c r="AS164" s="87"/>
      <c r="AT164" s="89"/>
      <c r="AU164" s="89"/>
      <c r="AV164" s="87"/>
      <c r="AW164" s="87"/>
      <c r="AX164" s="88"/>
      <c r="AY164" s="87"/>
      <c r="AZ164" s="89"/>
      <c r="BA164" s="89"/>
      <c r="BB164" s="89"/>
      <c r="BC164" s="89"/>
      <c r="BD164" s="89"/>
      <c r="BE164" s="92"/>
      <c r="BF164" s="88"/>
      <c r="BG164" s="89"/>
      <c r="BH164" s="88"/>
      <c r="BI164" s="87"/>
      <c r="BJ164" s="88"/>
      <c r="BK164" s="89"/>
      <c r="BL164" s="89"/>
      <c r="BM164" s="88"/>
      <c r="BN164" s="89"/>
      <c r="BO164" s="89"/>
      <c r="BP164" s="87"/>
      <c r="BQ164" s="87"/>
      <c r="BR164" s="87"/>
      <c r="BS164" s="87"/>
      <c r="BT164" s="88"/>
      <c r="BU164" s="88"/>
      <c r="BV164" s="88"/>
      <c r="BW164" s="89"/>
      <c r="BX164" s="92"/>
      <c r="BY164" s="88"/>
      <c r="BZ164" s="87"/>
      <c r="CA164" s="89"/>
      <c r="CB164" s="87"/>
    </row>
    <row r="165" spans="1:80" x14ac:dyDescent="0.25">
      <c r="A165" s="84"/>
      <c r="B165" s="82">
        <v>145</v>
      </c>
      <c r="C165" s="156" t="s">
        <v>509</v>
      </c>
      <c r="D165" s="84"/>
      <c r="E165" s="84"/>
      <c r="F165" s="98"/>
      <c r="G165" s="99"/>
      <c r="H165" s="99"/>
      <c r="I165" s="99"/>
      <c r="J165" s="87"/>
      <c r="K165" s="88"/>
      <c r="L165" s="89"/>
      <c r="M165" s="87"/>
      <c r="N165" s="89"/>
      <c r="O165" s="89"/>
      <c r="P165" s="89"/>
      <c r="Q165" s="90"/>
      <c r="R165" s="90"/>
      <c r="S165" s="90"/>
      <c r="T165" s="90"/>
      <c r="U165" s="90"/>
      <c r="V165" s="91"/>
      <c r="W165" s="89"/>
      <c r="X165" s="89"/>
      <c r="Y165" s="88"/>
      <c r="Z165" s="89"/>
      <c r="AA165" s="89"/>
      <c r="AB165" s="87"/>
      <c r="AC165" s="92"/>
      <c r="AD165" s="88"/>
      <c r="AE165" s="87"/>
      <c r="AF165" s="89"/>
      <c r="AG165" s="92"/>
      <c r="AH165" s="88"/>
      <c r="AI165" s="89"/>
      <c r="AJ165" s="87"/>
      <c r="AK165" s="87"/>
      <c r="AL165" s="89"/>
      <c r="AM165" s="89"/>
      <c r="AN165" s="89"/>
      <c r="AO165" s="89"/>
      <c r="AP165" s="87"/>
      <c r="AQ165" s="89"/>
      <c r="AR165" s="89"/>
      <c r="AS165" s="87"/>
      <c r="AT165" s="89"/>
      <c r="AU165" s="89"/>
      <c r="AV165" s="87"/>
      <c r="AW165" s="87"/>
      <c r="AX165" s="88"/>
      <c r="AY165" s="87"/>
      <c r="AZ165" s="89"/>
      <c r="BA165" s="89"/>
      <c r="BB165" s="89"/>
      <c r="BC165" s="89"/>
      <c r="BD165" s="89"/>
      <c r="BE165" s="92"/>
      <c r="BF165" s="88"/>
      <c r="BG165" s="89"/>
      <c r="BH165" s="88"/>
      <c r="BI165" s="87"/>
      <c r="BJ165" s="88"/>
      <c r="BK165" s="89"/>
      <c r="BL165" s="89"/>
      <c r="BM165" s="88"/>
      <c r="BN165" s="89"/>
      <c r="BO165" s="89"/>
      <c r="BP165" s="87"/>
      <c r="BQ165" s="87"/>
      <c r="BR165" s="87"/>
      <c r="BS165" s="87"/>
      <c r="BT165" s="88"/>
      <c r="BU165" s="88"/>
      <c r="BV165" s="88"/>
      <c r="BW165" s="89"/>
      <c r="BX165" s="92"/>
      <c r="BY165" s="88"/>
      <c r="BZ165" s="87"/>
      <c r="CA165" s="89"/>
      <c r="CB165" s="87"/>
    </row>
    <row r="166" spans="1:80" x14ac:dyDescent="0.25">
      <c r="A166" s="96"/>
      <c r="B166" s="94">
        <v>146</v>
      </c>
      <c r="C166" s="156" t="s">
        <v>509</v>
      </c>
      <c r="D166" s="96"/>
      <c r="E166" s="96"/>
      <c r="F166" s="98"/>
      <c r="G166" s="101"/>
      <c r="H166" s="101"/>
      <c r="I166" s="101"/>
      <c r="J166" s="87"/>
      <c r="K166" s="88"/>
      <c r="L166" s="89"/>
      <c r="M166" s="87"/>
      <c r="N166" s="89"/>
      <c r="O166" s="89"/>
      <c r="P166" s="89"/>
      <c r="Q166" s="90"/>
      <c r="R166" s="90"/>
      <c r="S166" s="90"/>
      <c r="T166" s="90"/>
      <c r="U166" s="90"/>
      <c r="V166" s="91"/>
      <c r="W166" s="89"/>
      <c r="X166" s="89"/>
      <c r="Y166" s="88"/>
      <c r="Z166" s="89"/>
      <c r="AA166" s="89"/>
      <c r="AB166" s="87"/>
      <c r="AC166" s="92"/>
      <c r="AD166" s="88"/>
      <c r="AE166" s="87"/>
      <c r="AF166" s="89"/>
      <c r="AG166" s="92"/>
      <c r="AH166" s="88"/>
      <c r="AI166" s="89"/>
      <c r="AJ166" s="87"/>
      <c r="AK166" s="87"/>
      <c r="AL166" s="89"/>
      <c r="AM166" s="89"/>
      <c r="AN166" s="89"/>
      <c r="AO166" s="89"/>
      <c r="AP166" s="87"/>
      <c r="AQ166" s="89"/>
      <c r="AR166" s="89"/>
      <c r="AS166" s="87"/>
      <c r="AT166" s="89"/>
      <c r="AU166" s="89"/>
      <c r="AV166" s="87"/>
      <c r="AW166" s="87"/>
      <c r="AX166" s="88"/>
      <c r="AY166" s="87"/>
      <c r="AZ166" s="89"/>
      <c r="BA166" s="89"/>
      <c r="BB166" s="89"/>
      <c r="BC166" s="89"/>
      <c r="BD166" s="89"/>
      <c r="BE166" s="92"/>
      <c r="BF166" s="88"/>
      <c r="BG166" s="89"/>
      <c r="BH166" s="88"/>
      <c r="BI166" s="87"/>
      <c r="BJ166" s="88"/>
      <c r="BK166" s="89"/>
      <c r="BL166" s="89"/>
      <c r="BM166" s="88"/>
      <c r="BN166" s="89"/>
      <c r="BO166" s="89"/>
      <c r="BP166" s="87"/>
      <c r="BQ166" s="87"/>
      <c r="BR166" s="87"/>
      <c r="BS166" s="87"/>
      <c r="BT166" s="88"/>
      <c r="BU166" s="88"/>
      <c r="BV166" s="88"/>
      <c r="BW166" s="89"/>
      <c r="BX166" s="92"/>
      <c r="BY166" s="88"/>
      <c r="BZ166" s="87"/>
      <c r="CA166" s="89"/>
      <c r="CB166" s="87"/>
    </row>
    <row r="167" spans="1:80" x14ac:dyDescent="0.25">
      <c r="A167" s="84"/>
      <c r="B167" s="82">
        <v>147</v>
      </c>
      <c r="C167" s="156" t="s">
        <v>509</v>
      </c>
      <c r="D167" s="84"/>
      <c r="E167" s="84"/>
      <c r="F167" s="98"/>
      <c r="G167" s="99"/>
      <c r="H167" s="99"/>
      <c r="I167" s="99"/>
      <c r="J167" s="87"/>
      <c r="K167" s="88"/>
      <c r="L167" s="89"/>
      <c r="M167" s="87"/>
      <c r="N167" s="89"/>
      <c r="O167" s="89"/>
      <c r="P167" s="89"/>
      <c r="Q167" s="90"/>
      <c r="R167" s="90"/>
      <c r="S167" s="90"/>
      <c r="T167" s="90"/>
      <c r="U167" s="90"/>
      <c r="V167" s="91"/>
      <c r="W167" s="89"/>
      <c r="X167" s="89"/>
      <c r="Y167" s="88"/>
      <c r="Z167" s="89"/>
      <c r="AA167" s="89"/>
      <c r="AB167" s="87"/>
      <c r="AC167" s="92"/>
      <c r="AD167" s="88"/>
      <c r="AE167" s="87"/>
      <c r="AF167" s="89"/>
      <c r="AG167" s="92"/>
      <c r="AH167" s="88"/>
      <c r="AI167" s="89"/>
      <c r="AJ167" s="87"/>
      <c r="AK167" s="87"/>
      <c r="AL167" s="89"/>
      <c r="AM167" s="89"/>
      <c r="AN167" s="89"/>
      <c r="AO167" s="89"/>
      <c r="AP167" s="87"/>
      <c r="AQ167" s="89"/>
      <c r="AR167" s="89"/>
      <c r="AS167" s="87"/>
      <c r="AT167" s="89"/>
      <c r="AU167" s="89"/>
      <c r="AV167" s="87"/>
      <c r="AW167" s="87"/>
      <c r="AX167" s="88"/>
      <c r="AY167" s="87"/>
      <c r="AZ167" s="89"/>
      <c r="BA167" s="89"/>
      <c r="BB167" s="89"/>
      <c r="BC167" s="89"/>
      <c r="BD167" s="89"/>
      <c r="BE167" s="92"/>
      <c r="BF167" s="88"/>
      <c r="BG167" s="89"/>
      <c r="BH167" s="88"/>
      <c r="BI167" s="87"/>
      <c r="BJ167" s="88"/>
      <c r="BK167" s="89"/>
      <c r="BL167" s="89"/>
      <c r="BM167" s="88"/>
      <c r="BN167" s="89"/>
      <c r="BO167" s="89"/>
      <c r="BP167" s="87"/>
      <c r="BQ167" s="87"/>
      <c r="BR167" s="87"/>
      <c r="BS167" s="87"/>
      <c r="BT167" s="88"/>
      <c r="BU167" s="88"/>
      <c r="BV167" s="88"/>
      <c r="BW167" s="89"/>
      <c r="BX167" s="92"/>
      <c r="BY167" s="88"/>
      <c r="BZ167" s="87"/>
      <c r="CA167" s="89"/>
      <c r="CB167" s="87"/>
    </row>
    <row r="168" spans="1:80" x14ac:dyDescent="0.25">
      <c r="A168" s="96"/>
      <c r="B168" s="94">
        <v>148</v>
      </c>
      <c r="C168" s="156" t="s">
        <v>509</v>
      </c>
      <c r="D168" s="96"/>
      <c r="E168" s="96"/>
      <c r="F168" s="98"/>
      <c r="G168" s="101"/>
      <c r="H168" s="101"/>
      <c r="I168" s="101"/>
      <c r="J168" s="87"/>
      <c r="K168" s="88"/>
      <c r="L168" s="89"/>
      <c r="M168" s="87"/>
      <c r="N168" s="89"/>
      <c r="O168" s="89"/>
      <c r="P168" s="89"/>
      <c r="Q168" s="90"/>
      <c r="R168" s="90"/>
      <c r="S168" s="90"/>
      <c r="T168" s="90"/>
      <c r="U168" s="90"/>
      <c r="V168" s="91"/>
      <c r="W168" s="89"/>
      <c r="X168" s="89"/>
      <c r="Y168" s="88"/>
      <c r="Z168" s="89"/>
      <c r="AA168" s="89"/>
      <c r="AB168" s="87"/>
      <c r="AC168" s="92"/>
      <c r="AD168" s="88"/>
      <c r="AE168" s="87"/>
      <c r="AF168" s="89"/>
      <c r="AG168" s="92"/>
      <c r="AH168" s="88"/>
      <c r="AI168" s="89"/>
      <c r="AJ168" s="87"/>
      <c r="AK168" s="87"/>
      <c r="AL168" s="89"/>
      <c r="AM168" s="89"/>
      <c r="AN168" s="89"/>
      <c r="AO168" s="89"/>
      <c r="AP168" s="87"/>
      <c r="AQ168" s="89"/>
      <c r="AR168" s="89"/>
      <c r="AS168" s="87"/>
      <c r="AT168" s="89"/>
      <c r="AU168" s="89"/>
      <c r="AV168" s="87"/>
      <c r="AW168" s="87"/>
      <c r="AX168" s="88"/>
      <c r="AY168" s="87"/>
      <c r="AZ168" s="89"/>
      <c r="BA168" s="89"/>
      <c r="BB168" s="89"/>
      <c r="BC168" s="89"/>
      <c r="BD168" s="89"/>
      <c r="BE168" s="92"/>
      <c r="BF168" s="88"/>
      <c r="BG168" s="89"/>
      <c r="BH168" s="88"/>
      <c r="BI168" s="87"/>
      <c r="BJ168" s="88"/>
      <c r="BK168" s="89"/>
      <c r="BL168" s="89"/>
      <c r="BM168" s="88"/>
      <c r="BN168" s="89"/>
      <c r="BO168" s="89"/>
      <c r="BP168" s="87"/>
      <c r="BQ168" s="87"/>
      <c r="BR168" s="87"/>
      <c r="BS168" s="87"/>
      <c r="BT168" s="88"/>
      <c r="BU168" s="88"/>
      <c r="BV168" s="88"/>
      <c r="BW168" s="89"/>
      <c r="BX168" s="92"/>
      <c r="BY168" s="88"/>
      <c r="BZ168" s="87"/>
      <c r="CA168" s="89"/>
      <c r="CB168" s="87"/>
    </row>
    <row r="169" spans="1:80" x14ac:dyDescent="0.25">
      <c r="A169" s="84"/>
      <c r="B169" s="82">
        <v>149</v>
      </c>
      <c r="C169" s="156" t="s">
        <v>509</v>
      </c>
      <c r="D169" s="84"/>
      <c r="E169" s="84"/>
      <c r="F169" s="98"/>
      <c r="G169" s="99"/>
      <c r="H169" s="99"/>
      <c r="I169" s="99"/>
      <c r="J169" s="87"/>
      <c r="K169" s="88"/>
      <c r="L169" s="89"/>
      <c r="M169" s="87"/>
      <c r="N169" s="89"/>
      <c r="O169" s="89"/>
      <c r="P169" s="89"/>
      <c r="Q169" s="90"/>
      <c r="R169" s="90"/>
      <c r="S169" s="90"/>
      <c r="T169" s="90"/>
      <c r="U169" s="90"/>
      <c r="V169" s="91"/>
      <c r="W169" s="89"/>
      <c r="X169" s="89"/>
      <c r="Y169" s="88"/>
      <c r="Z169" s="89"/>
      <c r="AA169" s="89"/>
      <c r="AB169" s="87"/>
      <c r="AC169" s="92"/>
      <c r="AD169" s="88"/>
      <c r="AE169" s="87"/>
      <c r="AF169" s="89"/>
      <c r="AG169" s="92"/>
      <c r="AH169" s="88"/>
      <c r="AI169" s="89"/>
      <c r="AJ169" s="87"/>
      <c r="AK169" s="87"/>
      <c r="AL169" s="89"/>
      <c r="AM169" s="89"/>
      <c r="AN169" s="89"/>
      <c r="AO169" s="89"/>
      <c r="AP169" s="87"/>
      <c r="AQ169" s="89"/>
      <c r="AR169" s="89"/>
      <c r="AS169" s="87"/>
      <c r="AT169" s="89"/>
      <c r="AU169" s="89"/>
      <c r="AV169" s="87"/>
      <c r="AW169" s="87"/>
      <c r="AX169" s="88"/>
      <c r="AY169" s="87"/>
      <c r="AZ169" s="89"/>
      <c r="BA169" s="89"/>
      <c r="BB169" s="89"/>
      <c r="BC169" s="89"/>
      <c r="BD169" s="89"/>
      <c r="BE169" s="92"/>
      <c r="BF169" s="88"/>
      <c r="BG169" s="89"/>
      <c r="BH169" s="88"/>
      <c r="BI169" s="87"/>
      <c r="BJ169" s="88"/>
      <c r="BK169" s="89"/>
      <c r="BL169" s="89"/>
      <c r="BM169" s="88"/>
      <c r="BN169" s="89"/>
      <c r="BO169" s="89"/>
      <c r="BP169" s="87"/>
      <c r="BQ169" s="87"/>
      <c r="BR169" s="87"/>
      <c r="BS169" s="87"/>
      <c r="BT169" s="88"/>
      <c r="BU169" s="88"/>
      <c r="BV169" s="88"/>
      <c r="BW169" s="89"/>
      <c r="BX169" s="92"/>
      <c r="BY169" s="88"/>
      <c r="BZ169" s="87"/>
      <c r="CA169" s="89"/>
      <c r="CB169" s="87"/>
    </row>
    <row r="170" spans="1:80" x14ac:dyDescent="0.25">
      <c r="A170" s="96"/>
      <c r="B170" s="94">
        <v>150</v>
      </c>
      <c r="C170" s="156" t="s">
        <v>509</v>
      </c>
      <c r="D170" s="96"/>
      <c r="E170" s="96"/>
      <c r="F170" s="98"/>
      <c r="G170" s="101"/>
      <c r="H170" s="101"/>
      <c r="I170" s="101"/>
      <c r="J170" s="87"/>
      <c r="K170" s="88"/>
      <c r="L170" s="89"/>
      <c r="M170" s="87"/>
      <c r="N170" s="89"/>
      <c r="O170" s="89"/>
      <c r="P170" s="89"/>
      <c r="Q170" s="90"/>
      <c r="R170" s="90"/>
      <c r="S170" s="90"/>
      <c r="T170" s="90"/>
      <c r="U170" s="90"/>
      <c r="V170" s="91"/>
      <c r="W170" s="89"/>
      <c r="X170" s="89"/>
      <c r="Y170" s="88"/>
      <c r="Z170" s="89"/>
      <c r="AA170" s="89"/>
      <c r="AB170" s="87"/>
      <c r="AC170" s="92"/>
      <c r="AD170" s="88"/>
      <c r="AE170" s="87"/>
      <c r="AF170" s="89"/>
      <c r="AG170" s="92"/>
      <c r="AH170" s="88"/>
      <c r="AI170" s="89"/>
      <c r="AJ170" s="87"/>
      <c r="AK170" s="87"/>
      <c r="AL170" s="89"/>
      <c r="AM170" s="89"/>
      <c r="AN170" s="89"/>
      <c r="AO170" s="89"/>
      <c r="AP170" s="87"/>
      <c r="AQ170" s="89"/>
      <c r="AR170" s="89"/>
      <c r="AS170" s="87"/>
      <c r="AT170" s="89"/>
      <c r="AU170" s="89"/>
      <c r="AV170" s="87"/>
      <c r="AW170" s="87"/>
      <c r="AX170" s="88"/>
      <c r="AY170" s="87"/>
      <c r="AZ170" s="89"/>
      <c r="BA170" s="89"/>
      <c r="BB170" s="89"/>
      <c r="BC170" s="89"/>
      <c r="BD170" s="89"/>
      <c r="BE170" s="92"/>
      <c r="BF170" s="88"/>
      <c r="BG170" s="89"/>
      <c r="BH170" s="88"/>
      <c r="BI170" s="87"/>
      <c r="BJ170" s="88"/>
      <c r="BK170" s="89"/>
      <c r="BL170" s="89"/>
      <c r="BM170" s="88"/>
      <c r="BN170" s="89"/>
      <c r="BO170" s="89"/>
      <c r="BP170" s="87"/>
      <c r="BQ170" s="87"/>
      <c r="BR170" s="87"/>
      <c r="BS170" s="87"/>
      <c r="BT170" s="88"/>
      <c r="BU170" s="88"/>
      <c r="BV170" s="88"/>
      <c r="BW170" s="89"/>
      <c r="BX170" s="92"/>
      <c r="BY170" s="88"/>
      <c r="BZ170" s="87"/>
      <c r="CA170" s="89"/>
      <c r="CB170" s="87"/>
    </row>
    <row r="171" spans="1:80" x14ac:dyDescent="0.25">
      <c r="A171" s="84"/>
      <c r="B171" s="82">
        <v>151</v>
      </c>
      <c r="C171" s="156" t="s">
        <v>509</v>
      </c>
      <c r="D171" s="84"/>
      <c r="E171" s="84"/>
      <c r="F171" s="98"/>
      <c r="G171" s="99"/>
      <c r="H171" s="99"/>
      <c r="I171" s="99"/>
      <c r="J171" s="87"/>
      <c r="K171" s="88"/>
      <c r="L171" s="89"/>
      <c r="M171" s="87"/>
      <c r="N171" s="89"/>
      <c r="O171" s="89"/>
      <c r="P171" s="89"/>
      <c r="Q171" s="90"/>
      <c r="R171" s="90"/>
      <c r="S171" s="90"/>
      <c r="T171" s="90"/>
      <c r="U171" s="90"/>
      <c r="V171" s="91"/>
      <c r="W171" s="89"/>
      <c r="X171" s="89"/>
      <c r="Y171" s="88"/>
      <c r="Z171" s="89"/>
      <c r="AA171" s="89"/>
      <c r="AB171" s="87"/>
      <c r="AC171" s="92"/>
      <c r="AD171" s="88"/>
      <c r="AE171" s="87"/>
      <c r="AF171" s="89"/>
      <c r="AG171" s="92"/>
      <c r="AH171" s="88"/>
      <c r="AI171" s="89"/>
      <c r="AJ171" s="87"/>
      <c r="AK171" s="87"/>
      <c r="AL171" s="89"/>
      <c r="AM171" s="89"/>
      <c r="AN171" s="89"/>
      <c r="AO171" s="89"/>
      <c r="AP171" s="87"/>
      <c r="AQ171" s="89"/>
      <c r="AR171" s="89"/>
      <c r="AS171" s="87"/>
      <c r="AT171" s="89"/>
      <c r="AU171" s="89"/>
      <c r="AV171" s="87"/>
      <c r="AW171" s="87"/>
      <c r="AX171" s="88"/>
      <c r="AY171" s="87"/>
      <c r="AZ171" s="89"/>
      <c r="BA171" s="89"/>
      <c r="BB171" s="89"/>
      <c r="BC171" s="89"/>
      <c r="BD171" s="89"/>
      <c r="BE171" s="92"/>
      <c r="BF171" s="88"/>
      <c r="BG171" s="89"/>
      <c r="BH171" s="88"/>
      <c r="BI171" s="87"/>
      <c r="BJ171" s="88"/>
      <c r="BK171" s="89"/>
      <c r="BL171" s="89"/>
      <c r="BM171" s="88"/>
      <c r="BN171" s="89"/>
      <c r="BO171" s="89"/>
      <c r="BP171" s="87"/>
      <c r="BQ171" s="87"/>
      <c r="BR171" s="87"/>
      <c r="BS171" s="87"/>
      <c r="BT171" s="88"/>
      <c r="BU171" s="88"/>
      <c r="BV171" s="88"/>
      <c r="BW171" s="89"/>
      <c r="BX171" s="92"/>
      <c r="BY171" s="88"/>
      <c r="BZ171" s="87"/>
      <c r="CA171" s="89"/>
      <c r="CB171" s="87"/>
    </row>
    <row r="172" spans="1:80" x14ac:dyDescent="0.25">
      <c r="A172" s="96"/>
      <c r="B172" s="94">
        <v>152</v>
      </c>
      <c r="C172" s="156" t="s">
        <v>509</v>
      </c>
      <c r="D172" s="96"/>
      <c r="E172" s="96"/>
      <c r="F172" s="98"/>
      <c r="G172" s="101"/>
      <c r="H172" s="101"/>
      <c r="I172" s="101"/>
      <c r="J172" s="87"/>
      <c r="K172" s="88"/>
      <c r="L172" s="89"/>
      <c r="M172" s="87"/>
      <c r="N172" s="89"/>
      <c r="O172" s="89"/>
      <c r="P172" s="89"/>
      <c r="Q172" s="90"/>
      <c r="R172" s="90"/>
      <c r="S172" s="90"/>
      <c r="T172" s="90"/>
      <c r="U172" s="90"/>
      <c r="V172" s="91"/>
      <c r="W172" s="89"/>
      <c r="X172" s="89"/>
      <c r="Y172" s="88"/>
      <c r="Z172" s="89"/>
      <c r="AA172" s="89"/>
      <c r="AB172" s="87"/>
      <c r="AC172" s="92"/>
      <c r="AD172" s="88"/>
      <c r="AE172" s="87"/>
      <c r="AF172" s="89"/>
      <c r="AG172" s="92"/>
      <c r="AH172" s="88"/>
      <c r="AI172" s="89"/>
      <c r="AJ172" s="87"/>
      <c r="AK172" s="87"/>
      <c r="AL172" s="89"/>
      <c r="AM172" s="89"/>
      <c r="AN172" s="89"/>
      <c r="AO172" s="89"/>
      <c r="AP172" s="87"/>
      <c r="AQ172" s="89"/>
      <c r="AR172" s="89"/>
      <c r="AS172" s="87"/>
      <c r="AT172" s="89"/>
      <c r="AU172" s="89"/>
      <c r="AV172" s="87"/>
      <c r="AW172" s="87"/>
      <c r="AX172" s="88"/>
      <c r="AY172" s="87"/>
      <c r="AZ172" s="89"/>
      <c r="BA172" s="89"/>
      <c r="BB172" s="89"/>
      <c r="BC172" s="89"/>
      <c r="BD172" s="89"/>
      <c r="BE172" s="92"/>
      <c r="BF172" s="88"/>
      <c r="BG172" s="89"/>
      <c r="BH172" s="88"/>
      <c r="BI172" s="87"/>
      <c r="BJ172" s="88"/>
      <c r="BK172" s="89"/>
      <c r="BL172" s="89"/>
      <c r="BM172" s="88"/>
      <c r="BN172" s="89"/>
      <c r="BO172" s="89"/>
      <c r="BP172" s="87"/>
      <c r="BQ172" s="87"/>
      <c r="BR172" s="87"/>
      <c r="BS172" s="87"/>
      <c r="BT172" s="88"/>
      <c r="BU172" s="88"/>
      <c r="BV172" s="88"/>
      <c r="BW172" s="89"/>
      <c r="BX172" s="92"/>
      <c r="BY172" s="88"/>
      <c r="BZ172" s="87"/>
      <c r="CA172" s="89"/>
      <c r="CB172" s="87"/>
    </row>
    <row r="173" spans="1:80" x14ac:dyDescent="0.25">
      <c r="A173" s="84"/>
      <c r="B173" s="82">
        <v>153</v>
      </c>
      <c r="C173" s="156" t="s">
        <v>509</v>
      </c>
      <c r="D173" s="84"/>
      <c r="E173" s="84"/>
      <c r="F173" s="98"/>
      <c r="G173" s="99"/>
      <c r="H173" s="99"/>
      <c r="I173" s="99"/>
      <c r="J173" s="87"/>
      <c r="K173" s="88"/>
      <c r="L173" s="89"/>
      <c r="M173" s="87"/>
      <c r="N173" s="89"/>
      <c r="O173" s="89"/>
      <c r="P173" s="89"/>
      <c r="Q173" s="90"/>
      <c r="R173" s="90"/>
      <c r="S173" s="90"/>
      <c r="T173" s="90"/>
      <c r="U173" s="90"/>
      <c r="V173" s="91"/>
      <c r="W173" s="89"/>
      <c r="X173" s="89"/>
      <c r="Y173" s="88"/>
      <c r="Z173" s="89"/>
      <c r="AA173" s="89"/>
      <c r="AB173" s="87"/>
      <c r="AC173" s="92"/>
      <c r="AD173" s="88"/>
      <c r="AE173" s="87"/>
      <c r="AF173" s="89"/>
      <c r="AG173" s="92"/>
      <c r="AH173" s="88"/>
      <c r="AI173" s="89"/>
      <c r="AJ173" s="87"/>
      <c r="AK173" s="87"/>
      <c r="AL173" s="89"/>
      <c r="AM173" s="89"/>
      <c r="AN173" s="89"/>
      <c r="AO173" s="89"/>
      <c r="AP173" s="87"/>
      <c r="AQ173" s="89"/>
      <c r="AR173" s="89"/>
      <c r="AS173" s="87"/>
      <c r="AT173" s="89"/>
      <c r="AU173" s="89"/>
      <c r="AV173" s="87"/>
      <c r="AW173" s="87"/>
      <c r="AX173" s="88"/>
      <c r="AY173" s="87"/>
      <c r="AZ173" s="89"/>
      <c r="BA173" s="89"/>
      <c r="BB173" s="89"/>
      <c r="BC173" s="89"/>
      <c r="BD173" s="89"/>
      <c r="BE173" s="92"/>
      <c r="BF173" s="88"/>
      <c r="BG173" s="89"/>
      <c r="BH173" s="88"/>
      <c r="BI173" s="87"/>
      <c r="BJ173" s="88"/>
      <c r="BK173" s="89"/>
      <c r="BL173" s="89"/>
      <c r="BM173" s="88"/>
      <c r="BN173" s="89"/>
      <c r="BO173" s="89"/>
      <c r="BP173" s="87"/>
      <c r="BQ173" s="87"/>
      <c r="BR173" s="87"/>
      <c r="BS173" s="87"/>
      <c r="BT173" s="88"/>
      <c r="BU173" s="88"/>
      <c r="BV173" s="88"/>
      <c r="BW173" s="89"/>
      <c r="BX173" s="92"/>
      <c r="BY173" s="88"/>
      <c r="BZ173" s="87"/>
      <c r="CA173" s="89"/>
      <c r="CB173" s="87"/>
    </row>
    <row r="174" spans="1:80" x14ac:dyDescent="0.25">
      <c r="A174" s="96"/>
      <c r="B174" s="94">
        <v>154</v>
      </c>
      <c r="C174" s="156" t="s">
        <v>509</v>
      </c>
      <c r="D174" s="96"/>
      <c r="E174" s="96"/>
      <c r="F174" s="98"/>
      <c r="G174" s="101"/>
      <c r="H174" s="101"/>
      <c r="I174" s="101"/>
      <c r="J174" s="87"/>
      <c r="K174" s="88"/>
      <c r="L174" s="89"/>
      <c r="M174" s="87"/>
      <c r="N174" s="89"/>
      <c r="O174" s="89"/>
      <c r="P174" s="89"/>
      <c r="Q174" s="90"/>
      <c r="R174" s="90"/>
      <c r="S174" s="90"/>
      <c r="T174" s="90"/>
      <c r="U174" s="90"/>
      <c r="V174" s="91"/>
      <c r="W174" s="89"/>
      <c r="X174" s="89"/>
      <c r="Y174" s="88"/>
      <c r="Z174" s="89"/>
      <c r="AA174" s="89"/>
      <c r="AB174" s="87"/>
      <c r="AC174" s="92"/>
      <c r="AD174" s="88"/>
      <c r="AE174" s="87"/>
      <c r="AF174" s="89"/>
      <c r="AG174" s="92"/>
      <c r="AH174" s="88"/>
      <c r="AI174" s="89"/>
      <c r="AJ174" s="87"/>
      <c r="AK174" s="87"/>
      <c r="AL174" s="89"/>
      <c r="AM174" s="89"/>
      <c r="AN174" s="89"/>
      <c r="AO174" s="89"/>
      <c r="AP174" s="87"/>
      <c r="AQ174" s="89"/>
      <c r="AR174" s="89"/>
      <c r="AS174" s="87"/>
      <c r="AT174" s="89"/>
      <c r="AU174" s="89"/>
      <c r="AV174" s="87"/>
      <c r="AW174" s="87"/>
      <c r="AX174" s="88"/>
      <c r="AY174" s="87"/>
      <c r="AZ174" s="89"/>
      <c r="BA174" s="89"/>
      <c r="BB174" s="89"/>
      <c r="BC174" s="89"/>
      <c r="BD174" s="89"/>
      <c r="BE174" s="92"/>
      <c r="BF174" s="88"/>
      <c r="BG174" s="89"/>
      <c r="BH174" s="88"/>
      <c r="BI174" s="87"/>
      <c r="BJ174" s="88"/>
      <c r="BK174" s="89"/>
      <c r="BL174" s="89"/>
      <c r="BM174" s="88"/>
      <c r="BN174" s="89"/>
      <c r="BO174" s="89"/>
      <c r="BP174" s="87"/>
      <c r="BQ174" s="87"/>
      <c r="BR174" s="87"/>
      <c r="BS174" s="87"/>
      <c r="BT174" s="88"/>
      <c r="BU174" s="88"/>
      <c r="BV174" s="88"/>
      <c r="BW174" s="89"/>
      <c r="BX174" s="92"/>
      <c r="BY174" s="88"/>
      <c r="BZ174" s="87"/>
      <c r="CA174" s="89"/>
      <c r="CB174" s="87"/>
    </row>
    <row r="175" spans="1:80" x14ac:dyDescent="0.25">
      <c r="A175" s="84"/>
      <c r="B175" s="82">
        <v>155</v>
      </c>
      <c r="C175" s="156" t="s">
        <v>509</v>
      </c>
      <c r="D175" s="84"/>
      <c r="E175" s="84"/>
      <c r="F175" s="98"/>
      <c r="G175" s="99"/>
      <c r="H175" s="99"/>
      <c r="I175" s="99"/>
      <c r="J175" s="87"/>
      <c r="K175" s="88"/>
      <c r="L175" s="89"/>
      <c r="M175" s="87"/>
      <c r="N175" s="89"/>
      <c r="O175" s="89"/>
      <c r="P175" s="89"/>
      <c r="Q175" s="90"/>
      <c r="R175" s="90"/>
      <c r="S175" s="90"/>
      <c r="T175" s="90"/>
      <c r="U175" s="90"/>
      <c r="V175" s="91"/>
      <c r="W175" s="89"/>
      <c r="X175" s="89"/>
      <c r="Y175" s="88"/>
      <c r="Z175" s="89"/>
      <c r="AA175" s="89"/>
      <c r="AB175" s="87"/>
      <c r="AC175" s="92"/>
      <c r="AD175" s="88"/>
      <c r="AE175" s="87"/>
      <c r="AF175" s="89"/>
      <c r="AG175" s="92"/>
      <c r="AH175" s="88"/>
      <c r="AI175" s="89"/>
      <c r="AJ175" s="87"/>
      <c r="AK175" s="87"/>
      <c r="AL175" s="89"/>
      <c r="AM175" s="89"/>
      <c r="AN175" s="89"/>
      <c r="AO175" s="89"/>
      <c r="AP175" s="87"/>
      <c r="AQ175" s="89"/>
      <c r="AR175" s="89"/>
      <c r="AS175" s="87"/>
      <c r="AT175" s="89"/>
      <c r="AU175" s="89"/>
      <c r="AV175" s="87"/>
      <c r="AW175" s="87"/>
      <c r="AX175" s="88"/>
      <c r="AY175" s="87"/>
      <c r="AZ175" s="89"/>
      <c r="BA175" s="89"/>
      <c r="BB175" s="89"/>
      <c r="BC175" s="89"/>
      <c r="BD175" s="89"/>
      <c r="BE175" s="92"/>
      <c r="BF175" s="88"/>
      <c r="BG175" s="89"/>
      <c r="BH175" s="88"/>
      <c r="BI175" s="87"/>
      <c r="BJ175" s="88"/>
      <c r="BK175" s="89"/>
      <c r="BL175" s="89"/>
      <c r="BM175" s="88"/>
      <c r="BN175" s="89"/>
      <c r="BO175" s="89"/>
      <c r="BP175" s="87"/>
      <c r="BQ175" s="87"/>
      <c r="BR175" s="87"/>
      <c r="BS175" s="87"/>
      <c r="BT175" s="88"/>
      <c r="BU175" s="88"/>
      <c r="BV175" s="88"/>
      <c r="BW175" s="89"/>
      <c r="BX175" s="92"/>
      <c r="BY175" s="88"/>
      <c r="BZ175" s="87"/>
      <c r="CA175" s="89"/>
      <c r="CB175" s="87"/>
    </row>
    <row r="176" spans="1:80" x14ac:dyDescent="0.25">
      <c r="A176" s="96"/>
      <c r="B176" s="94">
        <v>156</v>
      </c>
      <c r="C176" s="156" t="s">
        <v>509</v>
      </c>
      <c r="D176" s="96"/>
      <c r="E176" s="96"/>
      <c r="F176" s="98"/>
      <c r="G176" s="101"/>
      <c r="H176" s="101"/>
      <c r="I176" s="101"/>
      <c r="J176" s="87"/>
      <c r="K176" s="88"/>
      <c r="L176" s="89"/>
      <c r="M176" s="87"/>
      <c r="N176" s="89"/>
      <c r="O176" s="89"/>
      <c r="P176" s="89"/>
      <c r="Q176" s="90"/>
      <c r="R176" s="90"/>
      <c r="S176" s="90"/>
      <c r="T176" s="90"/>
      <c r="U176" s="90"/>
      <c r="V176" s="91"/>
      <c r="W176" s="89"/>
      <c r="X176" s="89"/>
      <c r="Y176" s="88"/>
      <c r="Z176" s="89"/>
      <c r="AA176" s="89"/>
      <c r="AB176" s="87"/>
      <c r="AC176" s="92"/>
      <c r="AD176" s="88"/>
      <c r="AE176" s="87"/>
      <c r="AF176" s="89"/>
      <c r="AG176" s="92"/>
      <c r="AH176" s="88"/>
      <c r="AI176" s="89"/>
      <c r="AJ176" s="87"/>
      <c r="AK176" s="87"/>
      <c r="AL176" s="89"/>
      <c r="AM176" s="89"/>
      <c r="AN176" s="89"/>
      <c r="AO176" s="89"/>
      <c r="AP176" s="87"/>
      <c r="AQ176" s="89"/>
      <c r="AR176" s="89"/>
      <c r="AS176" s="87"/>
      <c r="AT176" s="89"/>
      <c r="AU176" s="89"/>
      <c r="AV176" s="87"/>
      <c r="AW176" s="87"/>
      <c r="AX176" s="88"/>
      <c r="AY176" s="87"/>
      <c r="AZ176" s="89"/>
      <c r="BA176" s="89"/>
      <c r="BB176" s="89"/>
      <c r="BC176" s="89"/>
      <c r="BD176" s="89"/>
      <c r="BE176" s="92"/>
      <c r="BF176" s="88"/>
      <c r="BG176" s="89"/>
      <c r="BH176" s="88"/>
      <c r="BI176" s="87"/>
      <c r="BJ176" s="88"/>
      <c r="BK176" s="89"/>
      <c r="BL176" s="89"/>
      <c r="BM176" s="88"/>
      <c r="BN176" s="89"/>
      <c r="BO176" s="89"/>
      <c r="BP176" s="87"/>
      <c r="BQ176" s="87"/>
      <c r="BR176" s="87"/>
      <c r="BS176" s="87"/>
      <c r="BT176" s="88"/>
      <c r="BU176" s="88"/>
      <c r="BV176" s="88"/>
      <c r="BW176" s="89"/>
      <c r="BX176" s="92"/>
      <c r="BY176" s="88"/>
      <c r="BZ176" s="87"/>
      <c r="CA176" s="89"/>
      <c r="CB176" s="87"/>
    </row>
    <row r="177" spans="1:80" x14ac:dyDescent="0.25">
      <c r="A177" s="84"/>
      <c r="B177" s="82">
        <v>157</v>
      </c>
      <c r="C177" s="156" t="s">
        <v>509</v>
      </c>
      <c r="D177" s="84"/>
      <c r="E177" s="84"/>
      <c r="F177" s="98"/>
      <c r="G177" s="99"/>
      <c r="H177" s="99"/>
      <c r="I177" s="99"/>
      <c r="J177" s="87"/>
      <c r="K177" s="88"/>
      <c r="L177" s="89"/>
      <c r="M177" s="87"/>
      <c r="N177" s="89"/>
      <c r="O177" s="89"/>
      <c r="P177" s="89"/>
      <c r="Q177" s="90"/>
      <c r="R177" s="90"/>
      <c r="S177" s="90"/>
      <c r="T177" s="90"/>
      <c r="U177" s="90"/>
      <c r="V177" s="91"/>
      <c r="W177" s="89"/>
      <c r="X177" s="89"/>
      <c r="Y177" s="88"/>
      <c r="Z177" s="89"/>
      <c r="AA177" s="89"/>
      <c r="AB177" s="87"/>
      <c r="AC177" s="92"/>
      <c r="AD177" s="88"/>
      <c r="AE177" s="87"/>
      <c r="AF177" s="89"/>
      <c r="AG177" s="92"/>
      <c r="AH177" s="88"/>
      <c r="AI177" s="89"/>
      <c r="AJ177" s="87"/>
      <c r="AK177" s="87"/>
      <c r="AL177" s="89"/>
      <c r="AM177" s="89"/>
      <c r="AN177" s="89"/>
      <c r="AO177" s="89"/>
      <c r="AP177" s="87"/>
      <c r="AQ177" s="89"/>
      <c r="AR177" s="89"/>
      <c r="AS177" s="87"/>
      <c r="AT177" s="89"/>
      <c r="AU177" s="89"/>
      <c r="AV177" s="87"/>
      <c r="AW177" s="87"/>
      <c r="AX177" s="88"/>
      <c r="AY177" s="87"/>
      <c r="AZ177" s="89"/>
      <c r="BA177" s="89"/>
      <c r="BB177" s="89"/>
      <c r="BC177" s="89"/>
      <c r="BD177" s="89"/>
      <c r="BE177" s="92"/>
      <c r="BF177" s="88"/>
      <c r="BG177" s="89"/>
      <c r="BH177" s="88"/>
      <c r="BI177" s="87"/>
      <c r="BJ177" s="88"/>
      <c r="BK177" s="89"/>
      <c r="BL177" s="89"/>
      <c r="BM177" s="88"/>
      <c r="BN177" s="89"/>
      <c r="BO177" s="89"/>
      <c r="BP177" s="87"/>
      <c r="BQ177" s="87"/>
      <c r="BR177" s="87"/>
      <c r="BS177" s="87"/>
      <c r="BT177" s="88"/>
      <c r="BU177" s="88"/>
      <c r="BV177" s="88"/>
      <c r="BW177" s="89"/>
      <c r="BX177" s="92"/>
      <c r="BY177" s="88"/>
      <c r="BZ177" s="87"/>
      <c r="CA177" s="89"/>
      <c r="CB177" s="87"/>
    </row>
    <row r="178" spans="1:80" x14ac:dyDescent="0.25">
      <c r="A178" s="96"/>
      <c r="B178" s="94">
        <v>158</v>
      </c>
      <c r="C178" s="156" t="s">
        <v>509</v>
      </c>
      <c r="D178" s="96"/>
      <c r="E178" s="96"/>
      <c r="F178" s="98"/>
      <c r="G178" s="101"/>
      <c r="H178" s="101"/>
      <c r="I178" s="101"/>
      <c r="J178" s="87"/>
      <c r="K178" s="88"/>
      <c r="L178" s="89"/>
      <c r="M178" s="87"/>
      <c r="N178" s="89"/>
      <c r="O178" s="89"/>
      <c r="P178" s="89"/>
      <c r="Q178" s="90"/>
      <c r="R178" s="90"/>
      <c r="S178" s="90"/>
      <c r="T178" s="90"/>
      <c r="U178" s="90"/>
      <c r="V178" s="91"/>
      <c r="W178" s="89"/>
      <c r="X178" s="89"/>
      <c r="Y178" s="88"/>
      <c r="Z178" s="89"/>
      <c r="AA178" s="89"/>
      <c r="AB178" s="87"/>
      <c r="AC178" s="92"/>
      <c r="AD178" s="88"/>
      <c r="AE178" s="87"/>
      <c r="AF178" s="89"/>
      <c r="AG178" s="92"/>
      <c r="AH178" s="88"/>
      <c r="AI178" s="89"/>
      <c r="AJ178" s="87"/>
      <c r="AK178" s="87"/>
      <c r="AL178" s="89"/>
      <c r="AM178" s="89"/>
      <c r="AN178" s="89"/>
      <c r="AO178" s="89"/>
      <c r="AP178" s="87"/>
      <c r="AQ178" s="89"/>
      <c r="AR178" s="89"/>
      <c r="AS178" s="87"/>
      <c r="AT178" s="89"/>
      <c r="AU178" s="89"/>
      <c r="AV178" s="87"/>
      <c r="AW178" s="87"/>
      <c r="AX178" s="88"/>
      <c r="AY178" s="87"/>
      <c r="AZ178" s="89"/>
      <c r="BA178" s="89"/>
      <c r="BB178" s="89"/>
      <c r="BC178" s="89"/>
      <c r="BD178" s="89"/>
      <c r="BE178" s="92"/>
      <c r="BF178" s="88"/>
      <c r="BG178" s="89"/>
      <c r="BH178" s="88"/>
      <c r="BI178" s="87"/>
      <c r="BJ178" s="88"/>
      <c r="BK178" s="89"/>
      <c r="BL178" s="89"/>
      <c r="BM178" s="88"/>
      <c r="BN178" s="89"/>
      <c r="BO178" s="89"/>
      <c r="BP178" s="87"/>
      <c r="BQ178" s="87"/>
      <c r="BR178" s="87"/>
      <c r="BS178" s="87"/>
      <c r="BT178" s="88"/>
      <c r="BU178" s="88"/>
      <c r="BV178" s="88"/>
      <c r="BW178" s="89"/>
      <c r="BX178" s="92"/>
      <c r="BY178" s="88"/>
      <c r="BZ178" s="87"/>
      <c r="CA178" s="89"/>
      <c r="CB178" s="87"/>
    </row>
    <row r="179" spans="1:80" x14ac:dyDescent="0.25">
      <c r="A179" s="84"/>
      <c r="B179" s="82">
        <v>159</v>
      </c>
      <c r="C179" s="156" t="s">
        <v>509</v>
      </c>
      <c r="D179" s="84"/>
      <c r="E179" s="84"/>
      <c r="F179" s="98"/>
      <c r="G179" s="99"/>
      <c r="H179" s="99"/>
      <c r="I179" s="99"/>
      <c r="J179" s="87"/>
      <c r="K179" s="88"/>
      <c r="L179" s="89"/>
      <c r="M179" s="87"/>
      <c r="N179" s="89"/>
      <c r="O179" s="89"/>
      <c r="P179" s="89"/>
      <c r="Q179" s="90"/>
      <c r="R179" s="90"/>
      <c r="S179" s="90"/>
      <c r="T179" s="90"/>
      <c r="U179" s="90"/>
      <c r="V179" s="91"/>
      <c r="W179" s="89"/>
      <c r="X179" s="89"/>
      <c r="Y179" s="88"/>
      <c r="Z179" s="89"/>
      <c r="AA179" s="89"/>
      <c r="AB179" s="87"/>
      <c r="AC179" s="92"/>
      <c r="AD179" s="88"/>
      <c r="AE179" s="87"/>
      <c r="AF179" s="89"/>
      <c r="AG179" s="92"/>
      <c r="AH179" s="88"/>
      <c r="AI179" s="89"/>
      <c r="AJ179" s="87"/>
      <c r="AK179" s="87"/>
      <c r="AL179" s="89"/>
      <c r="AM179" s="89"/>
      <c r="AN179" s="89"/>
      <c r="AO179" s="89"/>
      <c r="AP179" s="87"/>
      <c r="AQ179" s="89"/>
      <c r="AR179" s="89"/>
      <c r="AS179" s="87"/>
      <c r="AT179" s="89"/>
      <c r="AU179" s="89"/>
      <c r="AV179" s="87"/>
      <c r="AW179" s="87"/>
      <c r="AX179" s="88"/>
      <c r="AY179" s="87"/>
      <c r="AZ179" s="89"/>
      <c r="BA179" s="89"/>
      <c r="BB179" s="89"/>
      <c r="BC179" s="89"/>
      <c r="BD179" s="89"/>
      <c r="BE179" s="92"/>
      <c r="BF179" s="88"/>
      <c r="BG179" s="89"/>
      <c r="BH179" s="88"/>
      <c r="BI179" s="87"/>
      <c r="BJ179" s="88"/>
      <c r="BK179" s="89"/>
      <c r="BL179" s="89"/>
      <c r="BM179" s="88"/>
      <c r="BN179" s="89"/>
      <c r="BO179" s="89"/>
      <c r="BP179" s="87"/>
      <c r="BQ179" s="87"/>
      <c r="BR179" s="87"/>
      <c r="BS179" s="87"/>
      <c r="BT179" s="88"/>
      <c r="BU179" s="88"/>
      <c r="BV179" s="88"/>
      <c r="BW179" s="89"/>
      <c r="BX179" s="92"/>
      <c r="BY179" s="88"/>
      <c r="BZ179" s="87"/>
      <c r="CA179" s="89"/>
      <c r="CB179" s="87"/>
    </row>
    <row r="180" spans="1:80" x14ac:dyDescent="0.25">
      <c r="A180" s="96"/>
      <c r="B180" s="94">
        <v>160</v>
      </c>
      <c r="C180" s="156" t="s">
        <v>509</v>
      </c>
      <c r="D180" s="96"/>
      <c r="E180" s="96"/>
      <c r="F180" s="98"/>
      <c r="G180" s="101"/>
      <c r="H180" s="101"/>
      <c r="I180" s="101"/>
      <c r="J180" s="87"/>
      <c r="K180" s="88"/>
      <c r="L180" s="89"/>
      <c r="M180" s="87"/>
      <c r="N180" s="89"/>
      <c r="O180" s="89"/>
      <c r="P180" s="89"/>
      <c r="Q180" s="90"/>
      <c r="R180" s="90"/>
      <c r="S180" s="90"/>
      <c r="T180" s="90"/>
      <c r="U180" s="90"/>
      <c r="V180" s="91"/>
      <c r="W180" s="89"/>
      <c r="X180" s="89"/>
      <c r="Y180" s="88"/>
      <c r="Z180" s="89"/>
      <c r="AA180" s="89"/>
      <c r="AB180" s="87"/>
      <c r="AC180" s="92"/>
      <c r="AD180" s="88"/>
      <c r="AE180" s="87"/>
      <c r="AF180" s="89"/>
      <c r="AG180" s="92"/>
      <c r="AH180" s="88"/>
      <c r="AI180" s="89"/>
      <c r="AJ180" s="87"/>
      <c r="AK180" s="87"/>
      <c r="AL180" s="89"/>
      <c r="AM180" s="89"/>
      <c r="AN180" s="89"/>
      <c r="AO180" s="89"/>
      <c r="AP180" s="87"/>
      <c r="AQ180" s="89"/>
      <c r="AR180" s="89"/>
      <c r="AS180" s="87"/>
      <c r="AT180" s="89"/>
      <c r="AU180" s="89"/>
      <c r="AV180" s="87"/>
      <c r="AW180" s="87"/>
      <c r="AX180" s="88"/>
      <c r="AY180" s="87"/>
      <c r="AZ180" s="89"/>
      <c r="BA180" s="89"/>
      <c r="BB180" s="89"/>
      <c r="BC180" s="89"/>
      <c r="BD180" s="89"/>
      <c r="BE180" s="92"/>
      <c r="BF180" s="88"/>
      <c r="BG180" s="89"/>
      <c r="BH180" s="88"/>
      <c r="BI180" s="87"/>
      <c r="BJ180" s="88"/>
      <c r="BK180" s="89"/>
      <c r="BL180" s="89"/>
      <c r="BM180" s="88"/>
      <c r="BN180" s="89"/>
      <c r="BO180" s="89"/>
      <c r="BP180" s="87"/>
      <c r="BQ180" s="87"/>
      <c r="BR180" s="87"/>
      <c r="BS180" s="87"/>
      <c r="BT180" s="88"/>
      <c r="BU180" s="88"/>
      <c r="BV180" s="88"/>
      <c r="BW180" s="89"/>
      <c r="BX180" s="92"/>
      <c r="BY180" s="88"/>
      <c r="BZ180" s="87"/>
      <c r="CA180" s="89"/>
      <c r="CB180" s="87"/>
    </row>
    <row r="181" spans="1:80" x14ac:dyDescent="0.25">
      <c r="A181" s="84"/>
      <c r="B181" s="82">
        <v>161</v>
      </c>
      <c r="C181" s="156" t="s">
        <v>509</v>
      </c>
      <c r="D181" s="84"/>
      <c r="E181" s="84"/>
      <c r="F181" s="98"/>
      <c r="G181" s="99"/>
      <c r="H181" s="99"/>
      <c r="I181" s="99"/>
      <c r="J181" s="87"/>
      <c r="K181" s="88"/>
      <c r="L181" s="89"/>
      <c r="M181" s="87"/>
      <c r="N181" s="89"/>
      <c r="O181" s="89"/>
      <c r="P181" s="89"/>
      <c r="Q181" s="90"/>
      <c r="R181" s="90"/>
      <c r="S181" s="90"/>
      <c r="T181" s="90"/>
      <c r="U181" s="90"/>
      <c r="V181" s="91"/>
      <c r="W181" s="89"/>
      <c r="X181" s="89"/>
      <c r="Y181" s="88"/>
      <c r="Z181" s="89"/>
      <c r="AA181" s="89"/>
      <c r="AB181" s="87"/>
      <c r="AC181" s="92"/>
      <c r="AD181" s="88"/>
      <c r="AE181" s="87"/>
      <c r="AF181" s="89"/>
      <c r="AG181" s="92"/>
      <c r="AH181" s="88"/>
      <c r="AI181" s="89"/>
      <c r="AJ181" s="87"/>
      <c r="AK181" s="87"/>
      <c r="AL181" s="89"/>
      <c r="AM181" s="89"/>
      <c r="AN181" s="89"/>
      <c r="AO181" s="89"/>
      <c r="AP181" s="87"/>
      <c r="AQ181" s="89"/>
      <c r="AR181" s="89"/>
      <c r="AS181" s="87"/>
      <c r="AT181" s="89"/>
      <c r="AU181" s="89"/>
      <c r="AV181" s="87"/>
      <c r="AW181" s="87"/>
      <c r="AX181" s="88"/>
      <c r="AY181" s="87"/>
      <c r="AZ181" s="89"/>
      <c r="BA181" s="89"/>
      <c r="BB181" s="89"/>
      <c r="BC181" s="89"/>
      <c r="BD181" s="89"/>
      <c r="BE181" s="92"/>
      <c r="BF181" s="88"/>
      <c r="BG181" s="89"/>
      <c r="BH181" s="88"/>
      <c r="BI181" s="87"/>
      <c r="BJ181" s="88"/>
      <c r="BK181" s="89"/>
      <c r="BL181" s="89"/>
      <c r="BM181" s="88"/>
      <c r="BN181" s="89"/>
      <c r="BO181" s="89"/>
      <c r="BP181" s="87"/>
      <c r="BQ181" s="87"/>
      <c r="BR181" s="87"/>
      <c r="BS181" s="87"/>
      <c r="BT181" s="88"/>
      <c r="BU181" s="88"/>
      <c r="BV181" s="88"/>
      <c r="BW181" s="89"/>
      <c r="BX181" s="92"/>
      <c r="BY181" s="88"/>
      <c r="BZ181" s="87"/>
      <c r="CA181" s="89"/>
      <c r="CB181" s="87"/>
    </row>
    <row r="182" spans="1:80" x14ac:dyDescent="0.25">
      <c r="A182" s="96"/>
      <c r="B182" s="94">
        <v>162</v>
      </c>
      <c r="C182" s="156" t="s">
        <v>509</v>
      </c>
      <c r="D182" s="96"/>
      <c r="E182" s="96"/>
      <c r="F182" s="98"/>
      <c r="G182" s="101"/>
      <c r="H182" s="101"/>
      <c r="I182" s="101"/>
      <c r="J182" s="87"/>
      <c r="K182" s="88"/>
      <c r="L182" s="89"/>
      <c r="M182" s="87"/>
      <c r="N182" s="89"/>
      <c r="O182" s="89"/>
      <c r="P182" s="89"/>
      <c r="Q182" s="90"/>
      <c r="R182" s="90"/>
      <c r="S182" s="90"/>
      <c r="T182" s="90"/>
      <c r="U182" s="90"/>
      <c r="V182" s="91"/>
      <c r="W182" s="89"/>
      <c r="X182" s="89"/>
      <c r="Y182" s="88"/>
      <c r="Z182" s="89"/>
      <c r="AA182" s="89"/>
      <c r="AB182" s="87"/>
      <c r="AC182" s="92"/>
      <c r="AD182" s="88"/>
      <c r="AE182" s="87"/>
      <c r="AF182" s="89"/>
      <c r="AG182" s="92"/>
      <c r="AH182" s="88"/>
      <c r="AI182" s="89"/>
      <c r="AJ182" s="87"/>
      <c r="AK182" s="87"/>
      <c r="AL182" s="89"/>
      <c r="AM182" s="89"/>
      <c r="AN182" s="89"/>
      <c r="AO182" s="89"/>
      <c r="AP182" s="87"/>
      <c r="AQ182" s="89"/>
      <c r="AR182" s="89"/>
      <c r="AS182" s="87"/>
      <c r="AT182" s="89"/>
      <c r="AU182" s="89"/>
      <c r="AV182" s="87"/>
      <c r="AW182" s="87"/>
      <c r="AX182" s="88"/>
      <c r="AY182" s="87"/>
      <c r="AZ182" s="89"/>
      <c r="BA182" s="89"/>
      <c r="BB182" s="89"/>
      <c r="BC182" s="89"/>
      <c r="BD182" s="89"/>
      <c r="BE182" s="92"/>
      <c r="BF182" s="88"/>
      <c r="BG182" s="89"/>
      <c r="BH182" s="88"/>
      <c r="BI182" s="87"/>
      <c r="BJ182" s="88"/>
      <c r="BK182" s="89"/>
      <c r="BL182" s="89"/>
      <c r="BM182" s="88"/>
      <c r="BN182" s="89"/>
      <c r="BO182" s="89"/>
      <c r="BP182" s="87"/>
      <c r="BQ182" s="87"/>
      <c r="BR182" s="87"/>
      <c r="BS182" s="87"/>
      <c r="BT182" s="88"/>
      <c r="BU182" s="88"/>
      <c r="BV182" s="88"/>
      <c r="BW182" s="89"/>
      <c r="BX182" s="92"/>
      <c r="BY182" s="88"/>
      <c r="BZ182" s="87"/>
      <c r="CA182" s="89"/>
      <c r="CB182" s="87"/>
    </row>
    <row r="183" spans="1:80" x14ac:dyDescent="0.25">
      <c r="A183" s="84"/>
      <c r="B183" s="82">
        <v>163</v>
      </c>
      <c r="C183" s="156" t="s">
        <v>509</v>
      </c>
      <c r="D183" s="84"/>
      <c r="E183" s="84"/>
      <c r="F183" s="98"/>
      <c r="G183" s="99"/>
      <c r="H183" s="99"/>
      <c r="I183" s="99"/>
      <c r="J183" s="87"/>
      <c r="K183" s="88"/>
      <c r="L183" s="89"/>
      <c r="M183" s="87"/>
      <c r="N183" s="89"/>
      <c r="O183" s="89"/>
      <c r="P183" s="89"/>
      <c r="Q183" s="90"/>
      <c r="R183" s="90"/>
      <c r="S183" s="90"/>
      <c r="T183" s="90"/>
      <c r="U183" s="90"/>
      <c r="V183" s="91"/>
      <c r="W183" s="89"/>
      <c r="X183" s="89"/>
      <c r="Y183" s="88"/>
      <c r="Z183" s="89"/>
      <c r="AA183" s="89"/>
      <c r="AB183" s="87"/>
      <c r="AC183" s="92"/>
      <c r="AD183" s="88"/>
      <c r="AE183" s="87"/>
      <c r="AF183" s="89"/>
      <c r="AG183" s="92"/>
      <c r="AH183" s="88"/>
      <c r="AI183" s="89"/>
      <c r="AJ183" s="87"/>
      <c r="AK183" s="87"/>
      <c r="AL183" s="89"/>
      <c r="AM183" s="89"/>
      <c r="AN183" s="89"/>
      <c r="AO183" s="89"/>
      <c r="AP183" s="87"/>
      <c r="AQ183" s="89"/>
      <c r="AR183" s="89"/>
      <c r="AS183" s="87"/>
      <c r="AT183" s="89"/>
      <c r="AU183" s="89"/>
      <c r="AV183" s="87"/>
      <c r="AW183" s="87"/>
      <c r="AX183" s="88"/>
      <c r="AY183" s="87"/>
      <c r="AZ183" s="89"/>
      <c r="BA183" s="89"/>
      <c r="BB183" s="89"/>
      <c r="BC183" s="89"/>
      <c r="BD183" s="89"/>
      <c r="BE183" s="92"/>
      <c r="BF183" s="88"/>
      <c r="BG183" s="89"/>
      <c r="BH183" s="88"/>
      <c r="BI183" s="87"/>
      <c r="BJ183" s="88"/>
      <c r="BK183" s="89"/>
      <c r="BL183" s="89"/>
      <c r="BM183" s="88"/>
      <c r="BN183" s="89"/>
      <c r="BO183" s="89"/>
      <c r="BP183" s="87"/>
      <c r="BQ183" s="87"/>
      <c r="BR183" s="87"/>
      <c r="BS183" s="87"/>
      <c r="BT183" s="88"/>
      <c r="BU183" s="88"/>
      <c r="BV183" s="88"/>
      <c r="BW183" s="89"/>
      <c r="BX183" s="92"/>
      <c r="BY183" s="88"/>
      <c r="BZ183" s="87"/>
      <c r="CA183" s="89"/>
      <c r="CB183" s="87"/>
    </row>
    <row r="184" spans="1:80" x14ac:dyDescent="0.25">
      <c r="A184" s="96"/>
      <c r="B184" s="94">
        <v>164</v>
      </c>
      <c r="C184" s="156" t="s">
        <v>509</v>
      </c>
      <c r="D184" s="96"/>
      <c r="E184" s="96"/>
      <c r="F184" s="98"/>
      <c r="G184" s="101"/>
      <c r="H184" s="101"/>
      <c r="I184" s="101"/>
      <c r="J184" s="87"/>
      <c r="K184" s="88"/>
      <c r="L184" s="89"/>
      <c r="M184" s="87"/>
      <c r="N184" s="89"/>
      <c r="O184" s="89"/>
      <c r="P184" s="89"/>
      <c r="Q184" s="90"/>
      <c r="R184" s="90"/>
      <c r="S184" s="90"/>
      <c r="T184" s="90"/>
      <c r="U184" s="90"/>
      <c r="V184" s="91"/>
      <c r="W184" s="89"/>
      <c r="X184" s="89"/>
      <c r="Y184" s="88"/>
      <c r="Z184" s="89"/>
      <c r="AA184" s="89"/>
      <c r="AB184" s="87"/>
      <c r="AC184" s="92"/>
      <c r="AD184" s="88"/>
      <c r="AE184" s="87"/>
      <c r="AF184" s="89"/>
      <c r="AG184" s="92"/>
      <c r="AH184" s="88"/>
      <c r="AI184" s="89"/>
      <c r="AJ184" s="87"/>
      <c r="AK184" s="87"/>
      <c r="AL184" s="89"/>
      <c r="AM184" s="89"/>
      <c r="AN184" s="89"/>
      <c r="AO184" s="89"/>
      <c r="AP184" s="87"/>
      <c r="AQ184" s="89"/>
      <c r="AR184" s="89"/>
      <c r="AS184" s="87"/>
      <c r="AT184" s="89"/>
      <c r="AU184" s="89"/>
      <c r="AV184" s="87"/>
      <c r="AW184" s="87"/>
      <c r="AX184" s="88"/>
      <c r="AY184" s="87"/>
      <c r="AZ184" s="89"/>
      <c r="BA184" s="89"/>
      <c r="BB184" s="89"/>
      <c r="BC184" s="89"/>
      <c r="BD184" s="89"/>
      <c r="BE184" s="92"/>
      <c r="BF184" s="88"/>
      <c r="BG184" s="89"/>
      <c r="BH184" s="88"/>
      <c r="BI184" s="87"/>
      <c r="BJ184" s="88"/>
      <c r="BK184" s="89"/>
      <c r="BL184" s="89"/>
      <c r="BM184" s="88"/>
      <c r="BN184" s="89"/>
      <c r="BO184" s="89"/>
      <c r="BP184" s="87"/>
      <c r="BQ184" s="87"/>
      <c r="BR184" s="87"/>
      <c r="BS184" s="87"/>
      <c r="BT184" s="88"/>
      <c r="BU184" s="88"/>
      <c r="BV184" s="88"/>
      <c r="BW184" s="89"/>
      <c r="BX184" s="92"/>
      <c r="BY184" s="88"/>
      <c r="BZ184" s="87"/>
      <c r="CA184" s="89"/>
      <c r="CB184" s="87"/>
    </row>
    <row r="185" spans="1:80" x14ac:dyDescent="0.25">
      <c r="A185" s="84"/>
      <c r="B185" s="82">
        <v>165</v>
      </c>
      <c r="C185" s="156" t="s">
        <v>509</v>
      </c>
      <c r="D185" s="84"/>
      <c r="E185" s="84"/>
      <c r="F185" s="98"/>
      <c r="G185" s="99"/>
      <c r="H185" s="99"/>
      <c r="I185" s="99"/>
      <c r="J185" s="87"/>
      <c r="K185" s="88"/>
      <c r="L185" s="89"/>
      <c r="M185" s="87"/>
      <c r="N185" s="89"/>
      <c r="O185" s="89"/>
      <c r="P185" s="89"/>
      <c r="Q185" s="90"/>
      <c r="R185" s="90"/>
      <c r="S185" s="90"/>
      <c r="T185" s="90"/>
      <c r="U185" s="90"/>
      <c r="V185" s="91"/>
      <c r="W185" s="89"/>
      <c r="X185" s="89"/>
      <c r="Y185" s="88"/>
      <c r="Z185" s="89"/>
      <c r="AA185" s="89"/>
      <c r="AB185" s="87"/>
      <c r="AC185" s="92"/>
      <c r="AD185" s="88"/>
      <c r="AE185" s="87"/>
      <c r="AF185" s="89"/>
      <c r="AG185" s="92"/>
      <c r="AH185" s="88"/>
      <c r="AI185" s="89"/>
      <c r="AJ185" s="87"/>
      <c r="AK185" s="87"/>
      <c r="AL185" s="89"/>
      <c r="AM185" s="89"/>
      <c r="AN185" s="89"/>
      <c r="AO185" s="89"/>
      <c r="AP185" s="87"/>
      <c r="AQ185" s="89"/>
      <c r="AR185" s="89"/>
      <c r="AS185" s="87"/>
      <c r="AT185" s="89"/>
      <c r="AU185" s="89"/>
      <c r="AV185" s="87"/>
      <c r="AW185" s="87"/>
      <c r="AX185" s="88"/>
      <c r="AY185" s="87"/>
      <c r="AZ185" s="89"/>
      <c r="BA185" s="89"/>
      <c r="BB185" s="89"/>
      <c r="BC185" s="89"/>
      <c r="BD185" s="89"/>
      <c r="BE185" s="92"/>
      <c r="BF185" s="88"/>
      <c r="BG185" s="89"/>
      <c r="BH185" s="88"/>
      <c r="BI185" s="87"/>
      <c r="BJ185" s="88"/>
      <c r="BK185" s="89"/>
      <c r="BL185" s="89"/>
      <c r="BM185" s="88"/>
      <c r="BN185" s="89"/>
      <c r="BO185" s="89"/>
      <c r="BP185" s="87"/>
      <c r="BQ185" s="87"/>
      <c r="BR185" s="87"/>
      <c r="BS185" s="87"/>
      <c r="BT185" s="88"/>
      <c r="BU185" s="88"/>
      <c r="BV185" s="88"/>
      <c r="BW185" s="89"/>
      <c r="BX185" s="92"/>
      <c r="BY185" s="88"/>
      <c r="BZ185" s="87"/>
      <c r="CA185" s="89"/>
      <c r="CB185" s="87"/>
    </row>
    <row r="186" spans="1:80" x14ac:dyDescent="0.25">
      <c r="A186" s="96"/>
      <c r="B186" s="94">
        <v>166</v>
      </c>
      <c r="C186" s="156" t="s">
        <v>509</v>
      </c>
      <c r="D186" s="96"/>
      <c r="E186" s="96"/>
      <c r="F186" s="98"/>
      <c r="G186" s="101"/>
      <c r="H186" s="101"/>
      <c r="I186" s="101"/>
      <c r="J186" s="87"/>
      <c r="K186" s="88"/>
      <c r="L186" s="89"/>
      <c r="M186" s="87"/>
      <c r="N186" s="89"/>
      <c r="O186" s="89"/>
      <c r="P186" s="89"/>
      <c r="Q186" s="90"/>
      <c r="R186" s="90"/>
      <c r="S186" s="90"/>
      <c r="T186" s="90"/>
      <c r="U186" s="90"/>
      <c r="V186" s="91"/>
      <c r="W186" s="89"/>
      <c r="X186" s="89"/>
      <c r="Y186" s="88"/>
      <c r="Z186" s="89"/>
      <c r="AA186" s="89"/>
      <c r="AB186" s="87"/>
      <c r="AC186" s="92"/>
      <c r="AD186" s="88"/>
      <c r="AE186" s="87"/>
      <c r="AF186" s="89"/>
      <c r="AG186" s="92"/>
      <c r="AH186" s="88"/>
      <c r="AI186" s="89"/>
      <c r="AJ186" s="87"/>
      <c r="AK186" s="87"/>
      <c r="AL186" s="89"/>
      <c r="AM186" s="89"/>
      <c r="AN186" s="89"/>
      <c r="AO186" s="89"/>
      <c r="AP186" s="87"/>
      <c r="AQ186" s="89"/>
      <c r="AR186" s="89"/>
      <c r="AS186" s="87"/>
      <c r="AT186" s="89"/>
      <c r="AU186" s="89"/>
      <c r="AV186" s="87"/>
      <c r="AW186" s="87"/>
      <c r="AX186" s="88"/>
      <c r="AY186" s="87"/>
      <c r="AZ186" s="89"/>
      <c r="BA186" s="89"/>
      <c r="BB186" s="89"/>
      <c r="BC186" s="89"/>
      <c r="BD186" s="89"/>
      <c r="BE186" s="92"/>
      <c r="BF186" s="88"/>
      <c r="BG186" s="89"/>
      <c r="BH186" s="88"/>
      <c r="BI186" s="87"/>
      <c r="BJ186" s="88"/>
      <c r="BK186" s="89"/>
      <c r="BL186" s="89"/>
      <c r="BM186" s="88"/>
      <c r="BN186" s="89"/>
      <c r="BO186" s="89"/>
      <c r="BP186" s="87"/>
      <c r="BQ186" s="87"/>
      <c r="BR186" s="87"/>
      <c r="BS186" s="87"/>
      <c r="BT186" s="88"/>
      <c r="BU186" s="88"/>
      <c r="BV186" s="88"/>
      <c r="BW186" s="89"/>
      <c r="BX186" s="92"/>
      <c r="BY186" s="88"/>
      <c r="BZ186" s="87"/>
      <c r="CA186" s="89"/>
      <c r="CB186" s="87"/>
    </row>
    <row r="187" spans="1:80" x14ac:dyDescent="0.25">
      <c r="A187" s="84"/>
      <c r="B187" s="82">
        <v>167</v>
      </c>
      <c r="C187" s="156" t="s">
        <v>509</v>
      </c>
      <c r="D187" s="84"/>
      <c r="E187" s="84"/>
      <c r="F187" s="98"/>
      <c r="G187" s="99"/>
      <c r="H187" s="99"/>
      <c r="I187" s="99"/>
      <c r="J187" s="87"/>
      <c r="K187" s="88"/>
      <c r="L187" s="89"/>
      <c r="M187" s="87"/>
      <c r="N187" s="89"/>
      <c r="O187" s="89"/>
      <c r="P187" s="89"/>
      <c r="Q187" s="90"/>
      <c r="R187" s="90"/>
      <c r="S187" s="90"/>
      <c r="T187" s="90"/>
      <c r="U187" s="90"/>
      <c r="V187" s="91"/>
      <c r="W187" s="89"/>
      <c r="X187" s="89"/>
      <c r="Y187" s="88"/>
      <c r="Z187" s="89"/>
      <c r="AA187" s="89"/>
      <c r="AB187" s="87"/>
      <c r="AC187" s="92"/>
      <c r="AD187" s="88"/>
      <c r="AE187" s="87"/>
      <c r="AF187" s="89"/>
      <c r="AG187" s="92"/>
      <c r="AH187" s="88"/>
      <c r="AI187" s="89"/>
      <c r="AJ187" s="87"/>
      <c r="AK187" s="87"/>
      <c r="AL187" s="89"/>
      <c r="AM187" s="89"/>
      <c r="AN187" s="89"/>
      <c r="AO187" s="89"/>
      <c r="AP187" s="87"/>
      <c r="AQ187" s="89"/>
      <c r="AR187" s="89"/>
      <c r="AS187" s="87"/>
      <c r="AT187" s="89"/>
      <c r="AU187" s="89"/>
      <c r="AV187" s="87"/>
      <c r="AW187" s="87"/>
      <c r="AX187" s="88"/>
      <c r="AY187" s="87"/>
      <c r="AZ187" s="89"/>
      <c r="BA187" s="89"/>
      <c r="BB187" s="89"/>
      <c r="BC187" s="89"/>
      <c r="BD187" s="89"/>
      <c r="BE187" s="92"/>
      <c r="BF187" s="88"/>
      <c r="BG187" s="89"/>
      <c r="BH187" s="88"/>
      <c r="BI187" s="87"/>
      <c r="BJ187" s="88"/>
      <c r="BK187" s="89"/>
      <c r="BL187" s="89"/>
      <c r="BM187" s="88"/>
      <c r="BN187" s="89"/>
      <c r="BO187" s="89"/>
      <c r="BP187" s="87"/>
      <c r="BQ187" s="87"/>
      <c r="BR187" s="87"/>
      <c r="BS187" s="87"/>
      <c r="BT187" s="88"/>
      <c r="BU187" s="88"/>
      <c r="BV187" s="88"/>
      <c r="BW187" s="89"/>
      <c r="BX187" s="92"/>
      <c r="BY187" s="88"/>
      <c r="BZ187" s="87"/>
      <c r="CA187" s="89"/>
      <c r="CB187" s="87"/>
    </row>
    <row r="188" spans="1:80" x14ac:dyDescent="0.25">
      <c r="A188" s="96"/>
      <c r="B188" s="94">
        <v>168</v>
      </c>
      <c r="C188" s="156" t="s">
        <v>509</v>
      </c>
      <c r="D188" s="96"/>
      <c r="E188" s="96"/>
      <c r="F188" s="98"/>
      <c r="G188" s="101"/>
      <c r="H188" s="101"/>
      <c r="I188" s="101"/>
      <c r="J188" s="87"/>
      <c r="K188" s="88"/>
      <c r="L188" s="89"/>
      <c r="M188" s="87"/>
      <c r="N188" s="89"/>
      <c r="O188" s="89"/>
      <c r="P188" s="89"/>
      <c r="Q188" s="90"/>
      <c r="R188" s="90"/>
      <c r="S188" s="90"/>
      <c r="T188" s="90"/>
      <c r="U188" s="90"/>
      <c r="V188" s="91"/>
      <c r="W188" s="89"/>
      <c r="X188" s="89"/>
      <c r="Y188" s="88"/>
      <c r="Z188" s="89"/>
      <c r="AA188" s="89"/>
      <c r="AB188" s="87"/>
      <c r="AC188" s="92"/>
      <c r="AD188" s="88"/>
      <c r="AE188" s="87"/>
      <c r="AF188" s="89"/>
      <c r="AG188" s="92"/>
      <c r="AH188" s="88"/>
      <c r="AI188" s="89"/>
      <c r="AJ188" s="87"/>
      <c r="AK188" s="87"/>
      <c r="AL188" s="89"/>
      <c r="AM188" s="89"/>
      <c r="AN188" s="89"/>
      <c r="AO188" s="89"/>
      <c r="AP188" s="87"/>
      <c r="AQ188" s="89"/>
      <c r="AR188" s="89"/>
      <c r="AS188" s="87"/>
      <c r="AT188" s="89"/>
      <c r="AU188" s="89"/>
      <c r="AV188" s="87"/>
      <c r="AW188" s="87"/>
      <c r="AX188" s="88"/>
      <c r="AY188" s="87"/>
      <c r="AZ188" s="89"/>
      <c r="BA188" s="89"/>
      <c r="BB188" s="89"/>
      <c r="BC188" s="89"/>
      <c r="BD188" s="89"/>
      <c r="BE188" s="92"/>
      <c r="BF188" s="88"/>
      <c r="BG188" s="89"/>
      <c r="BH188" s="88"/>
      <c r="BI188" s="87"/>
      <c r="BJ188" s="88"/>
      <c r="BK188" s="89"/>
      <c r="BL188" s="89"/>
      <c r="BM188" s="88"/>
      <c r="BN188" s="89"/>
      <c r="BO188" s="89"/>
      <c r="BP188" s="87"/>
      <c r="BQ188" s="87"/>
      <c r="BR188" s="87"/>
      <c r="BS188" s="87"/>
      <c r="BT188" s="88"/>
      <c r="BU188" s="88"/>
      <c r="BV188" s="88"/>
      <c r="BW188" s="89"/>
      <c r="BX188" s="92"/>
      <c r="BY188" s="88"/>
      <c r="BZ188" s="87"/>
      <c r="CA188" s="89"/>
      <c r="CB188" s="87"/>
    </row>
    <row r="189" spans="1:80" x14ac:dyDescent="0.25">
      <c r="A189" s="84"/>
      <c r="B189" s="82">
        <v>169</v>
      </c>
      <c r="C189" s="156" t="s">
        <v>509</v>
      </c>
      <c r="D189" s="84"/>
      <c r="E189" s="84"/>
      <c r="F189" s="98"/>
      <c r="G189" s="99"/>
      <c r="H189" s="99"/>
      <c r="I189" s="99"/>
      <c r="J189" s="87"/>
      <c r="K189" s="88"/>
      <c r="L189" s="89"/>
      <c r="M189" s="87"/>
      <c r="N189" s="89"/>
      <c r="O189" s="89"/>
      <c r="P189" s="89"/>
      <c r="Q189" s="90"/>
      <c r="R189" s="90"/>
      <c r="S189" s="90"/>
      <c r="T189" s="90"/>
      <c r="U189" s="90"/>
      <c r="V189" s="91"/>
      <c r="W189" s="89"/>
      <c r="X189" s="89"/>
      <c r="Y189" s="88"/>
      <c r="Z189" s="89"/>
      <c r="AA189" s="89"/>
      <c r="AB189" s="87"/>
      <c r="AC189" s="92"/>
      <c r="AD189" s="88"/>
      <c r="AE189" s="87"/>
      <c r="AF189" s="89"/>
      <c r="AG189" s="92"/>
      <c r="AH189" s="88"/>
      <c r="AI189" s="89"/>
      <c r="AJ189" s="87"/>
      <c r="AK189" s="87"/>
      <c r="AL189" s="89"/>
      <c r="AM189" s="89"/>
      <c r="AN189" s="89"/>
      <c r="AO189" s="89"/>
      <c r="AP189" s="87"/>
      <c r="AQ189" s="89"/>
      <c r="AR189" s="89"/>
      <c r="AS189" s="87"/>
      <c r="AT189" s="89"/>
      <c r="AU189" s="89"/>
      <c r="AV189" s="87"/>
      <c r="AW189" s="87"/>
      <c r="AX189" s="88"/>
      <c r="AY189" s="87"/>
      <c r="AZ189" s="89"/>
      <c r="BA189" s="89"/>
      <c r="BB189" s="89"/>
      <c r="BC189" s="89"/>
      <c r="BD189" s="89"/>
      <c r="BE189" s="92"/>
      <c r="BF189" s="88"/>
      <c r="BG189" s="89"/>
      <c r="BH189" s="88"/>
      <c r="BI189" s="87"/>
      <c r="BJ189" s="88"/>
      <c r="BK189" s="89"/>
      <c r="BL189" s="89"/>
      <c r="BM189" s="88"/>
      <c r="BN189" s="89"/>
      <c r="BO189" s="89"/>
      <c r="BP189" s="87"/>
      <c r="BQ189" s="87"/>
      <c r="BR189" s="87"/>
      <c r="BS189" s="87"/>
      <c r="BT189" s="88"/>
      <c r="BU189" s="88"/>
      <c r="BV189" s="88"/>
      <c r="BW189" s="89"/>
      <c r="BX189" s="92"/>
      <c r="BY189" s="88"/>
      <c r="BZ189" s="87"/>
      <c r="CA189" s="89"/>
      <c r="CB189" s="87"/>
    </row>
    <row r="190" spans="1:80" x14ac:dyDescent="0.25">
      <c r="A190" s="96"/>
      <c r="B190" s="94">
        <v>170</v>
      </c>
      <c r="C190" s="156" t="s">
        <v>509</v>
      </c>
      <c r="D190" s="96"/>
      <c r="E190" s="96"/>
      <c r="F190" s="98"/>
      <c r="G190" s="101"/>
      <c r="H190" s="101"/>
      <c r="I190" s="101"/>
      <c r="J190" s="87"/>
      <c r="K190" s="88"/>
      <c r="L190" s="89"/>
      <c r="M190" s="87"/>
      <c r="N190" s="89"/>
      <c r="O190" s="89"/>
      <c r="P190" s="89"/>
      <c r="Q190" s="90"/>
      <c r="R190" s="90"/>
      <c r="S190" s="90"/>
      <c r="T190" s="90"/>
      <c r="U190" s="90"/>
      <c r="V190" s="91"/>
      <c r="W190" s="89"/>
      <c r="X190" s="89"/>
      <c r="Y190" s="88"/>
      <c r="Z190" s="89"/>
      <c r="AA190" s="89"/>
      <c r="AB190" s="87"/>
      <c r="AC190" s="92"/>
      <c r="AD190" s="88"/>
      <c r="AE190" s="87"/>
      <c r="AF190" s="89"/>
      <c r="AG190" s="92"/>
      <c r="AH190" s="88"/>
      <c r="AI190" s="89"/>
      <c r="AJ190" s="87"/>
      <c r="AK190" s="87"/>
      <c r="AL190" s="89"/>
      <c r="AM190" s="89"/>
      <c r="AN190" s="89"/>
      <c r="AO190" s="89"/>
      <c r="AP190" s="87"/>
      <c r="AQ190" s="89"/>
      <c r="AR190" s="89"/>
      <c r="AS190" s="87"/>
      <c r="AT190" s="89"/>
      <c r="AU190" s="89"/>
      <c r="AV190" s="87"/>
      <c r="AW190" s="87"/>
      <c r="AX190" s="88"/>
      <c r="AY190" s="87"/>
      <c r="AZ190" s="89"/>
      <c r="BA190" s="89"/>
      <c r="BB190" s="89"/>
      <c r="BC190" s="89"/>
      <c r="BD190" s="89"/>
      <c r="BE190" s="92"/>
      <c r="BF190" s="88"/>
      <c r="BG190" s="89"/>
      <c r="BH190" s="88"/>
      <c r="BI190" s="87"/>
      <c r="BJ190" s="88"/>
      <c r="BK190" s="89"/>
      <c r="BL190" s="89"/>
      <c r="BM190" s="88"/>
      <c r="BN190" s="89"/>
      <c r="BO190" s="89"/>
      <c r="BP190" s="87"/>
      <c r="BQ190" s="87"/>
      <c r="BR190" s="87"/>
      <c r="BS190" s="87"/>
      <c r="BT190" s="88"/>
      <c r="BU190" s="88"/>
      <c r="BV190" s="88"/>
      <c r="BW190" s="89"/>
      <c r="BX190" s="92"/>
      <c r="BY190" s="88"/>
      <c r="BZ190" s="87"/>
      <c r="CA190" s="89"/>
      <c r="CB190" s="87"/>
    </row>
    <row r="191" spans="1:80" x14ac:dyDescent="0.25">
      <c r="A191" s="84"/>
      <c r="B191" s="82">
        <v>171</v>
      </c>
      <c r="C191" s="156" t="s">
        <v>509</v>
      </c>
      <c r="D191" s="84"/>
      <c r="E191" s="84"/>
      <c r="F191" s="98"/>
      <c r="G191" s="99"/>
      <c r="H191" s="99"/>
      <c r="I191" s="99"/>
      <c r="J191" s="87"/>
      <c r="K191" s="88"/>
      <c r="L191" s="89"/>
      <c r="M191" s="87"/>
      <c r="N191" s="89"/>
      <c r="O191" s="89"/>
      <c r="P191" s="89"/>
      <c r="Q191" s="90"/>
      <c r="R191" s="90"/>
      <c r="S191" s="90"/>
      <c r="T191" s="90"/>
      <c r="U191" s="90"/>
      <c r="V191" s="91"/>
      <c r="W191" s="89"/>
      <c r="X191" s="89"/>
      <c r="Y191" s="88"/>
      <c r="Z191" s="89"/>
      <c r="AA191" s="89"/>
      <c r="AB191" s="87"/>
      <c r="AC191" s="92"/>
      <c r="AD191" s="88"/>
      <c r="AE191" s="87"/>
      <c r="AF191" s="89"/>
      <c r="AG191" s="92"/>
      <c r="AH191" s="88"/>
      <c r="AI191" s="89"/>
      <c r="AJ191" s="87"/>
      <c r="AK191" s="87"/>
      <c r="AL191" s="89"/>
      <c r="AM191" s="89"/>
      <c r="AN191" s="89"/>
      <c r="AO191" s="89"/>
      <c r="AP191" s="87"/>
      <c r="AQ191" s="89"/>
      <c r="AR191" s="89"/>
      <c r="AS191" s="87"/>
      <c r="AT191" s="89"/>
      <c r="AU191" s="89"/>
      <c r="AV191" s="87"/>
      <c r="AW191" s="87"/>
      <c r="AX191" s="88"/>
      <c r="AY191" s="87"/>
      <c r="AZ191" s="89"/>
      <c r="BA191" s="89"/>
      <c r="BB191" s="89"/>
      <c r="BC191" s="89"/>
      <c r="BD191" s="89"/>
      <c r="BE191" s="92"/>
      <c r="BF191" s="88"/>
      <c r="BG191" s="89"/>
      <c r="BH191" s="88"/>
      <c r="BI191" s="87"/>
      <c r="BJ191" s="88"/>
      <c r="BK191" s="89"/>
      <c r="BL191" s="89"/>
      <c r="BM191" s="88"/>
      <c r="BN191" s="89"/>
      <c r="BO191" s="89"/>
      <c r="BP191" s="87"/>
      <c r="BQ191" s="87"/>
      <c r="BR191" s="87"/>
      <c r="BS191" s="87"/>
      <c r="BT191" s="88"/>
      <c r="BU191" s="88"/>
      <c r="BV191" s="88"/>
      <c r="BW191" s="89"/>
      <c r="BX191" s="92"/>
      <c r="BY191" s="88"/>
      <c r="BZ191" s="87"/>
      <c r="CA191" s="89"/>
      <c r="CB191" s="87"/>
    </row>
    <row r="192" spans="1:80" x14ac:dyDescent="0.25">
      <c r="A192" s="96"/>
      <c r="B192" s="94">
        <v>172</v>
      </c>
      <c r="C192" s="156" t="s">
        <v>509</v>
      </c>
      <c r="D192" s="96"/>
      <c r="E192" s="96"/>
      <c r="F192" s="98"/>
      <c r="G192" s="101"/>
      <c r="H192" s="101"/>
      <c r="I192" s="101"/>
      <c r="J192" s="87"/>
      <c r="K192" s="88"/>
      <c r="L192" s="89"/>
      <c r="M192" s="87"/>
      <c r="N192" s="89"/>
      <c r="O192" s="89"/>
      <c r="P192" s="89"/>
      <c r="Q192" s="90"/>
      <c r="R192" s="90"/>
      <c r="S192" s="90"/>
      <c r="T192" s="90"/>
      <c r="U192" s="90"/>
      <c r="V192" s="91"/>
      <c r="W192" s="89"/>
      <c r="X192" s="89"/>
      <c r="Y192" s="88"/>
      <c r="Z192" s="89"/>
      <c r="AA192" s="89"/>
      <c r="AB192" s="87"/>
      <c r="AC192" s="92"/>
      <c r="AD192" s="88"/>
      <c r="AE192" s="87"/>
      <c r="AF192" s="89"/>
      <c r="AG192" s="92"/>
      <c r="AH192" s="88"/>
      <c r="AI192" s="89"/>
      <c r="AJ192" s="87"/>
      <c r="AK192" s="87"/>
      <c r="AL192" s="89"/>
      <c r="AM192" s="89"/>
      <c r="AN192" s="89"/>
      <c r="AO192" s="89"/>
      <c r="AP192" s="87"/>
      <c r="AQ192" s="89"/>
      <c r="AR192" s="89"/>
      <c r="AS192" s="87"/>
      <c r="AT192" s="89"/>
      <c r="AU192" s="89"/>
      <c r="AV192" s="87"/>
      <c r="AW192" s="87"/>
      <c r="AX192" s="88"/>
      <c r="AY192" s="87"/>
      <c r="AZ192" s="89"/>
      <c r="BA192" s="89"/>
      <c r="BB192" s="89"/>
      <c r="BC192" s="89"/>
      <c r="BD192" s="89"/>
      <c r="BE192" s="92"/>
      <c r="BF192" s="88"/>
      <c r="BG192" s="89"/>
      <c r="BH192" s="88"/>
      <c r="BI192" s="87"/>
      <c r="BJ192" s="88"/>
      <c r="BK192" s="89"/>
      <c r="BL192" s="89"/>
      <c r="BM192" s="88"/>
      <c r="BN192" s="89"/>
      <c r="BO192" s="89"/>
      <c r="BP192" s="87"/>
      <c r="BQ192" s="87"/>
      <c r="BR192" s="87"/>
      <c r="BS192" s="87"/>
      <c r="BT192" s="88"/>
      <c r="BU192" s="88"/>
      <c r="BV192" s="88"/>
      <c r="BW192" s="89"/>
      <c r="BX192" s="92"/>
      <c r="BY192" s="88"/>
      <c r="BZ192" s="87"/>
      <c r="CA192" s="89"/>
      <c r="CB192" s="87"/>
    </row>
    <row r="193" spans="1:80" x14ac:dyDescent="0.25">
      <c r="A193" s="84"/>
      <c r="B193" s="82">
        <v>173</v>
      </c>
      <c r="C193" s="156" t="s">
        <v>509</v>
      </c>
      <c r="D193" s="84"/>
      <c r="E193" s="84"/>
      <c r="F193" s="98"/>
      <c r="G193" s="99"/>
      <c r="H193" s="99"/>
      <c r="I193" s="99"/>
      <c r="J193" s="87"/>
      <c r="K193" s="88"/>
      <c r="L193" s="89"/>
      <c r="M193" s="87"/>
      <c r="N193" s="89"/>
      <c r="O193" s="89"/>
      <c r="P193" s="89"/>
      <c r="Q193" s="90"/>
      <c r="R193" s="90"/>
      <c r="S193" s="90"/>
      <c r="T193" s="90"/>
      <c r="U193" s="90"/>
      <c r="V193" s="91"/>
      <c r="W193" s="89"/>
      <c r="X193" s="89"/>
      <c r="Y193" s="88"/>
      <c r="Z193" s="89"/>
      <c r="AA193" s="89"/>
      <c r="AB193" s="87"/>
      <c r="AC193" s="92"/>
      <c r="AD193" s="88"/>
      <c r="AE193" s="87"/>
      <c r="AF193" s="89"/>
      <c r="AG193" s="92"/>
      <c r="AH193" s="88"/>
      <c r="AI193" s="89"/>
      <c r="AJ193" s="87"/>
      <c r="AK193" s="87"/>
      <c r="AL193" s="89"/>
      <c r="AM193" s="89"/>
      <c r="AN193" s="89"/>
      <c r="AO193" s="89"/>
      <c r="AP193" s="87"/>
      <c r="AQ193" s="89"/>
      <c r="AR193" s="89"/>
      <c r="AS193" s="87"/>
      <c r="AT193" s="89"/>
      <c r="AU193" s="89"/>
      <c r="AV193" s="87"/>
      <c r="AW193" s="87"/>
      <c r="AX193" s="88"/>
      <c r="AY193" s="87"/>
      <c r="AZ193" s="89"/>
      <c r="BA193" s="89"/>
      <c r="BB193" s="89"/>
      <c r="BC193" s="89"/>
      <c r="BD193" s="89"/>
      <c r="BE193" s="92"/>
      <c r="BF193" s="88"/>
      <c r="BG193" s="89"/>
      <c r="BH193" s="88"/>
      <c r="BI193" s="87"/>
      <c r="BJ193" s="88"/>
      <c r="BK193" s="89"/>
      <c r="BL193" s="89"/>
      <c r="BM193" s="88"/>
      <c r="BN193" s="89"/>
      <c r="BO193" s="89"/>
      <c r="BP193" s="87"/>
      <c r="BQ193" s="87"/>
      <c r="BR193" s="87"/>
      <c r="BS193" s="87"/>
      <c r="BT193" s="88"/>
      <c r="BU193" s="88"/>
      <c r="BV193" s="88"/>
      <c r="BW193" s="89"/>
      <c r="BX193" s="92"/>
      <c r="BY193" s="88"/>
      <c r="BZ193" s="87"/>
      <c r="CA193" s="89"/>
      <c r="CB193" s="87"/>
    </row>
    <row r="194" spans="1:80" x14ac:dyDescent="0.25">
      <c r="A194" s="96"/>
      <c r="B194" s="94">
        <v>174</v>
      </c>
      <c r="C194" s="156" t="s">
        <v>509</v>
      </c>
      <c r="D194" s="96"/>
      <c r="E194" s="96"/>
      <c r="F194" s="98"/>
      <c r="G194" s="101"/>
      <c r="H194" s="101"/>
      <c r="I194" s="101"/>
      <c r="J194" s="87"/>
      <c r="K194" s="88"/>
      <c r="L194" s="89"/>
      <c r="M194" s="87"/>
      <c r="N194" s="89"/>
      <c r="O194" s="89"/>
      <c r="P194" s="89"/>
      <c r="Q194" s="90"/>
      <c r="R194" s="90"/>
      <c r="S194" s="90"/>
      <c r="T194" s="90"/>
      <c r="U194" s="90"/>
      <c r="V194" s="91"/>
      <c r="W194" s="89"/>
      <c r="X194" s="89"/>
      <c r="Y194" s="88"/>
      <c r="Z194" s="89"/>
      <c r="AA194" s="89"/>
      <c r="AB194" s="87"/>
      <c r="AC194" s="92"/>
      <c r="AD194" s="88"/>
      <c r="AE194" s="87"/>
      <c r="AF194" s="89"/>
      <c r="AG194" s="92"/>
      <c r="AH194" s="88"/>
      <c r="AI194" s="89"/>
      <c r="AJ194" s="87"/>
      <c r="AK194" s="87"/>
      <c r="AL194" s="89"/>
      <c r="AM194" s="89"/>
      <c r="AN194" s="89"/>
      <c r="AO194" s="89"/>
      <c r="AP194" s="87"/>
      <c r="AQ194" s="89"/>
      <c r="AR194" s="89"/>
      <c r="AS194" s="87"/>
      <c r="AT194" s="89"/>
      <c r="AU194" s="89"/>
      <c r="AV194" s="87"/>
      <c r="AW194" s="87"/>
      <c r="AX194" s="88"/>
      <c r="AY194" s="87"/>
      <c r="AZ194" s="89"/>
      <c r="BA194" s="89"/>
      <c r="BB194" s="89"/>
      <c r="BC194" s="89"/>
      <c r="BD194" s="89"/>
      <c r="BE194" s="92"/>
      <c r="BF194" s="88"/>
      <c r="BG194" s="89"/>
      <c r="BH194" s="88"/>
      <c r="BI194" s="87"/>
      <c r="BJ194" s="88"/>
      <c r="BK194" s="89"/>
      <c r="BL194" s="89"/>
      <c r="BM194" s="88"/>
      <c r="BN194" s="89"/>
      <c r="BO194" s="89"/>
      <c r="BP194" s="87"/>
      <c r="BQ194" s="87"/>
      <c r="BR194" s="87"/>
      <c r="BS194" s="87"/>
      <c r="BT194" s="88"/>
      <c r="BU194" s="88"/>
      <c r="BV194" s="88"/>
      <c r="BW194" s="89"/>
      <c r="BX194" s="92"/>
      <c r="BY194" s="88"/>
      <c r="BZ194" s="87"/>
      <c r="CA194" s="89"/>
      <c r="CB194" s="87"/>
    </row>
    <row r="195" spans="1:80" x14ac:dyDescent="0.25">
      <c r="A195" s="84"/>
      <c r="B195" s="82">
        <v>175</v>
      </c>
      <c r="C195" s="156" t="s">
        <v>509</v>
      </c>
      <c r="D195" s="84"/>
      <c r="E195" s="84"/>
      <c r="F195" s="98"/>
      <c r="G195" s="99"/>
      <c r="H195" s="99"/>
      <c r="I195" s="99"/>
      <c r="J195" s="87"/>
      <c r="K195" s="88"/>
      <c r="L195" s="89"/>
      <c r="M195" s="87"/>
      <c r="N195" s="89"/>
      <c r="O195" s="89"/>
      <c r="P195" s="89"/>
      <c r="Q195" s="90"/>
      <c r="R195" s="90"/>
      <c r="S195" s="90"/>
      <c r="T195" s="90"/>
      <c r="U195" s="90"/>
      <c r="V195" s="91"/>
      <c r="W195" s="89"/>
      <c r="X195" s="89"/>
      <c r="Y195" s="88"/>
      <c r="Z195" s="89"/>
      <c r="AA195" s="89"/>
      <c r="AB195" s="87"/>
      <c r="AC195" s="92"/>
      <c r="AD195" s="88"/>
      <c r="AE195" s="87"/>
      <c r="AF195" s="89"/>
      <c r="AG195" s="92"/>
      <c r="AH195" s="88"/>
      <c r="AI195" s="89"/>
      <c r="AJ195" s="87"/>
      <c r="AK195" s="87"/>
      <c r="AL195" s="89"/>
      <c r="AM195" s="89"/>
      <c r="AN195" s="89"/>
      <c r="AO195" s="89"/>
      <c r="AP195" s="87"/>
      <c r="AQ195" s="89"/>
      <c r="AR195" s="89"/>
      <c r="AS195" s="87"/>
      <c r="AT195" s="89"/>
      <c r="AU195" s="89"/>
      <c r="AV195" s="87"/>
      <c r="AW195" s="87"/>
      <c r="AX195" s="88"/>
      <c r="AY195" s="87"/>
      <c r="AZ195" s="89"/>
      <c r="BA195" s="89"/>
      <c r="BB195" s="89"/>
      <c r="BC195" s="89"/>
      <c r="BD195" s="89"/>
      <c r="BE195" s="92"/>
      <c r="BF195" s="88"/>
      <c r="BG195" s="89"/>
      <c r="BH195" s="88"/>
      <c r="BI195" s="87"/>
      <c r="BJ195" s="88"/>
      <c r="BK195" s="89"/>
      <c r="BL195" s="89"/>
      <c r="BM195" s="88"/>
      <c r="BN195" s="89"/>
      <c r="BO195" s="89"/>
      <c r="BP195" s="87"/>
      <c r="BQ195" s="87"/>
      <c r="BR195" s="87"/>
      <c r="BS195" s="87"/>
      <c r="BT195" s="88"/>
      <c r="BU195" s="88"/>
      <c r="BV195" s="88"/>
      <c r="BW195" s="89"/>
      <c r="BX195" s="92"/>
      <c r="BY195" s="88"/>
      <c r="BZ195" s="87"/>
      <c r="CA195" s="89"/>
      <c r="CB195" s="87"/>
    </row>
    <row r="196" spans="1:80" x14ac:dyDescent="0.25">
      <c r="A196" s="96"/>
      <c r="B196" s="94">
        <v>176</v>
      </c>
      <c r="C196" s="156" t="s">
        <v>509</v>
      </c>
      <c r="D196" s="96"/>
      <c r="E196" s="96"/>
      <c r="F196" s="98"/>
      <c r="G196" s="101"/>
      <c r="H196" s="101"/>
      <c r="I196" s="101"/>
      <c r="J196" s="87"/>
      <c r="K196" s="88"/>
      <c r="L196" s="89"/>
      <c r="M196" s="87"/>
      <c r="N196" s="89"/>
      <c r="O196" s="89"/>
      <c r="P196" s="89"/>
      <c r="Q196" s="90"/>
      <c r="R196" s="90"/>
      <c r="S196" s="90"/>
      <c r="T196" s="90"/>
      <c r="U196" s="90"/>
      <c r="V196" s="91"/>
      <c r="W196" s="89"/>
      <c r="X196" s="89"/>
      <c r="Y196" s="88"/>
      <c r="Z196" s="89"/>
      <c r="AA196" s="89"/>
      <c r="AB196" s="87"/>
      <c r="AC196" s="92"/>
      <c r="AD196" s="88"/>
      <c r="AE196" s="87"/>
      <c r="AF196" s="89"/>
      <c r="AG196" s="92"/>
      <c r="AH196" s="88"/>
      <c r="AI196" s="89"/>
      <c r="AJ196" s="87"/>
      <c r="AK196" s="87"/>
      <c r="AL196" s="89"/>
      <c r="AM196" s="89"/>
      <c r="AN196" s="89"/>
      <c r="AO196" s="89"/>
      <c r="AP196" s="87"/>
      <c r="AQ196" s="89"/>
      <c r="AR196" s="89"/>
      <c r="AS196" s="87"/>
      <c r="AT196" s="89"/>
      <c r="AU196" s="89"/>
      <c r="AV196" s="87"/>
      <c r="AW196" s="87"/>
      <c r="AX196" s="88"/>
      <c r="AY196" s="87"/>
      <c r="AZ196" s="89"/>
      <c r="BA196" s="89"/>
      <c r="BB196" s="89"/>
      <c r="BC196" s="89"/>
      <c r="BD196" s="89"/>
      <c r="BE196" s="92"/>
      <c r="BF196" s="88"/>
      <c r="BG196" s="89"/>
      <c r="BH196" s="88"/>
      <c r="BI196" s="87"/>
      <c r="BJ196" s="88"/>
      <c r="BK196" s="89"/>
      <c r="BL196" s="89"/>
      <c r="BM196" s="88"/>
      <c r="BN196" s="89"/>
      <c r="BO196" s="89"/>
      <c r="BP196" s="87"/>
      <c r="BQ196" s="87"/>
      <c r="BR196" s="87"/>
      <c r="BS196" s="87"/>
      <c r="BT196" s="88"/>
      <c r="BU196" s="88"/>
      <c r="BV196" s="88"/>
      <c r="BW196" s="89"/>
      <c r="BX196" s="92"/>
      <c r="BY196" s="88"/>
      <c r="BZ196" s="87"/>
      <c r="CA196" s="89"/>
      <c r="CB196" s="87"/>
    </row>
    <row r="197" spans="1:80" x14ac:dyDescent="0.25">
      <c r="A197" s="84"/>
      <c r="B197" s="82">
        <v>177</v>
      </c>
      <c r="C197" s="156" t="s">
        <v>509</v>
      </c>
      <c r="D197" s="84"/>
      <c r="E197" s="84"/>
      <c r="F197" s="98"/>
      <c r="G197" s="99"/>
      <c r="H197" s="99"/>
      <c r="I197" s="99"/>
      <c r="J197" s="87"/>
      <c r="K197" s="88"/>
      <c r="L197" s="89"/>
      <c r="M197" s="87"/>
      <c r="N197" s="89"/>
      <c r="O197" s="89"/>
      <c r="P197" s="89"/>
      <c r="Q197" s="90"/>
      <c r="R197" s="90"/>
      <c r="S197" s="90"/>
      <c r="T197" s="90"/>
      <c r="U197" s="90"/>
      <c r="V197" s="91"/>
      <c r="W197" s="89"/>
      <c r="X197" s="89"/>
      <c r="Y197" s="88"/>
      <c r="Z197" s="89"/>
      <c r="AA197" s="89"/>
      <c r="AB197" s="87"/>
      <c r="AC197" s="92"/>
      <c r="AD197" s="88"/>
      <c r="AE197" s="87"/>
      <c r="AF197" s="89"/>
      <c r="AG197" s="92"/>
      <c r="AH197" s="88"/>
      <c r="AI197" s="89"/>
      <c r="AJ197" s="87"/>
      <c r="AK197" s="87"/>
      <c r="AL197" s="89"/>
      <c r="AM197" s="89"/>
      <c r="AN197" s="89"/>
      <c r="AO197" s="89"/>
      <c r="AP197" s="87"/>
      <c r="AQ197" s="89"/>
      <c r="AR197" s="89"/>
      <c r="AS197" s="87"/>
      <c r="AT197" s="89"/>
      <c r="AU197" s="89"/>
      <c r="AV197" s="87"/>
      <c r="AW197" s="87"/>
      <c r="AX197" s="88"/>
      <c r="AY197" s="87"/>
      <c r="AZ197" s="89"/>
      <c r="BA197" s="89"/>
      <c r="BB197" s="89"/>
      <c r="BC197" s="89"/>
      <c r="BD197" s="89"/>
      <c r="BE197" s="92"/>
      <c r="BF197" s="88"/>
      <c r="BG197" s="89"/>
      <c r="BH197" s="88"/>
      <c r="BI197" s="87"/>
      <c r="BJ197" s="88"/>
      <c r="BK197" s="89"/>
      <c r="BL197" s="89"/>
      <c r="BM197" s="88"/>
      <c r="BN197" s="89"/>
      <c r="BO197" s="89"/>
      <c r="BP197" s="87"/>
      <c r="BQ197" s="87"/>
      <c r="BR197" s="87"/>
      <c r="BS197" s="87"/>
      <c r="BT197" s="88"/>
      <c r="BU197" s="88"/>
      <c r="BV197" s="88"/>
      <c r="BW197" s="89"/>
      <c r="BX197" s="92"/>
      <c r="BY197" s="88"/>
      <c r="BZ197" s="87"/>
      <c r="CA197" s="89"/>
      <c r="CB197" s="87"/>
    </row>
    <row r="198" spans="1:80" x14ac:dyDescent="0.25">
      <c r="A198" s="96"/>
      <c r="B198" s="94">
        <v>178</v>
      </c>
      <c r="C198" s="156" t="s">
        <v>509</v>
      </c>
      <c r="D198" s="96"/>
      <c r="E198" s="96"/>
      <c r="F198" s="98"/>
      <c r="G198" s="101"/>
      <c r="H198" s="101"/>
      <c r="I198" s="101"/>
      <c r="J198" s="87"/>
      <c r="K198" s="88"/>
      <c r="L198" s="89"/>
      <c r="M198" s="87"/>
      <c r="N198" s="89"/>
      <c r="O198" s="89"/>
      <c r="P198" s="89"/>
      <c r="Q198" s="90"/>
      <c r="R198" s="90"/>
      <c r="S198" s="90"/>
      <c r="T198" s="90"/>
      <c r="U198" s="90"/>
      <c r="V198" s="91"/>
      <c r="W198" s="89"/>
      <c r="X198" s="89"/>
      <c r="Y198" s="88"/>
      <c r="Z198" s="89"/>
      <c r="AA198" s="89"/>
      <c r="AB198" s="87"/>
      <c r="AC198" s="92"/>
      <c r="AD198" s="88"/>
      <c r="AE198" s="87"/>
      <c r="AF198" s="89"/>
      <c r="AG198" s="92"/>
      <c r="AH198" s="88"/>
      <c r="AI198" s="89"/>
      <c r="AJ198" s="87"/>
      <c r="AK198" s="87"/>
      <c r="AL198" s="89"/>
      <c r="AM198" s="89"/>
      <c r="AN198" s="89"/>
      <c r="AO198" s="89"/>
      <c r="AP198" s="87"/>
      <c r="AQ198" s="89"/>
      <c r="AR198" s="89"/>
      <c r="AS198" s="87"/>
      <c r="AT198" s="89"/>
      <c r="AU198" s="89"/>
      <c r="AV198" s="87"/>
      <c r="AW198" s="87"/>
      <c r="AX198" s="88"/>
      <c r="AY198" s="87"/>
      <c r="AZ198" s="89"/>
      <c r="BA198" s="89"/>
      <c r="BB198" s="89"/>
      <c r="BC198" s="89"/>
      <c r="BD198" s="89"/>
      <c r="BE198" s="92"/>
      <c r="BF198" s="88"/>
      <c r="BG198" s="89"/>
      <c r="BH198" s="88"/>
      <c r="BI198" s="87"/>
      <c r="BJ198" s="88"/>
      <c r="BK198" s="89"/>
      <c r="BL198" s="89"/>
      <c r="BM198" s="88"/>
      <c r="BN198" s="89"/>
      <c r="BO198" s="89"/>
      <c r="BP198" s="87"/>
      <c r="BQ198" s="87"/>
      <c r="BR198" s="87"/>
      <c r="BS198" s="87"/>
      <c r="BT198" s="88"/>
      <c r="BU198" s="88"/>
      <c r="BV198" s="88"/>
      <c r="BW198" s="89"/>
      <c r="BX198" s="92"/>
      <c r="BY198" s="88"/>
      <c r="BZ198" s="87"/>
      <c r="CA198" s="89"/>
      <c r="CB198" s="87"/>
    </row>
    <row r="199" spans="1:80" x14ac:dyDescent="0.25">
      <c r="A199" s="84"/>
      <c r="B199" s="82">
        <v>179</v>
      </c>
      <c r="C199" s="156" t="s">
        <v>509</v>
      </c>
      <c r="D199" s="84"/>
      <c r="E199" s="84"/>
      <c r="F199" s="98"/>
      <c r="G199" s="99"/>
      <c r="H199" s="99"/>
      <c r="I199" s="99"/>
      <c r="J199" s="87"/>
      <c r="K199" s="88"/>
      <c r="L199" s="89"/>
      <c r="M199" s="87"/>
      <c r="N199" s="89"/>
      <c r="O199" s="89"/>
      <c r="P199" s="89"/>
      <c r="Q199" s="90"/>
      <c r="R199" s="90"/>
      <c r="S199" s="90"/>
      <c r="T199" s="90"/>
      <c r="U199" s="90"/>
      <c r="V199" s="91"/>
      <c r="W199" s="89"/>
      <c r="X199" s="89"/>
      <c r="Y199" s="88"/>
      <c r="Z199" s="89"/>
      <c r="AA199" s="89"/>
      <c r="AB199" s="87"/>
      <c r="AC199" s="92"/>
      <c r="AD199" s="88"/>
      <c r="AE199" s="87"/>
      <c r="AF199" s="89"/>
      <c r="AG199" s="92"/>
      <c r="AH199" s="88"/>
      <c r="AI199" s="89"/>
      <c r="AJ199" s="87"/>
      <c r="AK199" s="87"/>
      <c r="AL199" s="89"/>
      <c r="AM199" s="89"/>
      <c r="AN199" s="89"/>
      <c r="AO199" s="89"/>
      <c r="AP199" s="87"/>
      <c r="AQ199" s="89"/>
      <c r="AR199" s="89"/>
      <c r="AS199" s="87"/>
      <c r="AT199" s="89"/>
      <c r="AU199" s="89"/>
      <c r="AV199" s="87"/>
      <c r="AW199" s="87"/>
      <c r="AX199" s="88"/>
      <c r="AY199" s="87"/>
      <c r="AZ199" s="89"/>
      <c r="BA199" s="89"/>
      <c r="BB199" s="89"/>
      <c r="BC199" s="89"/>
      <c r="BD199" s="89"/>
      <c r="BE199" s="92"/>
      <c r="BF199" s="88"/>
      <c r="BG199" s="89"/>
      <c r="BH199" s="88"/>
      <c r="BI199" s="87"/>
      <c r="BJ199" s="88"/>
      <c r="BK199" s="89"/>
      <c r="BL199" s="89"/>
      <c r="BM199" s="88"/>
      <c r="BN199" s="89"/>
      <c r="BO199" s="89"/>
      <c r="BP199" s="87"/>
      <c r="BQ199" s="87"/>
      <c r="BR199" s="87"/>
      <c r="BS199" s="87"/>
      <c r="BT199" s="88"/>
      <c r="BU199" s="88"/>
      <c r="BV199" s="88"/>
      <c r="BW199" s="89"/>
      <c r="BX199" s="92"/>
      <c r="BY199" s="88"/>
      <c r="BZ199" s="87"/>
      <c r="CA199" s="89"/>
      <c r="CB199" s="87"/>
    </row>
    <row r="200" spans="1:80" x14ac:dyDescent="0.25">
      <c r="A200" s="96"/>
      <c r="B200" s="94">
        <v>180</v>
      </c>
      <c r="C200" s="156" t="s">
        <v>509</v>
      </c>
      <c r="D200" s="96"/>
      <c r="E200" s="96"/>
      <c r="F200" s="98"/>
      <c r="G200" s="101"/>
      <c r="H200" s="101"/>
      <c r="I200" s="101"/>
      <c r="J200" s="87"/>
      <c r="K200" s="88"/>
      <c r="L200" s="89"/>
      <c r="M200" s="87"/>
      <c r="N200" s="89"/>
      <c r="O200" s="89"/>
      <c r="P200" s="89"/>
      <c r="Q200" s="90"/>
      <c r="R200" s="90"/>
      <c r="S200" s="90"/>
      <c r="T200" s="90"/>
      <c r="U200" s="90"/>
      <c r="V200" s="91"/>
      <c r="W200" s="89"/>
      <c r="X200" s="89"/>
      <c r="Y200" s="88"/>
      <c r="Z200" s="89"/>
      <c r="AA200" s="89"/>
      <c r="AB200" s="87"/>
      <c r="AC200" s="92"/>
      <c r="AD200" s="88"/>
      <c r="AE200" s="87"/>
      <c r="AF200" s="89"/>
      <c r="AG200" s="92"/>
      <c r="AH200" s="88"/>
      <c r="AI200" s="89"/>
      <c r="AJ200" s="87"/>
      <c r="AK200" s="87"/>
      <c r="AL200" s="89"/>
      <c r="AM200" s="89"/>
      <c r="AN200" s="89"/>
      <c r="AO200" s="89"/>
      <c r="AP200" s="87"/>
      <c r="AQ200" s="89"/>
      <c r="AR200" s="89"/>
      <c r="AS200" s="87"/>
      <c r="AT200" s="89"/>
      <c r="AU200" s="89"/>
      <c r="AV200" s="87"/>
      <c r="AW200" s="87"/>
      <c r="AX200" s="88"/>
      <c r="AY200" s="87"/>
      <c r="AZ200" s="89"/>
      <c r="BA200" s="89"/>
      <c r="BB200" s="89"/>
      <c r="BC200" s="89"/>
      <c r="BD200" s="89"/>
      <c r="BE200" s="92"/>
      <c r="BF200" s="88"/>
      <c r="BG200" s="89"/>
      <c r="BH200" s="88"/>
      <c r="BI200" s="87"/>
      <c r="BJ200" s="88"/>
      <c r="BK200" s="89"/>
      <c r="BL200" s="89"/>
      <c r="BM200" s="88"/>
      <c r="BN200" s="89"/>
      <c r="BO200" s="89"/>
      <c r="BP200" s="87"/>
      <c r="BQ200" s="87"/>
      <c r="BR200" s="87"/>
      <c r="BS200" s="87"/>
      <c r="BT200" s="88"/>
      <c r="BU200" s="88"/>
      <c r="BV200" s="88"/>
      <c r="BW200" s="89"/>
      <c r="BX200" s="92"/>
      <c r="BY200" s="88"/>
      <c r="BZ200" s="87"/>
      <c r="CA200" s="89"/>
      <c r="CB200" s="87"/>
    </row>
    <row r="201" spans="1:80" x14ac:dyDescent="0.25">
      <c r="A201" s="84"/>
      <c r="B201" s="82">
        <v>181</v>
      </c>
      <c r="C201" s="156" t="s">
        <v>509</v>
      </c>
      <c r="D201" s="84"/>
      <c r="E201" s="84"/>
      <c r="F201" s="98"/>
      <c r="G201" s="99"/>
      <c r="H201" s="99"/>
      <c r="I201" s="99"/>
      <c r="J201" s="87"/>
      <c r="K201" s="88"/>
      <c r="L201" s="89"/>
      <c r="M201" s="87"/>
      <c r="N201" s="89"/>
      <c r="O201" s="89"/>
      <c r="P201" s="89"/>
      <c r="Q201" s="90"/>
      <c r="R201" s="90"/>
      <c r="S201" s="90"/>
      <c r="T201" s="90"/>
      <c r="U201" s="90"/>
      <c r="V201" s="91"/>
      <c r="W201" s="89"/>
      <c r="X201" s="89"/>
      <c r="Y201" s="88"/>
      <c r="Z201" s="89"/>
      <c r="AA201" s="89"/>
      <c r="AB201" s="87"/>
      <c r="AC201" s="92"/>
      <c r="AD201" s="88"/>
      <c r="AE201" s="87"/>
      <c r="AF201" s="89"/>
      <c r="AG201" s="92"/>
      <c r="AH201" s="88"/>
      <c r="AI201" s="89"/>
      <c r="AJ201" s="87"/>
      <c r="AK201" s="87"/>
      <c r="AL201" s="89"/>
      <c r="AM201" s="89"/>
      <c r="AN201" s="89"/>
      <c r="AO201" s="89"/>
      <c r="AP201" s="87"/>
      <c r="AQ201" s="89"/>
      <c r="AR201" s="89"/>
      <c r="AS201" s="87"/>
      <c r="AT201" s="89"/>
      <c r="AU201" s="89"/>
      <c r="AV201" s="87"/>
      <c r="AW201" s="87"/>
      <c r="AX201" s="88"/>
      <c r="AY201" s="87"/>
      <c r="AZ201" s="89"/>
      <c r="BA201" s="89"/>
      <c r="BB201" s="89"/>
      <c r="BC201" s="89"/>
      <c r="BD201" s="89"/>
      <c r="BE201" s="92"/>
      <c r="BF201" s="88"/>
      <c r="BG201" s="89"/>
      <c r="BH201" s="88"/>
      <c r="BI201" s="87"/>
      <c r="BJ201" s="88"/>
      <c r="BK201" s="89"/>
      <c r="BL201" s="89"/>
      <c r="BM201" s="88"/>
      <c r="BN201" s="89"/>
      <c r="BO201" s="89"/>
      <c r="BP201" s="87"/>
      <c r="BQ201" s="87"/>
      <c r="BR201" s="87"/>
      <c r="BS201" s="87"/>
      <c r="BT201" s="88"/>
      <c r="BU201" s="88"/>
      <c r="BV201" s="88"/>
      <c r="BW201" s="89"/>
      <c r="BX201" s="92"/>
      <c r="BY201" s="88"/>
      <c r="BZ201" s="87"/>
      <c r="CA201" s="89"/>
      <c r="CB201" s="87"/>
    </row>
    <row r="202" spans="1:80" x14ac:dyDescent="0.25">
      <c r="A202" s="96"/>
      <c r="B202" s="94">
        <v>182</v>
      </c>
      <c r="C202" s="156" t="s">
        <v>509</v>
      </c>
      <c r="D202" s="96"/>
      <c r="E202" s="96"/>
      <c r="F202" s="98"/>
      <c r="G202" s="101"/>
      <c r="H202" s="101"/>
      <c r="I202" s="101"/>
      <c r="J202" s="87"/>
      <c r="K202" s="88"/>
      <c r="L202" s="89"/>
      <c r="M202" s="87"/>
      <c r="N202" s="89"/>
      <c r="O202" s="89"/>
      <c r="P202" s="89"/>
      <c r="Q202" s="90"/>
      <c r="R202" s="90"/>
      <c r="S202" s="90"/>
      <c r="T202" s="90"/>
      <c r="U202" s="90"/>
      <c r="V202" s="91"/>
      <c r="W202" s="89"/>
      <c r="X202" s="89"/>
      <c r="Y202" s="88"/>
      <c r="Z202" s="89"/>
      <c r="AA202" s="89"/>
      <c r="AB202" s="87"/>
      <c r="AC202" s="92"/>
      <c r="AD202" s="88"/>
      <c r="AE202" s="87"/>
      <c r="AF202" s="89"/>
      <c r="AG202" s="92"/>
      <c r="AH202" s="88"/>
      <c r="AI202" s="89"/>
      <c r="AJ202" s="87"/>
      <c r="AK202" s="87"/>
      <c r="AL202" s="89"/>
      <c r="AM202" s="89"/>
      <c r="AN202" s="89"/>
      <c r="AO202" s="89"/>
      <c r="AP202" s="87"/>
      <c r="AQ202" s="89"/>
      <c r="AR202" s="89"/>
      <c r="AS202" s="87"/>
      <c r="AT202" s="89"/>
      <c r="AU202" s="89"/>
      <c r="AV202" s="87"/>
      <c r="AW202" s="87"/>
      <c r="AX202" s="88"/>
      <c r="AY202" s="87"/>
      <c r="AZ202" s="89"/>
      <c r="BA202" s="89"/>
      <c r="BB202" s="89"/>
      <c r="BC202" s="89"/>
      <c r="BD202" s="89"/>
      <c r="BE202" s="92"/>
      <c r="BF202" s="88"/>
      <c r="BG202" s="89"/>
      <c r="BH202" s="88"/>
      <c r="BI202" s="87"/>
      <c r="BJ202" s="88"/>
      <c r="BK202" s="89"/>
      <c r="BL202" s="89"/>
      <c r="BM202" s="88"/>
      <c r="BN202" s="89"/>
      <c r="BO202" s="89"/>
      <c r="BP202" s="87"/>
      <c r="BQ202" s="87"/>
      <c r="BR202" s="87"/>
      <c r="BS202" s="87"/>
      <c r="BT202" s="88"/>
      <c r="BU202" s="88"/>
      <c r="BV202" s="88"/>
      <c r="BW202" s="89"/>
      <c r="BX202" s="92"/>
      <c r="BY202" s="88"/>
      <c r="BZ202" s="87"/>
      <c r="CA202" s="89"/>
      <c r="CB202" s="87"/>
    </row>
    <row r="203" spans="1:80" x14ac:dyDescent="0.25">
      <c r="A203" s="84"/>
      <c r="B203" s="82">
        <v>183</v>
      </c>
      <c r="C203" s="156" t="s">
        <v>509</v>
      </c>
      <c r="D203" s="84"/>
      <c r="E203" s="84"/>
      <c r="F203" s="98"/>
      <c r="G203" s="99"/>
      <c r="H203" s="99"/>
      <c r="I203" s="99"/>
      <c r="J203" s="87"/>
      <c r="K203" s="88"/>
      <c r="L203" s="89"/>
      <c r="M203" s="87"/>
      <c r="N203" s="89"/>
      <c r="O203" s="89"/>
      <c r="P203" s="89"/>
      <c r="Q203" s="90"/>
      <c r="R203" s="90"/>
      <c r="S203" s="90"/>
      <c r="T203" s="90"/>
      <c r="U203" s="90"/>
      <c r="V203" s="91"/>
      <c r="W203" s="89"/>
      <c r="X203" s="89"/>
      <c r="Y203" s="88"/>
      <c r="Z203" s="89"/>
      <c r="AA203" s="89"/>
      <c r="AB203" s="87"/>
      <c r="AC203" s="92"/>
      <c r="AD203" s="88"/>
      <c r="AE203" s="87"/>
      <c r="AF203" s="89"/>
      <c r="AG203" s="92"/>
      <c r="AH203" s="88"/>
      <c r="AI203" s="89"/>
      <c r="AJ203" s="87"/>
      <c r="AK203" s="87"/>
      <c r="AL203" s="89"/>
      <c r="AM203" s="89"/>
      <c r="AN203" s="89"/>
      <c r="AO203" s="89"/>
      <c r="AP203" s="87"/>
      <c r="AQ203" s="89"/>
      <c r="AR203" s="89"/>
      <c r="AS203" s="87"/>
      <c r="AT203" s="89"/>
      <c r="AU203" s="89"/>
      <c r="AV203" s="87"/>
      <c r="AW203" s="87"/>
      <c r="AX203" s="88"/>
      <c r="AY203" s="87"/>
      <c r="AZ203" s="89"/>
      <c r="BA203" s="89"/>
      <c r="BB203" s="89"/>
      <c r="BC203" s="89"/>
      <c r="BD203" s="89"/>
      <c r="BE203" s="92"/>
      <c r="BF203" s="88"/>
      <c r="BG203" s="89"/>
      <c r="BH203" s="88"/>
      <c r="BI203" s="87"/>
      <c r="BJ203" s="88"/>
      <c r="BK203" s="89"/>
      <c r="BL203" s="89"/>
      <c r="BM203" s="88"/>
      <c r="BN203" s="89"/>
      <c r="BO203" s="89"/>
      <c r="BP203" s="87"/>
      <c r="BQ203" s="87"/>
      <c r="BR203" s="87"/>
      <c r="BS203" s="87"/>
      <c r="BT203" s="88"/>
      <c r="BU203" s="88"/>
      <c r="BV203" s="88"/>
      <c r="BW203" s="89"/>
      <c r="BX203" s="92"/>
      <c r="BY203" s="88"/>
      <c r="BZ203" s="87"/>
      <c r="CA203" s="89"/>
      <c r="CB203" s="87"/>
    </row>
    <row r="204" spans="1:80" x14ac:dyDescent="0.25">
      <c r="A204" s="96"/>
      <c r="B204" s="94">
        <v>184</v>
      </c>
      <c r="C204" s="156" t="s">
        <v>509</v>
      </c>
      <c r="D204" s="96"/>
      <c r="E204" s="96"/>
      <c r="F204" s="98"/>
      <c r="G204" s="101"/>
      <c r="H204" s="101"/>
      <c r="I204" s="101"/>
      <c r="J204" s="87"/>
      <c r="K204" s="88"/>
      <c r="L204" s="89"/>
      <c r="M204" s="87"/>
      <c r="N204" s="89"/>
      <c r="O204" s="89"/>
      <c r="P204" s="89"/>
      <c r="Q204" s="90"/>
      <c r="R204" s="90"/>
      <c r="S204" s="90"/>
      <c r="T204" s="90"/>
      <c r="U204" s="90"/>
      <c r="V204" s="91"/>
      <c r="W204" s="89"/>
      <c r="X204" s="89"/>
      <c r="Y204" s="88"/>
      <c r="Z204" s="89"/>
      <c r="AA204" s="89"/>
      <c r="AB204" s="87"/>
      <c r="AC204" s="92"/>
      <c r="AD204" s="88"/>
      <c r="AE204" s="87"/>
      <c r="AF204" s="89"/>
      <c r="AG204" s="92"/>
      <c r="AH204" s="88"/>
      <c r="AI204" s="89"/>
      <c r="AJ204" s="87"/>
      <c r="AK204" s="87"/>
      <c r="AL204" s="89"/>
      <c r="AM204" s="89"/>
      <c r="AN204" s="89"/>
      <c r="AO204" s="89"/>
      <c r="AP204" s="87"/>
      <c r="AQ204" s="89"/>
      <c r="AR204" s="89"/>
      <c r="AS204" s="87"/>
      <c r="AT204" s="89"/>
      <c r="AU204" s="89"/>
      <c r="AV204" s="87"/>
      <c r="AW204" s="87"/>
      <c r="AX204" s="88"/>
      <c r="AY204" s="87"/>
      <c r="AZ204" s="89"/>
      <c r="BA204" s="89"/>
      <c r="BB204" s="89"/>
      <c r="BC204" s="89"/>
      <c r="BD204" s="89"/>
      <c r="BE204" s="92"/>
      <c r="BF204" s="88"/>
      <c r="BG204" s="89"/>
      <c r="BH204" s="88"/>
      <c r="BI204" s="87"/>
      <c r="BJ204" s="88"/>
      <c r="BK204" s="89"/>
      <c r="BL204" s="89"/>
      <c r="BM204" s="88"/>
      <c r="BN204" s="89"/>
      <c r="BO204" s="89"/>
      <c r="BP204" s="87"/>
      <c r="BQ204" s="87"/>
      <c r="BR204" s="87"/>
      <c r="BS204" s="87"/>
      <c r="BT204" s="88"/>
      <c r="BU204" s="88"/>
      <c r="BV204" s="88"/>
      <c r="BW204" s="89"/>
      <c r="BX204" s="92"/>
      <c r="BY204" s="88"/>
      <c r="BZ204" s="87"/>
      <c r="CA204" s="89"/>
      <c r="CB204" s="87"/>
    </row>
    <row r="205" spans="1:80" x14ac:dyDescent="0.25">
      <c r="A205" s="84"/>
      <c r="B205" s="82">
        <v>185</v>
      </c>
      <c r="C205" s="156" t="s">
        <v>509</v>
      </c>
      <c r="D205" s="84"/>
      <c r="E205" s="84"/>
      <c r="F205" s="98"/>
      <c r="G205" s="99"/>
      <c r="H205" s="99"/>
      <c r="I205" s="99"/>
      <c r="J205" s="87"/>
      <c r="K205" s="88"/>
      <c r="L205" s="89"/>
      <c r="M205" s="87"/>
      <c r="N205" s="89"/>
      <c r="O205" s="89"/>
      <c r="P205" s="89"/>
      <c r="Q205" s="90"/>
      <c r="R205" s="90"/>
      <c r="S205" s="90"/>
      <c r="T205" s="90"/>
      <c r="U205" s="90"/>
      <c r="V205" s="91"/>
      <c r="W205" s="89"/>
      <c r="X205" s="89"/>
      <c r="Y205" s="88"/>
      <c r="Z205" s="89"/>
      <c r="AA205" s="89"/>
      <c r="AB205" s="87"/>
      <c r="AC205" s="92"/>
      <c r="AD205" s="88"/>
      <c r="AE205" s="87"/>
      <c r="AF205" s="89"/>
      <c r="AG205" s="92"/>
      <c r="AH205" s="88"/>
      <c r="AI205" s="89"/>
      <c r="AJ205" s="87"/>
      <c r="AK205" s="87"/>
      <c r="AL205" s="89"/>
      <c r="AM205" s="89"/>
      <c r="AN205" s="89"/>
      <c r="AO205" s="89"/>
      <c r="AP205" s="87"/>
      <c r="AQ205" s="89"/>
      <c r="AR205" s="89"/>
      <c r="AS205" s="87"/>
      <c r="AT205" s="89"/>
      <c r="AU205" s="89"/>
      <c r="AV205" s="87"/>
      <c r="AW205" s="87"/>
      <c r="AX205" s="88"/>
      <c r="AY205" s="87"/>
      <c r="AZ205" s="89"/>
      <c r="BA205" s="89"/>
      <c r="BB205" s="89"/>
      <c r="BC205" s="89"/>
      <c r="BD205" s="89"/>
      <c r="BE205" s="92"/>
      <c r="BF205" s="88"/>
      <c r="BG205" s="89"/>
      <c r="BH205" s="88"/>
      <c r="BI205" s="87"/>
      <c r="BJ205" s="88"/>
      <c r="BK205" s="89"/>
      <c r="BL205" s="89"/>
      <c r="BM205" s="88"/>
      <c r="BN205" s="89"/>
      <c r="BO205" s="89"/>
      <c r="BP205" s="87"/>
      <c r="BQ205" s="87"/>
      <c r="BR205" s="87"/>
      <c r="BS205" s="87"/>
      <c r="BT205" s="88"/>
      <c r="BU205" s="88"/>
      <c r="BV205" s="88"/>
      <c r="BW205" s="89"/>
      <c r="BX205" s="92"/>
      <c r="BY205" s="88"/>
      <c r="BZ205" s="87"/>
      <c r="CA205" s="89"/>
      <c r="CB205" s="87"/>
    </row>
    <row r="206" spans="1:80" x14ac:dyDescent="0.25">
      <c r="A206" s="96"/>
      <c r="B206" s="94">
        <v>186</v>
      </c>
      <c r="C206" s="156" t="s">
        <v>509</v>
      </c>
      <c r="D206" s="96"/>
      <c r="E206" s="96"/>
      <c r="F206" s="98"/>
      <c r="G206" s="101"/>
      <c r="H206" s="101"/>
      <c r="I206" s="101"/>
      <c r="J206" s="87"/>
      <c r="K206" s="88"/>
      <c r="L206" s="89"/>
      <c r="M206" s="87"/>
      <c r="N206" s="89"/>
      <c r="O206" s="89"/>
      <c r="P206" s="89"/>
      <c r="Q206" s="90"/>
      <c r="R206" s="90"/>
      <c r="S206" s="90"/>
      <c r="T206" s="90"/>
      <c r="U206" s="90"/>
      <c r="V206" s="91"/>
      <c r="W206" s="89"/>
      <c r="X206" s="89"/>
      <c r="Y206" s="88"/>
      <c r="Z206" s="89"/>
      <c r="AA206" s="89"/>
      <c r="AB206" s="87"/>
      <c r="AC206" s="92"/>
      <c r="AD206" s="88"/>
      <c r="AE206" s="87"/>
      <c r="AF206" s="89"/>
      <c r="AG206" s="92"/>
      <c r="AH206" s="88"/>
      <c r="AI206" s="89"/>
      <c r="AJ206" s="87"/>
      <c r="AK206" s="87"/>
      <c r="AL206" s="89"/>
      <c r="AM206" s="89"/>
      <c r="AN206" s="89"/>
      <c r="AO206" s="89"/>
      <c r="AP206" s="87"/>
      <c r="AQ206" s="89"/>
      <c r="AR206" s="89"/>
      <c r="AS206" s="87"/>
      <c r="AT206" s="89"/>
      <c r="AU206" s="89"/>
      <c r="AV206" s="87"/>
      <c r="AW206" s="87"/>
      <c r="AX206" s="88"/>
      <c r="AY206" s="87"/>
      <c r="AZ206" s="89"/>
      <c r="BA206" s="89"/>
      <c r="BB206" s="89"/>
      <c r="BC206" s="89"/>
      <c r="BD206" s="89"/>
      <c r="BE206" s="92"/>
      <c r="BF206" s="88"/>
      <c r="BG206" s="89"/>
      <c r="BH206" s="88"/>
      <c r="BI206" s="87"/>
      <c r="BJ206" s="88"/>
      <c r="BK206" s="89"/>
      <c r="BL206" s="89"/>
      <c r="BM206" s="88"/>
      <c r="BN206" s="89"/>
      <c r="BO206" s="89"/>
      <c r="BP206" s="87"/>
      <c r="BQ206" s="87"/>
      <c r="BR206" s="87"/>
      <c r="BS206" s="87"/>
      <c r="BT206" s="88"/>
      <c r="BU206" s="88"/>
      <c r="BV206" s="88"/>
      <c r="BW206" s="89"/>
      <c r="BX206" s="92"/>
      <c r="BY206" s="88"/>
      <c r="BZ206" s="87"/>
      <c r="CA206" s="89"/>
      <c r="CB206" s="87"/>
    </row>
    <row r="207" spans="1:80" x14ac:dyDescent="0.25">
      <c r="A207" s="84"/>
      <c r="B207" s="82">
        <v>187</v>
      </c>
      <c r="C207" s="156" t="s">
        <v>509</v>
      </c>
      <c r="D207" s="84"/>
      <c r="E207" s="84"/>
      <c r="F207" s="98"/>
      <c r="G207" s="99"/>
      <c r="H207" s="99"/>
      <c r="I207" s="99"/>
      <c r="J207" s="87"/>
      <c r="K207" s="88"/>
      <c r="L207" s="89"/>
      <c r="M207" s="87"/>
      <c r="N207" s="89"/>
      <c r="O207" s="89"/>
      <c r="P207" s="89"/>
      <c r="Q207" s="90"/>
      <c r="R207" s="90"/>
      <c r="S207" s="90"/>
      <c r="T207" s="90"/>
      <c r="U207" s="90"/>
      <c r="V207" s="91"/>
      <c r="W207" s="89"/>
      <c r="X207" s="89"/>
      <c r="Y207" s="88"/>
      <c r="Z207" s="89"/>
      <c r="AA207" s="89"/>
      <c r="AB207" s="87"/>
      <c r="AC207" s="92"/>
      <c r="AD207" s="88"/>
      <c r="AE207" s="87"/>
      <c r="AF207" s="89"/>
      <c r="AG207" s="92"/>
      <c r="AH207" s="88"/>
      <c r="AI207" s="89"/>
      <c r="AJ207" s="87"/>
      <c r="AK207" s="87"/>
      <c r="AL207" s="89"/>
      <c r="AM207" s="89"/>
      <c r="AN207" s="89"/>
      <c r="AO207" s="89"/>
      <c r="AP207" s="87"/>
      <c r="AQ207" s="89"/>
      <c r="AR207" s="89"/>
      <c r="AS207" s="87"/>
      <c r="AT207" s="89"/>
      <c r="AU207" s="89"/>
      <c r="AV207" s="87"/>
      <c r="AW207" s="87"/>
      <c r="AX207" s="88"/>
      <c r="AY207" s="87"/>
      <c r="AZ207" s="89"/>
      <c r="BA207" s="89"/>
      <c r="BB207" s="89"/>
      <c r="BC207" s="89"/>
      <c r="BD207" s="89"/>
      <c r="BE207" s="92"/>
      <c r="BF207" s="88"/>
      <c r="BG207" s="89"/>
      <c r="BH207" s="88"/>
      <c r="BI207" s="87"/>
      <c r="BJ207" s="88"/>
      <c r="BK207" s="89"/>
      <c r="BL207" s="89"/>
      <c r="BM207" s="88"/>
      <c r="BN207" s="89"/>
      <c r="BO207" s="89"/>
      <c r="BP207" s="87"/>
      <c r="BQ207" s="87"/>
      <c r="BR207" s="87"/>
      <c r="BS207" s="87"/>
      <c r="BT207" s="88"/>
      <c r="BU207" s="88"/>
      <c r="BV207" s="88"/>
      <c r="BW207" s="89"/>
      <c r="BX207" s="92"/>
      <c r="BY207" s="88"/>
      <c r="BZ207" s="87"/>
      <c r="CA207" s="89"/>
      <c r="CB207" s="87"/>
    </row>
    <row r="208" spans="1:80" x14ac:dyDescent="0.25">
      <c r="A208" s="96"/>
      <c r="B208" s="94">
        <v>188</v>
      </c>
      <c r="C208" s="156" t="s">
        <v>509</v>
      </c>
      <c r="D208" s="96"/>
      <c r="E208" s="96"/>
      <c r="F208" s="98"/>
      <c r="G208" s="101"/>
      <c r="H208" s="101"/>
      <c r="I208" s="101"/>
      <c r="J208" s="87"/>
      <c r="K208" s="88"/>
      <c r="L208" s="89"/>
      <c r="M208" s="87"/>
      <c r="N208" s="89"/>
      <c r="O208" s="89"/>
      <c r="P208" s="89"/>
      <c r="Q208" s="90"/>
      <c r="R208" s="90"/>
      <c r="S208" s="90"/>
      <c r="T208" s="90"/>
      <c r="U208" s="90"/>
      <c r="V208" s="91"/>
      <c r="W208" s="89"/>
      <c r="X208" s="89"/>
      <c r="Y208" s="88"/>
      <c r="Z208" s="89"/>
      <c r="AA208" s="89"/>
      <c r="AB208" s="87"/>
      <c r="AC208" s="92"/>
      <c r="AD208" s="88"/>
      <c r="AE208" s="87"/>
      <c r="AF208" s="89"/>
      <c r="AG208" s="92"/>
      <c r="AH208" s="88"/>
      <c r="AI208" s="89"/>
      <c r="AJ208" s="87"/>
      <c r="AK208" s="87"/>
      <c r="AL208" s="89"/>
      <c r="AM208" s="89"/>
      <c r="AN208" s="89"/>
      <c r="AO208" s="89"/>
      <c r="AP208" s="87"/>
      <c r="AQ208" s="89"/>
      <c r="AR208" s="89"/>
      <c r="AS208" s="87"/>
      <c r="AT208" s="89"/>
      <c r="AU208" s="89"/>
      <c r="AV208" s="87"/>
      <c r="AW208" s="87"/>
      <c r="AX208" s="88"/>
      <c r="AY208" s="87"/>
      <c r="AZ208" s="89"/>
      <c r="BA208" s="89"/>
      <c r="BB208" s="89"/>
      <c r="BC208" s="89"/>
      <c r="BD208" s="89"/>
      <c r="BE208" s="92"/>
      <c r="BF208" s="88"/>
      <c r="BG208" s="89"/>
      <c r="BH208" s="88"/>
      <c r="BI208" s="87"/>
      <c r="BJ208" s="88"/>
      <c r="BK208" s="89"/>
      <c r="BL208" s="89"/>
      <c r="BM208" s="88"/>
      <c r="BN208" s="89"/>
      <c r="BO208" s="89"/>
      <c r="BP208" s="87"/>
      <c r="BQ208" s="87"/>
      <c r="BR208" s="87"/>
      <c r="BS208" s="87"/>
      <c r="BT208" s="88"/>
      <c r="BU208" s="88"/>
      <c r="BV208" s="88"/>
      <c r="BW208" s="89"/>
      <c r="BX208" s="92"/>
      <c r="BY208" s="88"/>
      <c r="BZ208" s="87"/>
      <c r="CA208" s="89"/>
      <c r="CB208" s="87"/>
    </row>
    <row r="209" spans="1:80" x14ac:dyDescent="0.25">
      <c r="A209" s="84"/>
      <c r="B209" s="82">
        <v>189</v>
      </c>
      <c r="C209" s="156" t="s">
        <v>509</v>
      </c>
      <c r="D209" s="84"/>
      <c r="E209" s="84"/>
      <c r="F209" s="98"/>
      <c r="G209" s="99"/>
      <c r="H209" s="99"/>
      <c r="I209" s="99"/>
      <c r="J209" s="87"/>
      <c r="K209" s="88"/>
      <c r="L209" s="89"/>
      <c r="M209" s="87"/>
      <c r="N209" s="89"/>
      <c r="O209" s="89"/>
      <c r="P209" s="89"/>
      <c r="Q209" s="90"/>
      <c r="R209" s="90"/>
      <c r="S209" s="90"/>
      <c r="T209" s="90"/>
      <c r="U209" s="90"/>
      <c r="V209" s="91"/>
      <c r="W209" s="89"/>
      <c r="X209" s="89"/>
      <c r="Y209" s="88"/>
      <c r="Z209" s="89"/>
      <c r="AA209" s="89"/>
      <c r="AB209" s="87"/>
      <c r="AC209" s="92"/>
      <c r="AD209" s="88"/>
      <c r="AE209" s="87"/>
      <c r="AF209" s="89"/>
      <c r="AG209" s="92"/>
      <c r="AH209" s="88"/>
      <c r="AI209" s="89"/>
      <c r="AJ209" s="87"/>
      <c r="AK209" s="87"/>
      <c r="AL209" s="89"/>
      <c r="AM209" s="89"/>
      <c r="AN209" s="89"/>
      <c r="AO209" s="89"/>
      <c r="AP209" s="87"/>
      <c r="AQ209" s="89"/>
      <c r="AR209" s="89"/>
      <c r="AS209" s="87"/>
      <c r="AT209" s="89"/>
      <c r="AU209" s="89"/>
      <c r="AV209" s="87"/>
      <c r="AW209" s="87"/>
      <c r="AX209" s="88"/>
      <c r="AY209" s="87"/>
      <c r="AZ209" s="89"/>
      <c r="BA209" s="89"/>
      <c r="BB209" s="89"/>
      <c r="BC209" s="89"/>
      <c r="BD209" s="89"/>
      <c r="BE209" s="92"/>
      <c r="BF209" s="88"/>
      <c r="BG209" s="89"/>
      <c r="BH209" s="88"/>
      <c r="BI209" s="87"/>
      <c r="BJ209" s="88"/>
      <c r="BK209" s="89"/>
      <c r="BL209" s="89"/>
      <c r="BM209" s="88"/>
      <c r="BN209" s="89"/>
      <c r="BO209" s="89"/>
      <c r="BP209" s="87"/>
      <c r="BQ209" s="87"/>
      <c r="BR209" s="87"/>
      <c r="BS209" s="87"/>
      <c r="BT209" s="88"/>
      <c r="BU209" s="88"/>
      <c r="BV209" s="88"/>
      <c r="BW209" s="89"/>
      <c r="BX209" s="92"/>
      <c r="BY209" s="88"/>
      <c r="BZ209" s="87"/>
      <c r="CA209" s="89"/>
      <c r="CB209" s="87"/>
    </row>
    <row r="210" spans="1:80" x14ac:dyDescent="0.25">
      <c r="A210" s="96"/>
      <c r="B210" s="94">
        <v>190</v>
      </c>
      <c r="C210" s="156" t="s">
        <v>509</v>
      </c>
      <c r="D210" s="96"/>
      <c r="E210" s="96"/>
      <c r="F210" s="98"/>
      <c r="G210" s="101"/>
      <c r="H210" s="101"/>
      <c r="I210" s="101"/>
      <c r="J210" s="87"/>
      <c r="K210" s="88"/>
      <c r="L210" s="89"/>
      <c r="M210" s="87"/>
      <c r="N210" s="89"/>
      <c r="O210" s="89"/>
      <c r="P210" s="89"/>
      <c r="Q210" s="90"/>
      <c r="R210" s="90"/>
      <c r="S210" s="90"/>
      <c r="T210" s="90"/>
      <c r="U210" s="90"/>
      <c r="V210" s="91"/>
      <c r="W210" s="89"/>
      <c r="X210" s="89"/>
      <c r="Y210" s="88"/>
      <c r="Z210" s="89"/>
      <c r="AA210" s="89"/>
      <c r="AB210" s="87"/>
      <c r="AC210" s="92"/>
      <c r="AD210" s="88"/>
      <c r="AE210" s="87"/>
      <c r="AF210" s="89"/>
      <c r="AG210" s="92"/>
      <c r="AH210" s="88"/>
      <c r="AI210" s="89"/>
      <c r="AJ210" s="87"/>
      <c r="AK210" s="87"/>
      <c r="AL210" s="89"/>
      <c r="AM210" s="89"/>
      <c r="AN210" s="89"/>
      <c r="AO210" s="89"/>
      <c r="AP210" s="87"/>
      <c r="AQ210" s="89"/>
      <c r="AR210" s="89"/>
      <c r="AS210" s="87"/>
      <c r="AT210" s="89"/>
      <c r="AU210" s="89"/>
      <c r="AV210" s="87"/>
      <c r="AW210" s="87"/>
      <c r="AX210" s="88"/>
      <c r="AY210" s="87"/>
      <c r="AZ210" s="89"/>
      <c r="BA210" s="89"/>
      <c r="BB210" s="89"/>
      <c r="BC210" s="89"/>
      <c r="BD210" s="89"/>
      <c r="BE210" s="92"/>
      <c r="BF210" s="88"/>
      <c r="BG210" s="89"/>
      <c r="BH210" s="88"/>
      <c r="BI210" s="87"/>
      <c r="BJ210" s="88"/>
      <c r="BK210" s="89"/>
      <c r="BL210" s="89"/>
      <c r="BM210" s="88"/>
      <c r="BN210" s="89"/>
      <c r="BO210" s="89"/>
      <c r="BP210" s="87"/>
      <c r="BQ210" s="87"/>
      <c r="BR210" s="87"/>
      <c r="BS210" s="87"/>
      <c r="BT210" s="88"/>
      <c r="BU210" s="88"/>
      <c r="BV210" s="88"/>
      <c r="BW210" s="89"/>
      <c r="BX210" s="92"/>
      <c r="BY210" s="88"/>
      <c r="BZ210" s="87"/>
      <c r="CA210" s="89"/>
      <c r="CB210" s="87"/>
    </row>
    <row r="211" spans="1:80" x14ac:dyDescent="0.25">
      <c r="A211" s="84"/>
      <c r="B211" s="82">
        <v>191</v>
      </c>
      <c r="C211" s="156" t="s">
        <v>509</v>
      </c>
      <c r="D211" s="84"/>
      <c r="E211" s="84"/>
      <c r="F211" s="98"/>
      <c r="G211" s="99"/>
      <c r="H211" s="99"/>
      <c r="I211" s="99"/>
      <c r="J211" s="87"/>
      <c r="K211" s="88"/>
      <c r="L211" s="89"/>
      <c r="M211" s="87"/>
      <c r="N211" s="89"/>
      <c r="O211" s="89"/>
      <c r="P211" s="89"/>
      <c r="Q211" s="90"/>
      <c r="R211" s="90"/>
      <c r="S211" s="90"/>
      <c r="T211" s="90"/>
      <c r="U211" s="90"/>
      <c r="V211" s="91"/>
      <c r="W211" s="89"/>
      <c r="X211" s="89"/>
      <c r="Y211" s="88"/>
      <c r="Z211" s="89"/>
      <c r="AA211" s="89"/>
      <c r="AB211" s="87"/>
      <c r="AC211" s="92"/>
      <c r="AD211" s="88"/>
      <c r="AE211" s="87"/>
      <c r="AF211" s="89"/>
      <c r="AG211" s="92"/>
      <c r="AH211" s="88"/>
      <c r="AI211" s="89"/>
      <c r="AJ211" s="87"/>
      <c r="AK211" s="87"/>
      <c r="AL211" s="89"/>
      <c r="AM211" s="89"/>
      <c r="AN211" s="89"/>
      <c r="AO211" s="89"/>
      <c r="AP211" s="87"/>
      <c r="AQ211" s="89"/>
      <c r="AR211" s="89"/>
      <c r="AS211" s="87"/>
      <c r="AT211" s="89"/>
      <c r="AU211" s="89"/>
      <c r="AV211" s="87"/>
      <c r="AW211" s="87"/>
      <c r="AX211" s="88"/>
      <c r="AY211" s="87"/>
      <c r="AZ211" s="89"/>
      <c r="BA211" s="89"/>
      <c r="BB211" s="89"/>
      <c r="BC211" s="89"/>
      <c r="BD211" s="89"/>
      <c r="BE211" s="92"/>
      <c r="BF211" s="88"/>
      <c r="BG211" s="89"/>
      <c r="BH211" s="88"/>
      <c r="BI211" s="87"/>
      <c r="BJ211" s="88"/>
      <c r="BK211" s="89"/>
      <c r="BL211" s="89"/>
      <c r="BM211" s="88"/>
      <c r="BN211" s="89"/>
      <c r="BO211" s="89"/>
      <c r="BP211" s="87"/>
      <c r="BQ211" s="87"/>
      <c r="BR211" s="87"/>
      <c r="BS211" s="87"/>
      <c r="BT211" s="88"/>
      <c r="BU211" s="88"/>
      <c r="BV211" s="88"/>
      <c r="BW211" s="89"/>
      <c r="BX211" s="92"/>
      <c r="BY211" s="88"/>
      <c r="BZ211" s="87"/>
      <c r="CA211" s="89"/>
      <c r="CB211" s="87"/>
    </row>
    <row r="212" spans="1:80" x14ac:dyDescent="0.25">
      <c r="A212" s="96"/>
      <c r="B212" s="94">
        <v>192</v>
      </c>
      <c r="C212" s="156" t="s">
        <v>509</v>
      </c>
      <c r="D212" s="96"/>
      <c r="E212" s="96"/>
      <c r="F212" s="98"/>
      <c r="G212" s="101"/>
      <c r="H212" s="101"/>
      <c r="I212" s="101"/>
      <c r="J212" s="87"/>
      <c r="K212" s="88"/>
      <c r="L212" s="89"/>
      <c r="M212" s="87"/>
      <c r="N212" s="89"/>
      <c r="O212" s="89"/>
      <c r="P212" s="89"/>
      <c r="Q212" s="90"/>
      <c r="R212" s="90"/>
      <c r="S212" s="90"/>
      <c r="T212" s="90"/>
      <c r="U212" s="90"/>
      <c r="V212" s="91"/>
      <c r="W212" s="89"/>
      <c r="X212" s="89"/>
      <c r="Y212" s="88"/>
      <c r="Z212" s="89"/>
      <c r="AA212" s="89"/>
      <c r="AB212" s="87"/>
      <c r="AC212" s="92"/>
      <c r="AD212" s="88"/>
      <c r="AE212" s="87"/>
      <c r="AF212" s="89"/>
      <c r="AG212" s="92"/>
      <c r="AH212" s="88"/>
      <c r="AI212" s="89"/>
      <c r="AJ212" s="87"/>
      <c r="AK212" s="87"/>
      <c r="AL212" s="89"/>
      <c r="AM212" s="89"/>
      <c r="AN212" s="89"/>
      <c r="AO212" s="89"/>
      <c r="AP212" s="87"/>
      <c r="AQ212" s="89"/>
      <c r="AR212" s="89"/>
      <c r="AS212" s="87"/>
      <c r="AT212" s="89"/>
      <c r="AU212" s="89"/>
      <c r="AV212" s="87"/>
      <c r="AW212" s="87"/>
      <c r="AX212" s="88"/>
      <c r="AY212" s="87"/>
      <c r="AZ212" s="89"/>
      <c r="BA212" s="89"/>
      <c r="BB212" s="89"/>
      <c r="BC212" s="89"/>
      <c r="BD212" s="89"/>
      <c r="BE212" s="92"/>
      <c r="BF212" s="88"/>
      <c r="BG212" s="89"/>
      <c r="BH212" s="88"/>
      <c r="BI212" s="87"/>
      <c r="BJ212" s="88"/>
      <c r="BK212" s="89"/>
      <c r="BL212" s="89"/>
      <c r="BM212" s="88"/>
      <c r="BN212" s="89"/>
      <c r="BO212" s="89"/>
      <c r="BP212" s="87"/>
      <c r="BQ212" s="87"/>
      <c r="BR212" s="87"/>
      <c r="BS212" s="87"/>
      <c r="BT212" s="88"/>
      <c r="BU212" s="88"/>
      <c r="BV212" s="88"/>
      <c r="BW212" s="89"/>
      <c r="BX212" s="92"/>
      <c r="BY212" s="88"/>
      <c r="BZ212" s="87"/>
      <c r="CA212" s="89"/>
      <c r="CB212" s="87"/>
    </row>
    <row r="213" spans="1:80" x14ac:dyDescent="0.25">
      <c r="A213" s="84"/>
      <c r="B213" s="82">
        <v>193</v>
      </c>
      <c r="C213" s="156" t="s">
        <v>509</v>
      </c>
      <c r="D213" s="84"/>
      <c r="E213" s="84"/>
      <c r="F213" s="98"/>
      <c r="G213" s="99"/>
      <c r="H213" s="99"/>
      <c r="I213" s="99"/>
      <c r="J213" s="87"/>
      <c r="K213" s="88"/>
      <c r="L213" s="89"/>
      <c r="M213" s="87"/>
      <c r="N213" s="89"/>
      <c r="O213" s="89"/>
      <c r="P213" s="89"/>
      <c r="Q213" s="90"/>
      <c r="R213" s="90"/>
      <c r="S213" s="90"/>
      <c r="T213" s="90"/>
      <c r="U213" s="90"/>
      <c r="V213" s="91"/>
      <c r="W213" s="89"/>
      <c r="X213" s="89"/>
      <c r="Y213" s="88"/>
      <c r="Z213" s="89"/>
      <c r="AA213" s="89"/>
      <c r="AB213" s="87"/>
      <c r="AC213" s="92"/>
      <c r="AD213" s="88"/>
      <c r="AE213" s="87"/>
      <c r="AF213" s="89"/>
      <c r="AG213" s="92"/>
      <c r="AH213" s="88"/>
      <c r="AI213" s="89"/>
      <c r="AJ213" s="87"/>
      <c r="AK213" s="87"/>
      <c r="AL213" s="89"/>
      <c r="AM213" s="89"/>
      <c r="AN213" s="89"/>
      <c r="AO213" s="89"/>
      <c r="AP213" s="87"/>
      <c r="AQ213" s="89"/>
      <c r="AR213" s="89"/>
      <c r="AS213" s="87"/>
      <c r="AT213" s="89"/>
      <c r="AU213" s="89"/>
      <c r="AV213" s="87"/>
      <c r="AW213" s="87"/>
      <c r="AX213" s="88"/>
      <c r="AY213" s="87"/>
      <c r="AZ213" s="89"/>
      <c r="BA213" s="89"/>
      <c r="BB213" s="89"/>
      <c r="BC213" s="89"/>
      <c r="BD213" s="89"/>
      <c r="BE213" s="92"/>
      <c r="BF213" s="88"/>
      <c r="BG213" s="89"/>
      <c r="BH213" s="88"/>
      <c r="BI213" s="87"/>
      <c r="BJ213" s="88"/>
      <c r="BK213" s="89"/>
      <c r="BL213" s="89"/>
      <c r="BM213" s="88"/>
      <c r="BN213" s="89"/>
      <c r="BO213" s="89"/>
      <c r="BP213" s="87"/>
      <c r="BQ213" s="87"/>
      <c r="BR213" s="87"/>
      <c r="BS213" s="87"/>
      <c r="BT213" s="88"/>
      <c r="BU213" s="88"/>
      <c r="BV213" s="88"/>
      <c r="BW213" s="89"/>
      <c r="BX213" s="92"/>
      <c r="BY213" s="88"/>
      <c r="BZ213" s="87"/>
      <c r="CA213" s="89"/>
      <c r="CB213" s="87"/>
    </row>
    <row r="214" spans="1:80" x14ac:dyDescent="0.25">
      <c r="A214" s="96"/>
      <c r="B214" s="94">
        <v>194</v>
      </c>
      <c r="C214" s="156" t="s">
        <v>509</v>
      </c>
      <c r="D214" s="96"/>
      <c r="E214" s="96"/>
      <c r="F214" s="98"/>
      <c r="G214" s="101"/>
      <c r="H214" s="101"/>
      <c r="I214" s="101"/>
      <c r="J214" s="87"/>
      <c r="K214" s="88"/>
      <c r="L214" s="89"/>
      <c r="M214" s="87"/>
      <c r="N214" s="89"/>
      <c r="O214" s="89"/>
      <c r="P214" s="89"/>
      <c r="Q214" s="90"/>
      <c r="R214" s="90"/>
      <c r="S214" s="90"/>
      <c r="T214" s="90"/>
      <c r="U214" s="90"/>
      <c r="V214" s="91"/>
      <c r="W214" s="89"/>
      <c r="X214" s="89"/>
      <c r="Y214" s="88"/>
      <c r="Z214" s="89"/>
      <c r="AA214" s="89"/>
      <c r="AB214" s="87"/>
      <c r="AC214" s="92"/>
      <c r="AD214" s="88"/>
      <c r="AE214" s="87"/>
      <c r="AF214" s="89"/>
      <c r="AG214" s="92"/>
      <c r="AH214" s="88"/>
      <c r="AI214" s="89"/>
      <c r="AJ214" s="87"/>
      <c r="AK214" s="87"/>
      <c r="AL214" s="89"/>
      <c r="AM214" s="89"/>
      <c r="AN214" s="89"/>
      <c r="AO214" s="89"/>
      <c r="AP214" s="87"/>
      <c r="AQ214" s="89"/>
      <c r="AR214" s="89"/>
      <c r="AS214" s="87"/>
      <c r="AT214" s="89"/>
      <c r="AU214" s="89"/>
      <c r="AV214" s="87"/>
      <c r="AW214" s="87"/>
      <c r="AX214" s="88"/>
      <c r="AY214" s="87"/>
      <c r="AZ214" s="89"/>
      <c r="BA214" s="89"/>
      <c r="BB214" s="89"/>
      <c r="BC214" s="89"/>
      <c r="BD214" s="89"/>
      <c r="BE214" s="92"/>
      <c r="BF214" s="88"/>
      <c r="BG214" s="89"/>
      <c r="BH214" s="88"/>
      <c r="BI214" s="87"/>
      <c r="BJ214" s="88"/>
      <c r="BK214" s="89"/>
      <c r="BL214" s="89"/>
      <c r="BM214" s="88"/>
      <c r="BN214" s="89"/>
      <c r="BO214" s="89"/>
      <c r="BP214" s="87"/>
      <c r="BQ214" s="87"/>
      <c r="BR214" s="87"/>
      <c r="BS214" s="87"/>
      <c r="BT214" s="88"/>
      <c r="BU214" s="88"/>
      <c r="BV214" s="88"/>
      <c r="BW214" s="89"/>
      <c r="BX214" s="92"/>
      <c r="BY214" s="88"/>
      <c r="BZ214" s="87"/>
      <c r="CA214" s="89"/>
      <c r="CB214" s="87"/>
    </row>
    <row r="215" spans="1:80" x14ac:dyDescent="0.25">
      <c r="A215" s="84"/>
      <c r="B215" s="82">
        <v>195</v>
      </c>
      <c r="C215" s="156" t="s">
        <v>509</v>
      </c>
      <c r="D215" s="84"/>
      <c r="E215" s="84"/>
      <c r="F215" s="98"/>
      <c r="G215" s="99"/>
      <c r="H215" s="99"/>
      <c r="I215" s="99"/>
      <c r="J215" s="87"/>
      <c r="K215" s="88"/>
      <c r="L215" s="89"/>
      <c r="M215" s="87"/>
      <c r="N215" s="89"/>
      <c r="O215" s="89"/>
      <c r="P215" s="89"/>
      <c r="Q215" s="90"/>
      <c r="R215" s="90"/>
      <c r="S215" s="90"/>
      <c r="T215" s="90"/>
      <c r="U215" s="90"/>
      <c r="V215" s="91"/>
      <c r="W215" s="89"/>
      <c r="X215" s="89"/>
      <c r="Y215" s="88"/>
      <c r="Z215" s="89"/>
      <c r="AA215" s="89"/>
      <c r="AB215" s="87"/>
      <c r="AC215" s="92"/>
      <c r="AD215" s="88"/>
      <c r="AE215" s="87"/>
      <c r="AF215" s="89"/>
      <c r="AG215" s="92"/>
      <c r="AH215" s="88"/>
      <c r="AI215" s="89"/>
      <c r="AJ215" s="87"/>
      <c r="AK215" s="87"/>
      <c r="AL215" s="89"/>
      <c r="AM215" s="89"/>
      <c r="AN215" s="89"/>
      <c r="AO215" s="89"/>
      <c r="AP215" s="87"/>
      <c r="AQ215" s="89"/>
      <c r="AR215" s="89"/>
      <c r="AS215" s="87"/>
      <c r="AT215" s="89"/>
      <c r="AU215" s="89"/>
      <c r="AV215" s="87"/>
      <c r="AW215" s="87"/>
      <c r="AX215" s="88"/>
      <c r="AY215" s="87"/>
      <c r="AZ215" s="89"/>
      <c r="BA215" s="89"/>
      <c r="BB215" s="89"/>
      <c r="BC215" s="89"/>
      <c r="BD215" s="89"/>
      <c r="BE215" s="92"/>
      <c r="BF215" s="88"/>
      <c r="BG215" s="89"/>
      <c r="BH215" s="88"/>
      <c r="BI215" s="87"/>
      <c r="BJ215" s="88"/>
      <c r="BK215" s="89"/>
      <c r="BL215" s="89"/>
      <c r="BM215" s="88"/>
      <c r="BN215" s="89"/>
      <c r="BO215" s="89"/>
      <c r="BP215" s="87"/>
      <c r="BQ215" s="87"/>
      <c r="BR215" s="87"/>
      <c r="BS215" s="87"/>
      <c r="BT215" s="88"/>
      <c r="BU215" s="88"/>
      <c r="BV215" s="88"/>
      <c r="BW215" s="89"/>
      <c r="BX215" s="92"/>
      <c r="BY215" s="88"/>
      <c r="BZ215" s="87"/>
      <c r="CA215" s="89"/>
      <c r="CB215" s="87"/>
    </row>
    <row r="216" spans="1:80" x14ac:dyDescent="0.25">
      <c r="A216" s="96"/>
      <c r="B216" s="94">
        <v>196</v>
      </c>
      <c r="C216" s="156" t="s">
        <v>509</v>
      </c>
      <c r="D216" s="96"/>
      <c r="E216" s="96"/>
      <c r="F216" s="98"/>
      <c r="G216" s="101"/>
      <c r="H216" s="101"/>
      <c r="I216" s="101"/>
      <c r="J216" s="87"/>
      <c r="K216" s="88"/>
      <c r="L216" s="89"/>
      <c r="M216" s="87"/>
      <c r="N216" s="89"/>
      <c r="O216" s="89"/>
      <c r="P216" s="89"/>
      <c r="Q216" s="90"/>
      <c r="R216" s="90"/>
      <c r="S216" s="90"/>
      <c r="T216" s="90"/>
      <c r="U216" s="90"/>
      <c r="V216" s="91"/>
      <c r="W216" s="89"/>
      <c r="X216" s="89"/>
      <c r="Y216" s="88"/>
      <c r="Z216" s="89"/>
      <c r="AA216" s="89"/>
      <c r="AB216" s="87"/>
      <c r="AC216" s="92"/>
      <c r="AD216" s="88"/>
      <c r="AE216" s="87"/>
      <c r="AF216" s="89"/>
      <c r="AG216" s="92"/>
      <c r="AH216" s="88"/>
      <c r="AI216" s="89"/>
      <c r="AJ216" s="87"/>
      <c r="AK216" s="87"/>
      <c r="AL216" s="89"/>
      <c r="AM216" s="89"/>
      <c r="AN216" s="89"/>
      <c r="AO216" s="89"/>
      <c r="AP216" s="87"/>
      <c r="AQ216" s="89"/>
      <c r="AR216" s="89"/>
      <c r="AS216" s="87"/>
      <c r="AT216" s="89"/>
      <c r="AU216" s="89"/>
      <c r="AV216" s="87"/>
      <c r="AW216" s="87"/>
      <c r="AX216" s="88"/>
      <c r="AY216" s="87"/>
      <c r="AZ216" s="89"/>
      <c r="BA216" s="89"/>
      <c r="BB216" s="89"/>
      <c r="BC216" s="89"/>
      <c r="BD216" s="89"/>
      <c r="BE216" s="92"/>
      <c r="BF216" s="88"/>
      <c r="BG216" s="89"/>
      <c r="BH216" s="88"/>
      <c r="BI216" s="87"/>
      <c r="BJ216" s="88"/>
      <c r="BK216" s="89"/>
      <c r="BL216" s="89"/>
      <c r="BM216" s="88"/>
      <c r="BN216" s="89"/>
      <c r="BO216" s="89"/>
      <c r="BP216" s="87"/>
      <c r="BQ216" s="87"/>
      <c r="BR216" s="87"/>
      <c r="BS216" s="87"/>
      <c r="BT216" s="88"/>
      <c r="BU216" s="88"/>
      <c r="BV216" s="88"/>
      <c r="BW216" s="89"/>
      <c r="BX216" s="92"/>
      <c r="BY216" s="88"/>
      <c r="BZ216" s="87"/>
      <c r="CA216" s="89"/>
      <c r="CB216" s="87"/>
    </row>
    <row r="217" spans="1:80" x14ac:dyDescent="0.25">
      <c r="A217" s="84"/>
      <c r="B217" s="82">
        <v>197</v>
      </c>
      <c r="C217" s="156" t="s">
        <v>509</v>
      </c>
      <c r="D217" s="84"/>
      <c r="E217" s="84"/>
      <c r="F217" s="98"/>
      <c r="G217" s="99"/>
      <c r="H217" s="99"/>
      <c r="I217" s="99"/>
      <c r="J217" s="87"/>
      <c r="K217" s="88"/>
      <c r="L217" s="89"/>
      <c r="M217" s="87"/>
      <c r="N217" s="89"/>
      <c r="O217" s="89"/>
      <c r="P217" s="89"/>
      <c r="Q217" s="90"/>
      <c r="R217" s="90"/>
      <c r="S217" s="90"/>
      <c r="T217" s="90"/>
      <c r="U217" s="90"/>
      <c r="V217" s="91"/>
      <c r="W217" s="89"/>
      <c r="X217" s="89"/>
      <c r="Y217" s="88"/>
      <c r="Z217" s="89"/>
      <c r="AA217" s="89"/>
      <c r="AB217" s="87"/>
      <c r="AC217" s="92"/>
      <c r="AD217" s="88"/>
      <c r="AE217" s="87"/>
      <c r="AF217" s="89"/>
      <c r="AG217" s="92"/>
      <c r="AH217" s="88"/>
      <c r="AI217" s="89"/>
      <c r="AJ217" s="87"/>
      <c r="AK217" s="87"/>
      <c r="AL217" s="89"/>
      <c r="AM217" s="89"/>
      <c r="AN217" s="89"/>
      <c r="AO217" s="89"/>
      <c r="AP217" s="87"/>
      <c r="AQ217" s="89"/>
      <c r="AR217" s="89"/>
      <c r="AS217" s="87"/>
      <c r="AT217" s="89"/>
      <c r="AU217" s="89"/>
      <c r="AV217" s="87"/>
      <c r="AW217" s="87"/>
      <c r="AX217" s="88"/>
      <c r="AY217" s="87"/>
      <c r="AZ217" s="89"/>
      <c r="BA217" s="89"/>
      <c r="BB217" s="89"/>
      <c r="BC217" s="89"/>
      <c r="BD217" s="89"/>
      <c r="BE217" s="92"/>
      <c r="BF217" s="88"/>
      <c r="BG217" s="89"/>
      <c r="BH217" s="88"/>
      <c r="BI217" s="87"/>
      <c r="BJ217" s="88"/>
      <c r="BK217" s="89"/>
      <c r="BL217" s="89"/>
      <c r="BM217" s="88"/>
      <c r="BN217" s="89"/>
      <c r="BO217" s="89"/>
      <c r="BP217" s="87"/>
      <c r="BQ217" s="87"/>
      <c r="BR217" s="87"/>
      <c r="BS217" s="87"/>
      <c r="BT217" s="88"/>
      <c r="BU217" s="88"/>
      <c r="BV217" s="88"/>
      <c r="BW217" s="89"/>
      <c r="BX217" s="92"/>
      <c r="BY217" s="88"/>
      <c r="BZ217" s="87"/>
      <c r="CA217" s="89"/>
      <c r="CB217" s="87"/>
    </row>
    <row r="218" spans="1:80" x14ac:dyDescent="0.25">
      <c r="A218" s="96"/>
      <c r="B218" s="94">
        <v>198</v>
      </c>
      <c r="C218" s="156" t="s">
        <v>509</v>
      </c>
      <c r="D218" s="96"/>
      <c r="E218" s="96"/>
      <c r="F218" s="98"/>
      <c r="G218" s="101"/>
      <c r="H218" s="101"/>
      <c r="I218" s="101"/>
      <c r="J218" s="87"/>
      <c r="K218" s="88"/>
      <c r="L218" s="89"/>
      <c r="M218" s="87"/>
      <c r="N218" s="89"/>
      <c r="O218" s="89"/>
      <c r="P218" s="89"/>
      <c r="Q218" s="90"/>
      <c r="R218" s="90"/>
      <c r="S218" s="90"/>
      <c r="T218" s="90"/>
      <c r="U218" s="90"/>
      <c r="V218" s="91"/>
      <c r="W218" s="89"/>
      <c r="X218" s="89"/>
      <c r="Y218" s="88"/>
      <c r="Z218" s="89"/>
      <c r="AA218" s="89"/>
      <c r="AB218" s="87"/>
      <c r="AC218" s="92"/>
      <c r="AD218" s="88"/>
      <c r="AE218" s="87"/>
      <c r="AF218" s="89"/>
      <c r="AG218" s="92"/>
      <c r="AH218" s="88"/>
      <c r="AI218" s="89"/>
      <c r="AJ218" s="87"/>
      <c r="AK218" s="87"/>
      <c r="AL218" s="89"/>
      <c r="AM218" s="89"/>
      <c r="AN218" s="89"/>
      <c r="AO218" s="89"/>
      <c r="AP218" s="87"/>
      <c r="AQ218" s="89"/>
      <c r="AR218" s="89"/>
      <c r="AS218" s="87"/>
      <c r="AT218" s="89"/>
      <c r="AU218" s="89"/>
      <c r="AV218" s="87"/>
      <c r="AW218" s="87"/>
      <c r="AX218" s="88"/>
      <c r="AY218" s="87"/>
      <c r="AZ218" s="89"/>
      <c r="BA218" s="89"/>
      <c r="BB218" s="89"/>
      <c r="BC218" s="89"/>
      <c r="BD218" s="89"/>
      <c r="BE218" s="92"/>
      <c r="BF218" s="88"/>
      <c r="BG218" s="89"/>
      <c r="BH218" s="88"/>
      <c r="BI218" s="87"/>
      <c r="BJ218" s="88"/>
      <c r="BK218" s="89"/>
      <c r="BL218" s="89"/>
      <c r="BM218" s="88"/>
      <c r="BN218" s="89"/>
      <c r="BO218" s="89"/>
      <c r="BP218" s="87"/>
      <c r="BQ218" s="87"/>
      <c r="BR218" s="87"/>
      <c r="BS218" s="87"/>
      <c r="BT218" s="88"/>
      <c r="BU218" s="88"/>
      <c r="BV218" s="88"/>
      <c r="BW218" s="89"/>
      <c r="BX218" s="92"/>
      <c r="BY218" s="88"/>
      <c r="BZ218" s="87"/>
      <c r="CA218" s="89"/>
      <c r="CB218" s="87"/>
    </row>
    <row r="219" spans="1:80" x14ac:dyDescent="0.25">
      <c r="A219" s="84"/>
      <c r="B219" s="82">
        <v>199</v>
      </c>
      <c r="C219" s="156" t="s">
        <v>509</v>
      </c>
      <c r="D219" s="84"/>
      <c r="E219" s="84"/>
      <c r="F219" s="98"/>
      <c r="G219" s="99"/>
      <c r="H219" s="99"/>
      <c r="I219" s="99"/>
      <c r="J219" s="87"/>
      <c r="K219" s="88"/>
      <c r="L219" s="89"/>
      <c r="M219" s="87"/>
      <c r="N219" s="89"/>
      <c r="O219" s="89"/>
      <c r="P219" s="89"/>
      <c r="Q219" s="90"/>
      <c r="R219" s="90"/>
      <c r="S219" s="90"/>
      <c r="T219" s="90"/>
      <c r="U219" s="90"/>
      <c r="V219" s="91"/>
      <c r="W219" s="89"/>
      <c r="X219" s="89"/>
      <c r="Y219" s="88"/>
      <c r="Z219" s="89"/>
      <c r="AA219" s="89"/>
      <c r="AB219" s="87"/>
      <c r="AC219" s="92"/>
      <c r="AD219" s="88"/>
      <c r="AE219" s="87"/>
      <c r="AF219" s="89"/>
      <c r="AG219" s="92"/>
      <c r="AH219" s="88"/>
      <c r="AI219" s="89"/>
      <c r="AJ219" s="87"/>
      <c r="AK219" s="87"/>
      <c r="AL219" s="89"/>
      <c r="AM219" s="89"/>
      <c r="AN219" s="89"/>
      <c r="AO219" s="89"/>
      <c r="AP219" s="87"/>
      <c r="AQ219" s="89"/>
      <c r="AR219" s="89"/>
      <c r="AS219" s="87"/>
      <c r="AT219" s="89"/>
      <c r="AU219" s="89"/>
      <c r="AV219" s="87"/>
      <c r="AW219" s="87"/>
      <c r="AX219" s="88"/>
      <c r="AY219" s="87"/>
      <c r="AZ219" s="89"/>
      <c r="BA219" s="89"/>
      <c r="BB219" s="89"/>
      <c r="BC219" s="89"/>
      <c r="BD219" s="89"/>
      <c r="BE219" s="92"/>
      <c r="BF219" s="88"/>
      <c r="BG219" s="89"/>
      <c r="BH219" s="88"/>
      <c r="BI219" s="87"/>
      <c r="BJ219" s="88"/>
      <c r="BK219" s="89"/>
      <c r="BL219" s="89"/>
      <c r="BM219" s="88"/>
      <c r="BN219" s="89"/>
      <c r="BO219" s="89"/>
      <c r="BP219" s="87"/>
      <c r="BQ219" s="87"/>
      <c r="BR219" s="87"/>
      <c r="BS219" s="87"/>
      <c r="BT219" s="88"/>
      <c r="BU219" s="88"/>
      <c r="BV219" s="88"/>
      <c r="BW219" s="89"/>
      <c r="BX219" s="92"/>
      <c r="BY219" s="88"/>
      <c r="BZ219" s="87"/>
      <c r="CA219" s="89"/>
      <c r="CB219" s="87"/>
    </row>
    <row r="220" spans="1:80" x14ac:dyDescent="0.25">
      <c r="A220" s="96"/>
      <c r="B220" s="94">
        <v>200</v>
      </c>
      <c r="C220" s="156" t="s">
        <v>509</v>
      </c>
      <c r="D220" s="96"/>
      <c r="E220" s="96"/>
      <c r="F220" s="98"/>
      <c r="G220" s="101"/>
      <c r="H220" s="101"/>
      <c r="I220" s="101"/>
      <c r="J220" s="87"/>
      <c r="K220" s="88"/>
      <c r="L220" s="89"/>
      <c r="M220" s="87"/>
      <c r="N220" s="89"/>
      <c r="O220" s="89"/>
      <c r="P220" s="89"/>
      <c r="Q220" s="90"/>
      <c r="R220" s="90"/>
      <c r="S220" s="90"/>
      <c r="T220" s="90"/>
      <c r="U220" s="90"/>
      <c r="V220" s="91"/>
      <c r="W220" s="89"/>
      <c r="X220" s="89"/>
      <c r="Y220" s="88"/>
      <c r="Z220" s="89"/>
      <c r="AA220" s="89"/>
      <c r="AB220" s="87"/>
      <c r="AC220" s="92"/>
      <c r="AD220" s="88"/>
      <c r="AE220" s="87"/>
      <c r="AF220" s="89"/>
      <c r="AG220" s="92"/>
      <c r="AH220" s="88"/>
      <c r="AI220" s="89"/>
      <c r="AJ220" s="87"/>
      <c r="AK220" s="87"/>
      <c r="AL220" s="89"/>
      <c r="AM220" s="89"/>
      <c r="AN220" s="89"/>
      <c r="AO220" s="89"/>
      <c r="AP220" s="87"/>
      <c r="AQ220" s="89"/>
      <c r="AR220" s="89"/>
      <c r="AS220" s="87"/>
      <c r="AT220" s="89"/>
      <c r="AU220" s="89"/>
      <c r="AV220" s="87"/>
      <c r="AW220" s="87"/>
      <c r="AX220" s="88"/>
      <c r="AY220" s="87"/>
      <c r="AZ220" s="89"/>
      <c r="BA220" s="89"/>
      <c r="BB220" s="89"/>
      <c r="BC220" s="89"/>
      <c r="BD220" s="89"/>
      <c r="BE220" s="92"/>
      <c r="BF220" s="88"/>
      <c r="BG220" s="89"/>
      <c r="BH220" s="88"/>
      <c r="BI220" s="87"/>
      <c r="BJ220" s="88"/>
      <c r="BK220" s="89"/>
      <c r="BL220" s="89"/>
      <c r="BM220" s="88"/>
      <c r="BN220" s="89"/>
      <c r="BO220" s="89"/>
      <c r="BP220" s="87"/>
      <c r="BQ220" s="87"/>
      <c r="BR220" s="87"/>
      <c r="BS220" s="87"/>
      <c r="BT220" s="88"/>
      <c r="BU220" s="88"/>
      <c r="BV220" s="88"/>
      <c r="BW220" s="89"/>
      <c r="BX220" s="92"/>
      <c r="BY220" s="88"/>
      <c r="BZ220" s="87"/>
      <c r="CA220" s="89"/>
      <c r="CB220" s="87"/>
    </row>
    <row r="221" spans="1:80" x14ac:dyDescent="0.25">
      <c r="A221" s="84"/>
      <c r="B221" s="82">
        <v>201</v>
      </c>
      <c r="C221" s="156" t="s">
        <v>509</v>
      </c>
      <c r="D221" s="84"/>
      <c r="E221" s="84"/>
      <c r="F221" s="98"/>
      <c r="G221" s="99"/>
      <c r="H221" s="99"/>
      <c r="I221" s="99"/>
      <c r="J221" s="87"/>
      <c r="K221" s="88"/>
      <c r="L221" s="89"/>
      <c r="M221" s="87"/>
      <c r="N221" s="89"/>
      <c r="O221" s="89"/>
      <c r="P221" s="89"/>
      <c r="Q221" s="90"/>
      <c r="R221" s="90"/>
      <c r="S221" s="90"/>
      <c r="T221" s="90"/>
      <c r="U221" s="90"/>
      <c r="V221" s="91"/>
      <c r="W221" s="89"/>
      <c r="X221" s="89"/>
      <c r="Y221" s="88"/>
      <c r="Z221" s="89"/>
      <c r="AA221" s="89"/>
      <c r="AB221" s="87"/>
      <c r="AC221" s="92"/>
      <c r="AD221" s="88"/>
      <c r="AE221" s="87"/>
      <c r="AF221" s="89"/>
      <c r="AG221" s="92"/>
      <c r="AH221" s="88"/>
      <c r="AI221" s="89"/>
      <c r="AJ221" s="87"/>
      <c r="AK221" s="87"/>
      <c r="AL221" s="89"/>
      <c r="AM221" s="89"/>
      <c r="AN221" s="89"/>
      <c r="AO221" s="89"/>
      <c r="AP221" s="87"/>
      <c r="AQ221" s="89"/>
      <c r="AR221" s="89"/>
      <c r="AS221" s="87"/>
      <c r="AT221" s="89"/>
      <c r="AU221" s="89"/>
      <c r="AV221" s="87"/>
      <c r="AW221" s="87"/>
      <c r="AX221" s="88"/>
      <c r="AY221" s="87"/>
      <c r="AZ221" s="89"/>
      <c r="BA221" s="89"/>
      <c r="BB221" s="89"/>
      <c r="BC221" s="89"/>
      <c r="BD221" s="89"/>
      <c r="BE221" s="92"/>
      <c r="BF221" s="88"/>
      <c r="BG221" s="89"/>
      <c r="BH221" s="88"/>
      <c r="BI221" s="87"/>
      <c r="BJ221" s="88"/>
      <c r="BK221" s="89"/>
      <c r="BL221" s="89"/>
      <c r="BM221" s="88"/>
      <c r="BN221" s="89"/>
      <c r="BO221" s="89"/>
      <c r="BP221" s="87"/>
      <c r="BQ221" s="87"/>
      <c r="BR221" s="87"/>
      <c r="BS221" s="87"/>
      <c r="BT221" s="88"/>
      <c r="BU221" s="88"/>
      <c r="BV221" s="88"/>
      <c r="BW221" s="89"/>
      <c r="BX221" s="92"/>
      <c r="BY221" s="88"/>
      <c r="BZ221" s="87"/>
      <c r="CA221" s="89"/>
      <c r="CB221" s="87"/>
    </row>
    <row r="222" spans="1:80" x14ac:dyDescent="0.25">
      <c r="A222" s="96"/>
      <c r="B222" s="94">
        <v>202</v>
      </c>
      <c r="C222" s="156" t="s">
        <v>509</v>
      </c>
      <c r="D222" s="96"/>
      <c r="E222" s="96"/>
      <c r="F222" s="98"/>
      <c r="G222" s="101"/>
      <c r="H222" s="101"/>
      <c r="I222" s="101"/>
      <c r="J222" s="87"/>
      <c r="K222" s="88"/>
      <c r="L222" s="89"/>
      <c r="M222" s="87"/>
      <c r="N222" s="89"/>
      <c r="O222" s="89"/>
      <c r="P222" s="89"/>
      <c r="Q222" s="90"/>
      <c r="R222" s="90"/>
      <c r="S222" s="90"/>
      <c r="T222" s="90"/>
      <c r="U222" s="90"/>
      <c r="V222" s="91"/>
      <c r="W222" s="89"/>
      <c r="X222" s="89"/>
      <c r="Y222" s="88"/>
      <c r="Z222" s="89"/>
      <c r="AA222" s="89"/>
      <c r="AB222" s="87"/>
      <c r="AC222" s="92"/>
      <c r="AD222" s="88"/>
      <c r="AE222" s="87"/>
      <c r="AF222" s="89"/>
      <c r="AG222" s="92"/>
      <c r="AH222" s="88"/>
      <c r="AI222" s="89"/>
      <c r="AJ222" s="87"/>
      <c r="AK222" s="87"/>
      <c r="AL222" s="89"/>
      <c r="AM222" s="89"/>
      <c r="AN222" s="89"/>
      <c r="AO222" s="89"/>
      <c r="AP222" s="87"/>
      <c r="AQ222" s="89"/>
      <c r="AR222" s="89"/>
      <c r="AS222" s="87"/>
      <c r="AT222" s="89"/>
      <c r="AU222" s="89"/>
      <c r="AV222" s="87"/>
      <c r="AW222" s="87"/>
      <c r="AX222" s="88"/>
      <c r="AY222" s="87"/>
      <c r="AZ222" s="89"/>
      <c r="BA222" s="89"/>
      <c r="BB222" s="89"/>
      <c r="BC222" s="89"/>
      <c r="BD222" s="89"/>
      <c r="BE222" s="92"/>
      <c r="BF222" s="88"/>
      <c r="BG222" s="89"/>
      <c r="BH222" s="88"/>
      <c r="BI222" s="87"/>
      <c r="BJ222" s="88"/>
      <c r="BK222" s="89"/>
      <c r="BL222" s="89"/>
      <c r="BM222" s="88"/>
      <c r="BN222" s="89"/>
      <c r="BO222" s="89"/>
      <c r="BP222" s="87"/>
      <c r="BQ222" s="87"/>
      <c r="BR222" s="87"/>
      <c r="BS222" s="87"/>
      <c r="BT222" s="88"/>
      <c r="BU222" s="88"/>
      <c r="BV222" s="88"/>
      <c r="BW222" s="89"/>
      <c r="BX222" s="92"/>
      <c r="BY222" s="88"/>
      <c r="BZ222" s="87"/>
      <c r="CA222" s="89"/>
      <c r="CB222" s="87"/>
    </row>
    <row r="223" spans="1:80" x14ac:dyDescent="0.25">
      <c r="A223" s="84"/>
      <c r="B223" s="82">
        <v>203</v>
      </c>
      <c r="C223" s="156" t="s">
        <v>509</v>
      </c>
      <c r="D223" s="84"/>
      <c r="E223" s="84"/>
      <c r="F223" s="98"/>
      <c r="G223" s="99"/>
      <c r="H223" s="99"/>
      <c r="I223" s="99"/>
      <c r="J223" s="87"/>
      <c r="K223" s="88"/>
      <c r="L223" s="89"/>
      <c r="M223" s="87"/>
      <c r="N223" s="89"/>
      <c r="O223" s="89"/>
      <c r="P223" s="89"/>
      <c r="Q223" s="90"/>
      <c r="R223" s="90"/>
      <c r="S223" s="90"/>
      <c r="T223" s="90"/>
      <c r="U223" s="90"/>
      <c r="V223" s="91"/>
      <c r="W223" s="89"/>
      <c r="X223" s="89"/>
      <c r="Y223" s="88"/>
      <c r="Z223" s="89"/>
      <c r="AA223" s="89"/>
      <c r="AB223" s="87"/>
      <c r="AC223" s="92"/>
      <c r="AD223" s="88"/>
      <c r="AE223" s="87"/>
      <c r="AF223" s="89"/>
      <c r="AG223" s="92"/>
      <c r="AH223" s="88"/>
      <c r="AI223" s="89"/>
      <c r="AJ223" s="87"/>
      <c r="AK223" s="87"/>
      <c r="AL223" s="89"/>
      <c r="AM223" s="89"/>
      <c r="AN223" s="89"/>
      <c r="AO223" s="89"/>
      <c r="AP223" s="87"/>
      <c r="AQ223" s="89"/>
      <c r="AR223" s="89"/>
      <c r="AS223" s="87"/>
      <c r="AT223" s="89"/>
      <c r="AU223" s="89"/>
      <c r="AV223" s="87"/>
      <c r="AW223" s="87"/>
      <c r="AX223" s="88"/>
      <c r="AY223" s="87"/>
      <c r="AZ223" s="89"/>
      <c r="BA223" s="89"/>
      <c r="BB223" s="89"/>
      <c r="BC223" s="89"/>
      <c r="BD223" s="89"/>
      <c r="BE223" s="92"/>
      <c r="BF223" s="88"/>
      <c r="BG223" s="89"/>
      <c r="BH223" s="88"/>
      <c r="BI223" s="87"/>
      <c r="BJ223" s="88"/>
      <c r="BK223" s="89"/>
      <c r="BL223" s="89"/>
      <c r="BM223" s="88"/>
      <c r="BN223" s="89"/>
      <c r="BO223" s="89"/>
      <c r="BP223" s="87"/>
      <c r="BQ223" s="87"/>
      <c r="BR223" s="87"/>
      <c r="BS223" s="87"/>
      <c r="BT223" s="88"/>
      <c r="BU223" s="88"/>
      <c r="BV223" s="88"/>
      <c r="BW223" s="89"/>
      <c r="BX223" s="92"/>
      <c r="BY223" s="88"/>
      <c r="BZ223" s="87"/>
      <c r="CA223" s="89"/>
      <c r="CB223" s="87"/>
    </row>
    <row r="224" spans="1:80" x14ac:dyDescent="0.25">
      <c r="A224" s="96"/>
      <c r="B224" s="94">
        <v>204</v>
      </c>
      <c r="C224" s="156" t="s">
        <v>509</v>
      </c>
      <c r="D224" s="96"/>
      <c r="E224" s="96"/>
      <c r="F224" s="98"/>
      <c r="G224" s="101"/>
      <c r="H224" s="101"/>
      <c r="I224" s="101"/>
      <c r="J224" s="87"/>
      <c r="K224" s="88"/>
      <c r="L224" s="89"/>
      <c r="M224" s="87"/>
      <c r="N224" s="89"/>
      <c r="O224" s="89"/>
      <c r="P224" s="89"/>
      <c r="Q224" s="90"/>
      <c r="R224" s="90"/>
      <c r="S224" s="90"/>
      <c r="T224" s="90"/>
      <c r="U224" s="90"/>
      <c r="V224" s="91"/>
      <c r="W224" s="89"/>
      <c r="X224" s="89"/>
      <c r="Y224" s="88"/>
      <c r="Z224" s="89"/>
      <c r="AA224" s="89"/>
      <c r="AB224" s="87"/>
      <c r="AC224" s="92"/>
      <c r="AD224" s="88"/>
      <c r="AE224" s="87"/>
      <c r="AF224" s="89"/>
      <c r="AG224" s="92"/>
      <c r="AH224" s="88"/>
      <c r="AI224" s="89"/>
      <c r="AJ224" s="87"/>
      <c r="AK224" s="87"/>
      <c r="AL224" s="89"/>
      <c r="AM224" s="89"/>
      <c r="AN224" s="89"/>
      <c r="AO224" s="89"/>
      <c r="AP224" s="87"/>
      <c r="AQ224" s="89"/>
      <c r="AR224" s="89"/>
      <c r="AS224" s="87"/>
      <c r="AT224" s="89"/>
      <c r="AU224" s="89"/>
      <c r="AV224" s="87"/>
      <c r="AW224" s="87"/>
      <c r="AX224" s="88"/>
      <c r="AY224" s="87"/>
      <c r="AZ224" s="89"/>
      <c r="BA224" s="89"/>
      <c r="BB224" s="89"/>
      <c r="BC224" s="89"/>
      <c r="BD224" s="89"/>
      <c r="BE224" s="92"/>
      <c r="BF224" s="88"/>
      <c r="BG224" s="89"/>
      <c r="BH224" s="88"/>
      <c r="BI224" s="87"/>
      <c r="BJ224" s="88"/>
      <c r="BK224" s="89"/>
      <c r="BL224" s="89"/>
      <c r="BM224" s="88"/>
      <c r="BN224" s="89"/>
      <c r="BO224" s="89"/>
      <c r="BP224" s="87"/>
      <c r="BQ224" s="87"/>
      <c r="BR224" s="87"/>
      <c r="BS224" s="87"/>
      <c r="BT224" s="88"/>
      <c r="BU224" s="88"/>
      <c r="BV224" s="88"/>
      <c r="BW224" s="89"/>
      <c r="BX224" s="92"/>
      <c r="BY224" s="88"/>
      <c r="BZ224" s="87"/>
      <c r="CA224" s="89"/>
      <c r="CB224" s="87"/>
    </row>
    <row r="225" spans="1:80" x14ac:dyDescent="0.25">
      <c r="A225" s="84"/>
      <c r="B225" s="82">
        <v>205</v>
      </c>
      <c r="C225" s="156" t="s">
        <v>509</v>
      </c>
      <c r="D225" s="84"/>
      <c r="E225" s="84"/>
      <c r="F225" s="98"/>
      <c r="G225" s="99"/>
      <c r="H225" s="99"/>
      <c r="I225" s="99"/>
      <c r="J225" s="87"/>
      <c r="K225" s="88"/>
      <c r="L225" s="89"/>
      <c r="M225" s="87"/>
      <c r="N225" s="89"/>
      <c r="O225" s="89"/>
      <c r="P225" s="89"/>
      <c r="Q225" s="90"/>
      <c r="R225" s="90"/>
      <c r="S225" s="90"/>
      <c r="T225" s="90"/>
      <c r="U225" s="90"/>
      <c r="V225" s="91"/>
      <c r="W225" s="89"/>
      <c r="X225" s="89"/>
      <c r="Y225" s="88"/>
      <c r="Z225" s="89"/>
      <c r="AA225" s="89"/>
      <c r="AB225" s="87"/>
      <c r="AC225" s="92"/>
      <c r="AD225" s="88"/>
      <c r="AE225" s="87"/>
      <c r="AF225" s="89"/>
      <c r="AG225" s="92"/>
      <c r="AH225" s="88"/>
      <c r="AI225" s="89"/>
      <c r="AJ225" s="87"/>
      <c r="AK225" s="87"/>
      <c r="AL225" s="89"/>
      <c r="AM225" s="89"/>
      <c r="AN225" s="89"/>
      <c r="AO225" s="89"/>
      <c r="AP225" s="87"/>
      <c r="AQ225" s="89"/>
      <c r="AR225" s="89"/>
      <c r="AS225" s="87"/>
      <c r="AT225" s="89"/>
      <c r="AU225" s="89"/>
      <c r="AV225" s="87"/>
      <c r="AW225" s="87"/>
      <c r="AX225" s="88"/>
      <c r="AY225" s="87"/>
      <c r="AZ225" s="89"/>
      <c r="BA225" s="89"/>
      <c r="BB225" s="89"/>
      <c r="BC225" s="89"/>
      <c r="BD225" s="89"/>
      <c r="BE225" s="92"/>
      <c r="BF225" s="88"/>
      <c r="BG225" s="89"/>
      <c r="BH225" s="88"/>
      <c r="BI225" s="87"/>
      <c r="BJ225" s="88"/>
      <c r="BK225" s="89"/>
      <c r="BL225" s="89"/>
      <c r="BM225" s="88"/>
      <c r="BN225" s="89"/>
      <c r="BO225" s="89"/>
      <c r="BP225" s="87"/>
      <c r="BQ225" s="87"/>
      <c r="BR225" s="87"/>
      <c r="BS225" s="87"/>
      <c r="BT225" s="88"/>
      <c r="BU225" s="88"/>
      <c r="BV225" s="88"/>
      <c r="BW225" s="89"/>
      <c r="BX225" s="92"/>
      <c r="BY225" s="88"/>
      <c r="BZ225" s="87"/>
      <c r="CA225" s="89"/>
      <c r="CB225" s="87"/>
    </row>
    <row r="226" spans="1:80" x14ac:dyDescent="0.25">
      <c r="A226" s="96"/>
      <c r="B226" s="94">
        <v>206</v>
      </c>
      <c r="C226" s="156" t="s">
        <v>509</v>
      </c>
      <c r="D226" s="96"/>
      <c r="E226" s="96"/>
      <c r="F226" s="98"/>
      <c r="G226" s="101"/>
      <c r="H226" s="101"/>
      <c r="I226" s="101"/>
      <c r="J226" s="87"/>
      <c r="K226" s="88"/>
      <c r="L226" s="89"/>
      <c r="M226" s="87"/>
      <c r="N226" s="89"/>
      <c r="O226" s="89"/>
      <c r="P226" s="89"/>
      <c r="Q226" s="90"/>
      <c r="R226" s="90"/>
      <c r="S226" s="90"/>
      <c r="T226" s="90"/>
      <c r="U226" s="90"/>
      <c r="V226" s="91"/>
      <c r="W226" s="89"/>
      <c r="X226" s="89"/>
      <c r="Y226" s="88"/>
      <c r="Z226" s="89"/>
      <c r="AA226" s="89"/>
      <c r="AB226" s="87"/>
      <c r="AC226" s="92"/>
      <c r="AD226" s="88"/>
      <c r="AE226" s="87"/>
      <c r="AF226" s="89"/>
      <c r="AG226" s="92"/>
      <c r="AH226" s="88"/>
      <c r="AI226" s="89"/>
      <c r="AJ226" s="87"/>
      <c r="AK226" s="87"/>
      <c r="AL226" s="89"/>
      <c r="AM226" s="89"/>
      <c r="AN226" s="89"/>
      <c r="AO226" s="89"/>
      <c r="AP226" s="87"/>
      <c r="AQ226" s="89"/>
      <c r="AR226" s="89"/>
      <c r="AS226" s="87"/>
      <c r="AT226" s="89"/>
      <c r="AU226" s="89"/>
      <c r="AV226" s="87"/>
      <c r="AW226" s="87"/>
      <c r="AX226" s="88"/>
      <c r="AY226" s="87"/>
      <c r="AZ226" s="89"/>
      <c r="BA226" s="89"/>
      <c r="BB226" s="89"/>
      <c r="BC226" s="89"/>
      <c r="BD226" s="89"/>
      <c r="BE226" s="92"/>
      <c r="BF226" s="88"/>
      <c r="BG226" s="89"/>
      <c r="BH226" s="88"/>
      <c r="BI226" s="87"/>
      <c r="BJ226" s="88"/>
      <c r="BK226" s="89"/>
      <c r="BL226" s="89"/>
      <c r="BM226" s="88"/>
      <c r="BN226" s="89"/>
      <c r="BO226" s="89"/>
      <c r="BP226" s="87"/>
      <c r="BQ226" s="87"/>
      <c r="BR226" s="87"/>
      <c r="BS226" s="87"/>
      <c r="BT226" s="88"/>
      <c r="BU226" s="88"/>
      <c r="BV226" s="88"/>
      <c r="BW226" s="89"/>
      <c r="BX226" s="92"/>
      <c r="BY226" s="88"/>
      <c r="BZ226" s="87"/>
      <c r="CA226" s="89"/>
      <c r="CB226" s="87"/>
    </row>
    <row r="227" spans="1:80" x14ac:dyDescent="0.25">
      <c r="A227" s="84"/>
      <c r="B227" s="82">
        <v>207</v>
      </c>
      <c r="C227" s="156" t="s">
        <v>509</v>
      </c>
      <c r="D227" s="84"/>
      <c r="E227" s="84"/>
      <c r="F227" s="98"/>
      <c r="G227" s="99"/>
      <c r="H227" s="99"/>
      <c r="I227" s="99"/>
      <c r="J227" s="87"/>
      <c r="K227" s="88"/>
      <c r="L227" s="89"/>
      <c r="M227" s="87"/>
      <c r="N227" s="89"/>
      <c r="O227" s="89"/>
      <c r="P227" s="89"/>
      <c r="Q227" s="90"/>
      <c r="R227" s="90"/>
      <c r="S227" s="90"/>
      <c r="T227" s="90"/>
      <c r="U227" s="90"/>
      <c r="V227" s="91"/>
      <c r="W227" s="89"/>
      <c r="X227" s="89"/>
      <c r="Y227" s="88"/>
      <c r="Z227" s="89"/>
      <c r="AA227" s="89"/>
      <c r="AB227" s="87"/>
      <c r="AC227" s="92"/>
      <c r="AD227" s="88"/>
      <c r="AE227" s="87"/>
      <c r="AF227" s="89"/>
      <c r="AG227" s="92"/>
      <c r="AH227" s="88"/>
      <c r="AI227" s="89"/>
      <c r="AJ227" s="87"/>
      <c r="AK227" s="87"/>
      <c r="AL227" s="89"/>
      <c r="AM227" s="89"/>
      <c r="AN227" s="89"/>
      <c r="AO227" s="89"/>
      <c r="AP227" s="87"/>
      <c r="AQ227" s="89"/>
      <c r="AR227" s="89"/>
      <c r="AS227" s="87"/>
      <c r="AT227" s="89"/>
      <c r="AU227" s="89"/>
      <c r="AV227" s="87"/>
      <c r="AW227" s="87"/>
      <c r="AX227" s="88"/>
      <c r="AY227" s="87"/>
      <c r="AZ227" s="89"/>
      <c r="BA227" s="89"/>
      <c r="BB227" s="89"/>
      <c r="BC227" s="89"/>
      <c r="BD227" s="89"/>
      <c r="BE227" s="92"/>
      <c r="BF227" s="88"/>
      <c r="BG227" s="89"/>
      <c r="BH227" s="88"/>
      <c r="BI227" s="87"/>
      <c r="BJ227" s="88"/>
      <c r="BK227" s="89"/>
      <c r="BL227" s="89"/>
      <c r="BM227" s="88"/>
      <c r="BN227" s="89"/>
      <c r="BO227" s="89"/>
      <c r="BP227" s="87"/>
      <c r="BQ227" s="87"/>
      <c r="BR227" s="87"/>
      <c r="BS227" s="87"/>
      <c r="BT227" s="88"/>
      <c r="BU227" s="88"/>
      <c r="BV227" s="88"/>
      <c r="BW227" s="89"/>
      <c r="BX227" s="92"/>
      <c r="BY227" s="88"/>
      <c r="BZ227" s="87"/>
      <c r="CA227" s="89"/>
      <c r="CB227" s="87"/>
    </row>
    <row r="228" spans="1:80" x14ac:dyDescent="0.25">
      <c r="A228" s="96"/>
      <c r="B228" s="94">
        <v>208</v>
      </c>
      <c r="C228" s="156" t="s">
        <v>509</v>
      </c>
      <c r="D228" s="96"/>
      <c r="E228" s="96"/>
      <c r="F228" s="98"/>
      <c r="G228" s="101"/>
      <c r="H228" s="101"/>
      <c r="I228" s="101"/>
      <c r="J228" s="87"/>
      <c r="K228" s="88"/>
      <c r="L228" s="89"/>
      <c r="M228" s="87"/>
      <c r="N228" s="89"/>
      <c r="O228" s="89"/>
      <c r="P228" s="89"/>
      <c r="Q228" s="90"/>
      <c r="R228" s="90"/>
      <c r="S228" s="90"/>
      <c r="T228" s="90"/>
      <c r="U228" s="90"/>
      <c r="V228" s="91"/>
      <c r="W228" s="89"/>
      <c r="X228" s="89"/>
      <c r="Y228" s="88"/>
      <c r="Z228" s="89"/>
      <c r="AA228" s="89"/>
      <c r="AB228" s="87"/>
      <c r="AC228" s="92"/>
      <c r="AD228" s="88"/>
      <c r="AE228" s="87"/>
      <c r="AF228" s="89"/>
      <c r="AG228" s="92"/>
      <c r="AH228" s="88"/>
      <c r="AI228" s="89"/>
      <c r="AJ228" s="87"/>
      <c r="AK228" s="87"/>
      <c r="AL228" s="89"/>
      <c r="AM228" s="89"/>
      <c r="AN228" s="89"/>
      <c r="AO228" s="89"/>
      <c r="AP228" s="87"/>
      <c r="AQ228" s="89"/>
      <c r="AR228" s="89"/>
      <c r="AS228" s="87"/>
      <c r="AT228" s="89"/>
      <c r="AU228" s="89"/>
      <c r="AV228" s="87"/>
      <c r="AW228" s="87"/>
      <c r="AX228" s="88"/>
      <c r="AY228" s="87"/>
      <c r="AZ228" s="89"/>
      <c r="BA228" s="89"/>
      <c r="BB228" s="89"/>
      <c r="BC228" s="89"/>
      <c r="BD228" s="89"/>
      <c r="BE228" s="92"/>
      <c r="BF228" s="88"/>
      <c r="BG228" s="89"/>
      <c r="BH228" s="88"/>
      <c r="BI228" s="87"/>
      <c r="BJ228" s="88"/>
      <c r="BK228" s="89"/>
      <c r="BL228" s="89"/>
      <c r="BM228" s="88"/>
      <c r="BN228" s="89"/>
      <c r="BO228" s="89"/>
      <c r="BP228" s="87"/>
      <c r="BQ228" s="87"/>
      <c r="BR228" s="87"/>
      <c r="BS228" s="87"/>
      <c r="BT228" s="88"/>
      <c r="BU228" s="88"/>
      <c r="BV228" s="88"/>
      <c r="BW228" s="89"/>
      <c r="BX228" s="92"/>
      <c r="BY228" s="88"/>
      <c r="BZ228" s="87"/>
      <c r="CA228" s="89"/>
      <c r="CB228" s="87"/>
    </row>
    <row r="229" spans="1:80" x14ac:dyDescent="0.25">
      <c r="A229" s="84"/>
      <c r="B229" s="82">
        <v>209</v>
      </c>
      <c r="C229" s="156" t="s">
        <v>509</v>
      </c>
      <c r="D229" s="84"/>
      <c r="E229" s="84"/>
      <c r="F229" s="98"/>
      <c r="G229" s="99"/>
      <c r="H229" s="99"/>
      <c r="I229" s="99"/>
      <c r="J229" s="87"/>
      <c r="K229" s="88"/>
      <c r="L229" s="89"/>
      <c r="M229" s="87"/>
      <c r="N229" s="89"/>
      <c r="O229" s="89"/>
      <c r="P229" s="89"/>
      <c r="Q229" s="90"/>
      <c r="R229" s="90"/>
      <c r="S229" s="90"/>
      <c r="T229" s="90"/>
      <c r="U229" s="90"/>
      <c r="V229" s="91"/>
      <c r="W229" s="89"/>
      <c r="X229" s="89"/>
      <c r="Y229" s="88"/>
      <c r="Z229" s="89"/>
      <c r="AA229" s="89"/>
      <c r="AB229" s="87"/>
      <c r="AC229" s="92"/>
      <c r="AD229" s="88"/>
      <c r="AE229" s="87"/>
      <c r="AF229" s="89"/>
      <c r="AG229" s="92"/>
      <c r="AH229" s="88"/>
      <c r="AI229" s="89"/>
      <c r="AJ229" s="87"/>
      <c r="AK229" s="87"/>
      <c r="AL229" s="89"/>
      <c r="AM229" s="89"/>
      <c r="AN229" s="89"/>
      <c r="AO229" s="89"/>
      <c r="AP229" s="87"/>
      <c r="AQ229" s="89"/>
      <c r="AR229" s="89"/>
      <c r="AS229" s="87"/>
      <c r="AT229" s="89"/>
      <c r="AU229" s="89"/>
      <c r="AV229" s="87"/>
      <c r="AW229" s="87"/>
      <c r="AX229" s="88"/>
      <c r="AY229" s="87"/>
      <c r="AZ229" s="89"/>
      <c r="BA229" s="89"/>
      <c r="BB229" s="89"/>
      <c r="BC229" s="89"/>
      <c r="BD229" s="89"/>
      <c r="BE229" s="92"/>
      <c r="BF229" s="88"/>
      <c r="BG229" s="89"/>
      <c r="BH229" s="88"/>
      <c r="BI229" s="87"/>
      <c r="BJ229" s="88"/>
      <c r="BK229" s="89"/>
      <c r="BL229" s="89"/>
      <c r="BM229" s="88"/>
      <c r="BN229" s="89"/>
      <c r="BO229" s="89"/>
      <c r="BP229" s="87"/>
      <c r="BQ229" s="87"/>
      <c r="BR229" s="87"/>
      <c r="BS229" s="87"/>
      <c r="BT229" s="88"/>
      <c r="BU229" s="88"/>
      <c r="BV229" s="88"/>
      <c r="BW229" s="89"/>
      <c r="BX229" s="92"/>
      <c r="BY229" s="88"/>
      <c r="BZ229" s="87"/>
      <c r="CA229" s="89"/>
      <c r="CB229" s="87"/>
    </row>
    <row r="230" spans="1:80" x14ac:dyDescent="0.25">
      <c r="A230" s="96"/>
      <c r="B230" s="94">
        <v>210</v>
      </c>
      <c r="C230" s="156" t="s">
        <v>509</v>
      </c>
      <c r="D230" s="96"/>
      <c r="E230" s="96"/>
      <c r="F230" s="98"/>
      <c r="G230" s="101"/>
      <c r="H230" s="101"/>
      <c r="I230" s="101"/>
      <c r="J230" s="87"/>
      <c r="K230" s="88"/>
      <c r="L230" s="89"/>
      <c r="M230" s="87"/>
      <c r="N230" s="89"/>
      <c r="O230" s="89"/>
      <c r="P230" s="89"/>
      <c r="Q230" s="90"/>
      <c r="R230" s="90"/>
      <c r="S230" s="90"/>
      <c r="T230" s="90"/>
      <c r="U230" s="90"/>
      <c r="V230" s="91"/>
      <c r="W230" s="89"/>
      <c r="X230" s="89"/>
      <c r="Y230" s="88"/>
      <c r="Z230" s="89"/>
      <c r="AA230" s="89"/>
      <c r="AB230" s="87"/>
      <c r="AC230" s="92"/>
      <c r="AD230" s="88"/>
      <c r="AE230" s="87"/>
      <c r="AF230" s="89"/>
      <c r="AG230" s="92"/>
      <c r="AH230" s="88"/>
      <c r="AI230" s="89"/>
      <c r="AJ230" s="87"/>
      <c r="AK230" s="87"/>
      <c r="AL230" s="89"/>
      <c r="AM230" s="89"/>
      <c r="AN230" s="89"/>
      <c r="AO230" s="89"/>
      <c r="AP230" s="87"/>
      <c r="AQ230" s="89"/>
      <c r="AR230" s="89"/>
      <c r="AS230" s="87"/>
      <c r="AT230" s="89"/>
      <c r="AU230" s="89"/>
      <c r="AV230" s="87"/>
      <c r="AW230" s="87"/>
      <c r="AX230" s="88"/>
      <c r="AY230" s="87"/>
      <c r="AZ230" s="89"/>
      <c r="BA230" s="89"/>
      <c r="BB230" s="89"/>
      <c r="BC230" s="89"/>
      <c r="BD230" s="89"/>
      <c r="BE230" s="92"/>
      <c r="BF230" s="88"/>
      <c r="BG230" s="89"/>
      <c r="BH230" s="88"/>
      <c r="BI230" s="87"/>
      <c r="BJ230" s="88"/>
      <c r="BK230" s="89"/>
      <c r="BL230" s="89"/>
      <c r="BM230" s="88"/>
      <c r="BN230" s="89"/>
      <c r="BO230" s="89"/>
      <c r="BP230" s="87"/>
      <c r="BQ230" s="87"/>
      <c r="BR230" s="87"/>
      <c r="BS230" s="87"/>
      <c r="BT230" s="88"/>
      <c r="BU230" s="88"/>
      <c r="BV230" s="88"/>
      <c r="BW230" s="89"/>
      <c r="BX230" s="92"/>
      <c r="BY230" s="88"/>
      <c r="BZ230" s="87"/>
      <c r="CA230" s="89"/>
      <c r="CB230" s="87"/>
    </row>
    <row r="231" spans="1:80" x14ac:dyDescent="0.25">
      <c r="A231" s="84"/>
      <c r="B231" s="82">
        <v>211</v>
      </c>
      <c r="C231" s="156" t="s">
        <v>509</v>
      </c>
      <c r="D231" s="84"/>
      <c r="E231" s="84"/>
      <c r="F231" s="98"/>
      <c r="G231" s="99"/>
      <c r="H231" s="99"/>
      <c r="I231" s="99"/>
      <c r="J231" s="87"/>
      <c r="K231" s="88"/>
      <c r="L231" s="89"/>
      <c r="M231" s="87"/>
      <c r="N231" s="89"/>
      <c r="O231" s="89"/>
      <c r="P231" s="89"/>
      <c r="Q231" s="90"/>
      <c r="R231" s="90"/>
      <c r="S231" s="90"/>
      <c r="T231" s="90"/>
      <c r="U231" s="90"/>
      <c r="V231" s="91"/>
      <c r="W231" s="89"/>
      <c r="X231" s="89"/>
      <c r="Y231" s="88"/>
      <c r="Z231" s="89"/>
      <c r="AA231" s="89"/>
      <c r="AB231" s="87"/>
      <c r="AC231" s="92"/>
      <c r="AD231" s="88"/>
      <c r="AE231" s="87"/>
      <c r="AF231" s="89"/>
      <c r="AG231" s="92"/>
      <c r="AH231" s="88"/>
      <c r="AI231" s="89"/>
      <c r="AJ231" s="87"/>
      <c r="AK231" s="87"/>
      <c r="AL231" s="89"/>
      <c r="AM231" s="89"/>
      <c r="AN231" s="89"/>
      <c r="AO231" s="89"/>
      <c r="AP231" s="87"/>
      <c r="AQ231" s="89"/>
      <c r="AR231" s="89"/>
      <c r="AS231" s="87"/>
      <c r="AT231" s="89"/>
      <c r="AU231" s="89"/>
      <c r="AV231" s="87"/>
      <c r="AW231" s="87"/>
      <c r="AX231" s="88"/>
      <c r="AY231" s="87"/>
      <c r="AZ231" s="89"/>
      <c r="BA231" s="89"/>
      <c r="BB231" s="89"/>
      <c r="BC231" s="89"/>
      <c r="BD231" s="89"/>
      <c r="BE231" s="92"/>
      <c r="BF231" s="88"/>
      <c r="BG231" s="89"/>
      <c r="BH231" s="88"/>
      <c r="BI231" s="87"/>
      <c r="BJ231" s="88"/>
      <c r="BK231" s="89"/>
      <c r="BL231" s="89"/>
      <c r="BM231" s="88"/>
      <c r="BN231" s="89"/>
      <c r="BO231" s="89"/>
      <c r="BP231" s="87"/>
      <c r="BQ231" s="87"/>
      <c r="BR231" s="87"/>
      <c r="BS231" s="87"/>
      <c r="BT231" s="88"/>
      <c r="BU231" s="88"/>
      <c r="BV231" s="88"/>
      <c r="BW231" s="89"/>
      <c r="BX231" s="92"/>
      <c r="BY231" s="88"/>
      <c r="BZ231" s="87"/>
      <c r="CA231" s="89"/>
      <c r="CB231" s="87"/>
    </row>
    <row r="232" spans="1:80" x14ac:dyDescent="0.25">
      <c r="A232" s="96"/>
      <c r="B232" s="94">
        <v>212</v>
      </c>
      <c r="C232" s="156" t="s">
        <v>509</v>
      </c>
      <c r="D232" s="96"/>
      <c r="E232" s="96"/>
      <c r="F232" s="98"/>
      <c r="G232" s="101"/>
      <c r="H232" s="101"/>
      <c r="I232" s="101"/>
      <c r="J232" s="87"/>
      <c r="K232" s="88"/>
      <c r="L232" s="89"/>
      <c r="M232" s="87"/>
      <c r="N232" s="89"/>
      <c r="O232" s="89"/>
      <c r="P232" s="89"/>
      <c r="Q232" s="90"/>
      <c r="R232" s="90"/>
      <c r="S232" s="90"/>
      <c r="T232" s="90"/>
      <c r="U232" s="90"/>
      <c r="V232" s="91"/>
      <c r="W232" s="89"/>
      <c r="X232" s="89"/>
      <c r="Y232" s="88"/>
      <c r="Z232" s="89"/>
      <c r="AA232" s="89"/>
      <c r="AB232" s="87"/>
      <c r="AC232" s="92"/>
      <c r="AD232" s="88"/>
      <c r="AE232" s="87"/>
      <c r="AF232" s="89"/>
      <c r="AG232" s="92"/>
      <c r="AH232" s="88"/>
      <c r="AI232" s="89"/>
      <c r="AJ232" s="87"/>
      <c r="AK232" s="87"/>
      <c r="AL232" s="89"/>
      <c r="AM232" s="89"/>
      <c r="AN232" s="89"/>
      <c r="AO232" s="89"/>
      <c r="AP232" s="87"/>
      <c r="AQ232" s="89"/>
      <c r="AR232" s="89"/>
      <c r="AS232" s="87"/>
      <c r="AT232" s="89"/>
      <c r="AU232" s="89"/>
      <c r="AV232" s="87"/>
      <c r="AW232" s="87"/>
      <c r="AX232" s="88"/>
      <c r="AY232" s="87"/>
      <c r="AZ232" s="89"/>
      <c r="BA232" s="89"/>
      <c r="BB232" s="89"/>
      <c r="BC232" s="89"/>
      <c r="BD232" s="89"/>
      <c r="BE232" s="92"/>
      <c r="BF232" s="88"/>
      <c r="BG232" s="89"/>
      <c r="BH232" s="88"/>
      <c r="BI232" s="87"/>
      <c r="BJ232" s="88"/>
      <c r="BK232" s="89"/>
      <c r="BL232" s="89"/>
      <c r="BM232" s="88"/>
      <c r="BN232" s="89"/>
      <c r="BO232" s="89"/>
      <c r="BP232" s="87"/>
      <c r="BQ232" s="87"/>
      <c r="BR232" s="87"/>
      <c r="BS232" s="87"/>
      <c r="BT232" s="88"/>
      <c r="BU232" s="88"/>
      <c r="BV232" s="88"/>
      <c r="BW232" s="89"/>
      <c r="BX232" s="92"/>
      <c r="BY232" s="88"/>
      <c r="BZ232" s="87"/>
      <c r="CA232" s="89"/>
      <c r="CB232" s="87"/>
    </row>
    <row r="233" spans="1:80" x14ac:dyDescent="0.25">
      <c r="A233" s="84"/>
      <c r="B233" s="82">
        <v>213</v>
      </c>
      <c r="C233" s="156" t="s">
        <v>509</v>
      </c>
      <c r="D233" s="84"/>
      <c r="E233" s="84"/>
      <c r="F233" s="98"/>
      <c r="G233" s="99"/>
      <c r="H233" s="99"/>
      <c r="I233" s="99"/>
      <c r="J233" s="87"/>
      <c r="K233" s="88"/>
      <c r="L233" s="89"/>
      <c r="M233" s="87"/>
      <c r="N233" s="89"/>
      <c r="O233" s="89"/>
      <c r="P233" s="89"/>
      <c r="Q233" s="90"/>
      <c r="R233" s="90"/>
      <c r="S233" s="90"/>
      <c r="T233" s="90"/>
      <c r="U233" s="90"/>
      <c r="V233" s="91"/>
      <c r="W233" s="89"/>
      <c r="X233" s="89"/>
      <c r="Y233" s="88"/>
      <c r="Z233" s="89"/>
      <c r="AA233" s="89"/>
      <c r="AB233" s="87"/>
      <c r="AC233" s="92"/>
      <c r="AD233" s="88"/>
      <c r="AE233" s="87"/>
      <c r="AF233" s="89"/>
      <c r="AG233" s="92"/>
      <c r="AH233" s="88"/>
      <c r="AI233" s="89"/>
      <c r="AJ233" s="87"/>
      <c r="AK233" s="87"/>
      <c r="AL233" s="89"/>
      <c r="AM233" s="89"/>
      <c r="AN233" s="89"/>
      <c r="AO233" s="89"/>
      <c r="AP233" s="87"/>
      <c r="AQ233" s="89"/>
      <c r="AR233" s="89"/>
      <c r="AS233" s="87"/>
      <c r="AT233" s="89"/>
      <c r="AU233" s="89"/>
      <c r="AV233" s="87"/>
      <c r="AW233" s="87"/>
      <c r="AX233" s="88"/>
      <c r="AY233" s="87"/>
      <c r="AZ233" s="89"/>
      <c r="BA233" s="89"/>
      <c r="BB233" s="89"/>
      <c r="BC233" s="89"/>
      <c r="BD233" s="89"/>
      <c r="BE233" s="92"/>
      <c r="BF233" s="88"/>
      <c r="BG233" s="89"/>
      <c r="BH233" s="88"/>
      <c r="BI233" s="87"/>
      <c r="BJ233" s="88"/>
      <c r="BK233" s="89"/>
      <c r="BL233" s="89"/>
      <c r="BM233" s="88"/>
      <c r="BN233" s="89"/>
      <c r="BO233" s="89"/>
      <c r="BP233" s="87"/>
      <c r="BQ233" s="87"/>
      <c r="BR233" s="87"/>
      <c r="BS233" s="87"/>
      <c r="BT233" s="88"/>
      <c r="BU233" s="88"/>
      <c r="BV233" s="88"/>
      <c r="BW233" s="89"/>
      <c r="BX233" s="92"/>
      <c r="BY233" s="88"/>
      <c r="BZ233" s="87"/>
      <c r="CA233" s="89"/>
      <c r="CB233" s="87"/>
    </row>
    <row r="234" spans="1:80" x14ac:dyDescent="0.25">
      <c r="A234" s="96"/>
      <c r="B234" s="94">
        <v>214</v>
      </c>
      <c r="C234" s="156" t="s">
        <v>509</v>
      </c>
      <c r="D234" s="96"/>
      <c r="E234" s="96"/>
      <c r="F234" s="98"/>
      <c r="G234" s="101"/>
      <c r="H234" s="101"/>
      <c r="I234" s="101"/>
      <c r="J234" s="87"/>
      <c r="K234" s="88"/>
      <c r="L234" s="89"/>
      <c r="M234" s="87"/>
      <c r="N234" s="89"/>
      <c r="O234" s="89"/>
      <c r="P234" s="89"/>
      <c r="Q234" s="90"/>
      <c r="R234" s="90"/>
      <c r="S234" s="90"/>
      <c r="T234" s="90"/>
      <c r="U234" s="90"/>
      <c r="V234" s="91"/>
      <c r="W234" s="89"/>
      <c r="X234" s="89"/>
      <c r="Y234" s="88"/>
      <c r="Z234" s="89"/>
      <c r="AA234" s="89"/>
      <c r="AB234" s="87"/>
      <c r="AC234" s="92"/>
      <c r="AD234" s="88"/>
      <c r="AE234" s="87"/>
      <c r="AF234" s="89"/>
      <c r="AG234" s="92"/>
      <c r="AH234" s="88"/>
      <c r="AI234" s="89"/>
      <c r="AJ234" s="87"/>
      <c r="AK234" s="87"/>
      <c r="AL234" s="89"/>
      <c r="AM234" s="89"/>
      <c r="AN234" s="89"/>
      <c r="AO234" s="89"/>
      <c r="AP234" s="87"/>
      <c r="AQ234" s="89"/>
      <c r="AR234" s="89"/>
      <c r="AS234" s="87"/>
      <c r="AT234" s="89"/>
      <c r="AU234" s="89"/>
      <c r="AV234" s="87"/>
      <c r="AW234" s="87"/>
      <c r="AX234" s="88"/>
      <c r="AY234" s="87"/>
      <c r="AZ234" s="89"/>
      <c r="BA234" s="89"/>
      <c r="BB234" s="89"/>
      <c r="BC234" s="89"/>
      <c r="BD234" s="89"/>
      <c r="BE234" s="92"/>
      <c r="BF234" s="88"/>
      <c r="BG234" s="89"/>
      <c r="BH234" s="88"/>
      <c r="BI234" s="87"/>
      <c r="BJ234" s="88"/>
      <c r="BK234" s="89"/>
      <c r="BL234" s="89"/>
      <c r="BM234" s="88"/>
      <c r="BN234" s="89"/>
      <c r="BO234" s="89"/>
      <c r="BP234" s="87"/>
      <c r="BQ234" s="87"/>
      <c r="BR234" s="87"/>
      <c r="BS234" s="87"/>
      <c r="BT234" s="88"/>
      <c r="BU234" s="88"/>
      <c r="BV234" s="88"/>
      <c r="BW234" s="89"/>
      <c r="BX234" s="92"/>
      <c r="BY234" s="88"/>
      <c r="BZ234" s="87"/>
      <c r="CA234" s="89"/>
      <c r="CB234" s="87"/>
    </row>
    <row r="235" spans="1:80" x14ac:dyDescent="0.25">
      <c r="A235" s="84"/>
      <c r="B235" s="82">
        <v>215</v>
      </c>
      <c r="C235" s="156" t="s">
        <v>509</v>
      </c>
      <c r="D235" s="84"/>
      <c r="E235" s="84"/>
      <c r="F235" s="98"/>
      <c r="G235" s="99"/>
      <c r="H235" s="99"/>
      <c r="I235" s="99"/>
      <c r="J235" s="87"/>
      <c r="K235" s="88"/>
      <c r="L235" s="89"/>
      <c r="M235" s="87"/>
      <c r="N235" s="89"/>
      <c r="O235" s="89"/>
      <c r="P235" s="89"/>
      <c r="Q235" s="90"/>
      <c r="R235" s="90"/>
      <c r="S235" s="90"/>
      <c r="T235" s="90"/>
      <c r="U235" s="90"/>
      <c r="V235" s="91"/>
      <c r="W235" s="89"/>
      <c r="X235" s="89"/>
      <c r="Y235" s="88"/>
      <c r="Z235" s="89"/>
      <c r="AA235" s="89"/>
      <c r="AB235" s="87"/>
      <c r="AC235" s="92"/>
      <c r="AD235" s="88"/>
      <c r="AE235" s="87"/>
      <c r="AF235" s="89"/>
      <c r="AG235" s="92"/>
      <c r="AH235" s="88"/>
      <c r="AI235" s="89"/>
      <c r="AJ235" s="87"/>
      <c r="AK235" s="87"/>
      <c r="AL235" s="89"/>
      <c r="AM235" s="89"/>
      <c r="AN235" s="89"/>
      <c r="AO235" s="89"/>
      <c r="AP235" s="87"/>
      <c r="AQ235" s="89"/>
      <c r="AR235" s="89"/>
      <c r="AS235" s="87"/>
      <c r="AT235" s="89"/>
      <c r="AU235" s="89"/>
      <c r="AV235" s="87"/>
      <c r="AW235" s="87"/>
      <c r="AX235" s="88"/>
      <c r="AY235" s="87"/>
      <c r="AZ235" s="89"/>
      <c r="BA235" s="89"/>
      <c r="BB235" s="89"/>
      <c r="BC235" s="89"/>
      <c r="BD235" s="89"/>
      <c r="BE235" s="92"/>
      <c r="BF235" s="88"/>
      <c r="BG235" s="89"/>
      <c r="BH235" s="88"/>
      <c r="BI235" s="87"/>
      <c r="BJ235" s="88"/>
      <c r="BK235" s="89"/>
      <c r="BL235" s="89"/>
      <c r="BM235" s="88"/>
      <c r="BN235" s="89"/>
      <c r="BO235" s="89"/>
      <c r="BP235" s="87"/>
      <c r="BQ235" s="87"/>
      <c r="BR235" s="87"/>
      <c r="BS235" s="87"/>
      <c r="BT235" s="88"/>
      <c r="BU235" s="88"/>
      <c r="BV235" s="88"/>
      <c r="BW235" s="89"/>
      <c r="BX235" s="92"/>
      <c r="BY235" s="88"/>
      <c r="BZ235" s="87"/>
      <c r="CA235" s="89"/>
      <c r="CB235" s="87"/>
    </row>
    <row r="236" spans="1:80" x14ac:dyDescent="0.25">
      <c r="A236" s="96"/>
      <c r="B236" s="94">
        <v>216</v>
      </c>
      <c r="C236" s="156" t="s">
        <v>509</v>
      </c>
      <c r="D236" s="96"/>
      <c r="E236" s="96"/>
      <c r="F236" s="98"/>
      <c r="G236" s="101"/>
      <c r="H236" s="101"/>
      <c r="I236" s="101"/>
      <c r="J236" s="87"/>
      <c r="K236" s="88"/>
      <c r="L236" s="89"/>
      <c r="M236" s="87"/>
      <c r="N236" s="89"/>
      <c r="O236" s="89"/>
      <c r="P236" s="89"/>
      <c r="Q236" s="90"/>
      <c r="R236" s="90"/>
      <c r="S236" s="90"/>
      <c r="T236" s="90"/>
      <c r="U236" s="90"/>
      <c r="V236" s="91"/>
      <c r="W236" s="89"/>
      <c r="X236" s="89"/>
      <c r="Y236" s="88"/>
      <c r="Z236" s="89"/>
      <c r="AA236" s="89"/>
      <c r="AB236" s="87"/>
      <c r="AC236" s="92"/>
      <c r="AD236" s="88"/>
      <c r="AE236" s="87"/>
      <c r="AF236" s="89"/>
      <c r="AG236" s="92"/>
      <c r="AH236" s="88"/>
      <c r="AI236" s="89"/>
      <c r="AJ236" s="87"/>
      <c r="AK236" s="87"/>
      <c r="AL236" s="89"/>
      <c r="AM236" s="89"/>
      <c r="AN236" s="89"/>
      <c r="AO236" s="89"/>
      <c r="AP236" s="87"/>
      <c r="AQ236" s="89"/>
      <c r="AR236" s="89"/>
      <c r="AS236" s="87"/>
      <c r="AT236" s="89"/>
      <c r="AU236" s="89"/>
      <c r="AV236" s="87"/>
      <c r="AW236" s="87"/>
      <c r="AX236" s="88"/>
      <c r="AY236" s="87"/>
      <c r="AZ236" s="89"/>
      <c r="BA236" s="89"/>
      <c r="BB236" s="89"/>
      <c r="BC236" s="89"/>
      <c r="BD236" s="89"/>
      <c r="BE236" s="92"/>
      <c r="BF236" s="88"/>
      <c r="BG236" s="89"/>
      <c r="BH236" s="88"/>
      <c r="BI236" s="87"/>
      <c r="BJ236" s="88"/>
      <c r="BK236" s="89"/>
      <c r="BL236" s="89"/>
      <c r="BM236" s="88"/>
      <c r="BN236" s="89"/>
      <c r="BO236" s="89"/>
      <c r="BP236" s="87"/>
      <c r="BQ236" s="87"/>
      <c r="BR236" s="87"/>
      <c r="BS236" s="87"/>
      <c r="BT236" s="88"/>
      <c r="BU236" s="88"/>
      <c r="BV236" s="88"/>
      <c r="BW236" s="89"/>
      <c r="BX236" s="92"/>
      <c r="BY236" s="88"/>
      <c r="BZ236" s="87"/>
      <c r="CA236" s="89"/>
      <c r="CB236" s="87"/>
    </row>
    <row r="237" spans="1:80" x14ac:dyDescent="0.25">
      <c r="A237" s="84"/>
      <c r="B237" s="82">
        <v>217</v>
      </c>
      <c r="C237" s="156" t="s">
        <v>509</v>
      </c>
      <c r="D237" s="84"/>
      <c r="E237" s="84"/>
      <c r="F237" s="98"/>
      <c r="G237" s="99"/>
      <c r="H237" s="99"/>
      <c r="I237" s="99"/>
      <c r="J237" s="87"/>
      <c r="K237" s="88"/>
      <c r="L237" s="89"/>
      <c r="M237" s="87"/>
      <c r="N237" s="89"/>
      <c r="O237" s="89"/>
      <c r="P237" s="89"/>
      <c r="Q237" s="90"/>
      <c r="R237" s="90"/>
      <c r="S237" s="90"/>
      <c r="T237" s="90"/>
      <c r="U237" s="90"/>
      <c r="V237" s="91"/>
      <c r="W237" s="89"/>
      <c r="X237" s="89"/>
      <c r="Y237" s="88"/>
      <c r="Z237" s="89"/>
      <c r="AA237" s="89"/>
      <c r="AB237" s="87"/>
      <c r="AC237" s="92"/>
      <c r="AD237" s="88"/>
      <c r="AE237" s="87"/>
      <c r="AF237" s="89"/>
      <c r="AG237" s="92"/>
      <c r="AH237" s="88"/>
      <c r="AI237" s="89"/>
      <c r="AJ237" s="87"/>
      <c r="AK237" s="87"/>
      <c r="AL237" s="89"/>
      <c r="AM237" s="89"/>
      <c r="AN237" s="89"/>
      <c r="AO237" s="89"/>
      <c r="AP237" s="87"/>
      <c r="AQ237" s="89"/>
      <c r="AR237" s="89"/>
      <c r="AS237" s="87"/>
      <c r="AT237" s="89"/>
      <c r="AU237" s="89"/>
      <c r="AV237" s="87"/>
      <c r="AW237" s="87"/>
      <c r="AX237" s="88"/>
      <c r="AY237" s="87"/>
      <c r="AZ237" s="89"/>
      <c r="BA237" s="89"/>
      <c r="BB237" s="89"/>
      <c r="BC237" s="89"/>
      <c r="BD237" s="89"/>
      <c r="BE237" s="92"/>
      <c r="BF237" s="88"/>
      <c r="BG237" s="89"/>
      <c r="BH237" s="88"/>
      <c r="BI237" s="87"/>
      <c r="BJ237" s="88"/>
      <c r="BK237" s="89"/>
      <c r="BL237" s="89"/>
      <c r="BM237" s="88"/>
      <c r="BN237" s="89"/>
      <c r="BO237" s="89"/>
      <c r="BP237" s="87"/>
      <c r="BQ237" s="87"/>
      <c r="BR237" s="87"/>
      <c r="BS237" s="87"/>
      <c r="BT237" s="88"/>
      <c r="BU237" s="88"/>
      <c r="BV237" s="88"/>
      <c r="BW237" s="89"/>
      <c r="BX237" s="92"/>
      <c r="BY237" s="88"/>
      <c r="BZ237" s="87"/>
      <c r="CA237" s="89"/>
      <c r="CB237" s="87"/>
    </row>
    <row r="238" spans="1:80" x14ac:dyDescent="0.25">
      <c r="A238" s="96"/>
      <c r="B238" s="94">
        <v>218</v>
      </c>
      <c r="C238" s="156" t="s">
        <v>509</v>
      </c>
      <c r="D238" s="96"/>
      <c r="E238" s="96"/>
      <c r="F238" s="98"/>
      <c r="G238" s="101"/>
      <c r="H238" s="101"/>
      <c r="I238" s="101"/>
      <c r="J238" s="87"/>
      <c r="K238" s="88"/>
      <c r="L238" s="89"/>
      <c r="M238" s="87"/>
      <c r="N238" s="89"/>
      <c r="O238" s="89"/>
      <c r="P238" s="89"/>
      <c r="Q238" s="90"/>
      <c r="R238" s="90"/>
      <c r="S238" s="90"/>
      <c r="T238" s="90"/>
      <c r="U238" s="90"/>
      <c r="V238" s="91"/>
      <c r="W238" s="89"/>
      <c r="X238" s="89"/>
      <c r="Y238" s="88"/>
      <c r="Z238" s="89"/>
      <c r="AA238" s="89"/>
      <c r="AB238" s="87"/>
      <c r="AC238" s="92"/>
      <c r="AD238" s="88"/>
      <c r="AE238" s="87"/>
      <c r="AF238" s="89"/>
      <c r="AG238" s="92"/>
      <c r="AH238" s="88"/>
      <c r="AI238" s="89"/>
      <c r="AJ238" s="87"/>
      <c r="AK238" s="87"/>
      <c r="AL238" s="89"/>
      <c r="AM238" s="89"/>
      <c r="AN238" s="89"/>
      <c r="AO238" s="89"/>
      <c r="AP238" s="87"/>
      <c r="AQ238" s="89"/>
      <c r="AR238" s="89"/>
      <c r="AS238" s="87"/>
      <c r="AT238" s="89"/>
      <c r="AU238" s="89"/>
      <c r="AV238" s="87"/>
      <c r="AW238" s="87"/>
      <c r="AX238" s="88"/>
      <c r="AY238" s="87"/>
      <c r="AZ238" s="89"/>
      <c r="BA238" s="89"/>
      <c r="BB238" s="89"/>
      <c r="BC238" s="89"/>
      <c r="BD238" s="89"/>
      <c r="BE238" s="92"/>
      <c r="BF238" s="88"/>
      <c r="BG238" s="89"/>
      <c r="BH238" s="88"/>
      <c r="BI238" s="87"/>
      <c r="BJ238" s="88"/>
      <c r="BK238" s="89"/>
      <c r="BL238" s="89"/>
      <c r="BM238" s="88"/>
      <c r="BN238" s="89"/>
      <c r="BO238" s="89"/>
      <c r="BP238" s="87"/>
      <c r="BQ238" s="87"/>
      <c r="BR238" s="87"/>
      <c r="BS238" s="87"/>
      <c r="BT238" s="88"/>
      <c r="BU238" s="88"/>
      <c r="BV238" s="88"/>
      <c r="BW238" s="89"/>
      <c r="BX238" s="92"/>
      <c r="BY238" s="88"/>
      <c r="BZ238" s="87"/>
      <c r="CA238" s="89"/>
      <c r="CB238" s="87"/>
    </row>
    <row r="239" spans="1:80" x14ac:dyDescent="0.25">
      <c r="A239" s="84"/>
      <c r="B239" s="82">
        <v>219</v>
      </c>
      <c r="C239" s="156" t="s">
        <v>509</v>
      </c>
      <c r="D239" s="84"/>
      <c r="E239" s="84"/>
      <c r="F239" s="98"/>
      <c r="G239" s="99"/>
      <c r="H239" s="99"/>
      <c r="I239" s="99"/>
      <c r="J239" s="87"/>
      <c r="K239" s="88"/>
      <c r="L239" s="89"/>
      <c r="M239" s="87"/>
      <c r="N239" s="89"/>
      <c r="O239" s="89"/>
      <c r="P239" s="89"/>
      <c r="Q239" s="90"/>
      <c r="R239" s="90"/>
      <c r="S239" s="90"/>
      <c r="T239" s="90"/>
      <c r="U239" s="90"/>
      <c r="V239" s="91"/>
      <c r="W239" s="89"/>
      <c r="X239" s="89"/>
      <c r="Y239" s="88"/>
      <c r="Z239" s="89"/>
      <c r="AA239" s="89"/>
      <c r="AB239" s="87"/>
      <c r="AC239" s="92"/>
      <c r="AD239" s="88"/>
      <c r="AE239" s="87"/>
      <c r="AF239" s="89"/>
      <c r="AG239" s="92"/>
      <c r="AH239" s="88"/>
      <c r="AI239" s="89"/>
      <c r="AJ239" s="87"/>
      <c r="AK239" s="87"/>
      <c r="AL239" s="89"/>
      <c r="AM239" s="89"/>
      <c r="AN239" s="89"/>
      <c r="AO239" s="89"/>
      <c r="AP239" s="87"/>
      <c r="AQ239" s="89"/>
      <c r="AR239" s="89"/>
      <c r="AS239" s="87"/>
      <c r="AT239" s="89"/>
      <c r="AU239" s="89"/>
      <c r="AV239" s="87"/>
      <c r="AW239" s="87"/>
      <c r="AX239" s="88"/>
      <c r="AY239" s="87"/>
      <c r="AZ239" s="89"/>
      <c r="BA239" s="89"/>
      <c r="BB239" s="89"/>
      <c r="BC239" s="89"/>
      <c r="BD239" s="89"/>
      <c r="BE239" s="92"/>
      <c r="BF239" s="88"/>
      <c r="BG239" s="89"/>
      <c r="BH239" s="88"/>
      <c r="BI239" s="87"/>
      <c r="BJ239" s="88"/>
      <c r="BK239" s="89"/>
      <c r="BL239" s="89"/>
      <c r="BM239" s="88"/>
      <c r="BN239" s="89"/>
      <c r="BO239" s="89"/>
      <c r="BP239" s="87"/>
      <c r="BQ239" s="87"/>
      <c r="BR239" s="87"/>
      <c r="BS239" s="87"/>
      <c r="BT239" s="88"/>
      <c r="BU239" s="88"/>
      <c r="BV239" s="88"/>
      <c r="BW239" s="89"/>
      <c r="BX239" s="92"/>
      <c r="BY239" s="88"/>
      <c r="BZ239" s="87"/>
      <c r="CA239" s="89"/>
      <c r="CB239" s="87"/>
    </row>
    <row r="240" spans="1:80" x14ac:dyDescent="0.25">
      <c r="A240" s="96"/>
      <c r="B240" s="94">
        <v>220</v>
      </c>
      <c r="C240" s="156" t="s">
        <v>509</v>
      </c>
      <c r="D240" s="96"/>
      <c r="E240" s="96"/>
      <c r="F240" s="98"/>
      <c r="G240" s="101"/>
      <c r="H240" s="101"/>
      <c r="I240" s="101"/>
      <c r="J240" s="87"/>
      <c r="K240" s="88"/>
      <c r="L240" s="89"/>
      <c r="M240" s="87"/>
      <c r="N240" s="89"/>
      <c r="O240" s="89"/>
      <c r="P240" s="89"/>
      <c r="Q240" s="90"/>
      <c r="R240" s="90"/>
      <c r="S240" s="90"/>
      <c r="T240" s="90"/>
      <c r="U240" s="90"/>
      <c r="V240" s="91"/>
      <c r="W240" s="89"/>
      <c r="X240" s="89"/>
      <c r="Y240" s="88"/>
      <c r="Z240" s="89"/>
      <c r="AA240" s="89"/>
      <c r="AB240" s="87"/>
      <c r="AC240" s="92"/>
      <c r="AD240" s="88"/>
      <c r="AE240" s="87"/>
      <c r="AF240" s="89"/>
      <c r="AG240" s="92"/>
      <c r="AH240" s="88"/>
      <c r="AI240" s="89"/>
      <c r="AJ240" s="87"/>
      <c r="AK240" s="87"/>
      <c r="AL240" s="89"/>
      <c r="AM240" s="89"/>
      <c r="AN240" s="89"/>
      <c r="AO240" s="89"/>
      <c r="AP240" s="87"/>
      <c r="AQ240" s="89"/>
      <c r="AR240" s="89"/>
      <c r="AS240" s="87"/>
      <c r="AT240" s="89"/>
      <c r="AU240" s="89"/>
      <c r="AV240" s="87"/>
      <c r="AW240" s="87"/>
      <c r="AX240" s="88"/>
      <c r="AY240" s="87"/>
      <c r="AZ240" s="89"/>
      <c r="BA240" s="89"/>
      <c r="BB240" s="89"/>
      <c r="BC240" s="89"/>
      <c r="BD240" s="89"/>
      <c r="BE240" s="92"/>
      <c r="BF240" s="88"/>
      <c r="BG240" s="89"/>
      <c r="BH240" s="88"/>
      <c r="BI240" s="87"/>
      <c r="BJ240" s="88"/>
      <c r="BK240" s="89"/>
      <c r="BL240" s="89"/>
      <c r="BM240" s="88"/>
      <c r="BN240" s="89"/>
      <c r="BO240" s="89"/>
      <c r="BP240" s="87"/>
      <c r="BQ240" s="87"/>
      <c r="BR240" s="87"/>
      <c r="BS240" s="87"/>
      <c r="BT240" s="88"/>
      <c r="BU240" s="88"/>
      <c r="BV240" s="88"/>
      <c r="BW240" s="89"/>
      <c r="BX240" s="92"/>
      <c r="BY240" s="88"/>
      <c r="BZ240" s="87"/>
      <c r="CA240" s="89"/>
      <c r="CB240" s="87"/>
    </row>
    <row r="241" spans="1:80" x14ac:dyDescent="0.25">
      <c r="A241" s="84"/>
      <c r="B241" s="82">
        <v>221</v>
      </c>
      <c r="C241" s="156" t="s">
        <v>509</v>
      </c>
      <c r="D241" s="84"/>
      <c r="E241" s="84"/>
      <c r="F241" s="98"/>
      <c r="G241" s="99"/>
      <c r="H241" s="99"/>
      <c r="I241" s="99"/>
      <c r="J241" s="87"/>
      <c r="K241" s="88"/>
      <c r="L241" s="89"/>
      <c r="M241" s="87"/>
      <c r="N241" s="89"/>
      <c r="O241" s="89"/>
      <c r="P241" s="89"/>
      <c r="Q241" s="90"/>
      <c r="R241" s="90"/>
      <c r="S241" s="90"/>
      <c r="T241" s="90"/>
      <c r="U241" s="90"/>
      <c r="V241" s="91"/>
      <c r="W241" s="89"/>
      <c r="X241" s="89"/>
      <c r="Y241" s="88"/>
      <c r="Z241" s="89"/>
      <c r="AA241" s="89"/>
      <c r="AB241" s="87"/>
      <c r="AC241" s="92"/>
      <c r="AD241" s="88"/>
      <c r="AE241" s="87"/>
      <c r="AF241" s="89"/>
      <c r="AG241" s="92"/>
      <c r="AH241" s="88"/>
      <c r="AI241" s="89"/>
      <c r="AJ241" s="87"/>
      <c r="AK241" s="87"/>
      <c r="AL241" s="89"/>
      <c r="AM241" s="89"/>
      <c r="AN241" s="89"/>
      <c r="AO241" s="89"/>
      <c r="AP241" s="87"/>
      <c r="AQ241" s="89"/>
      <c r="AR241" s="89"/>
      <c r="AS241" s="87"/>
      <c r="AT241" s="89"/>
      <c r="AU241" s="89"/>
      <c r="AV241" s="87"/>
      <c r="AW241" s="87"/>
      <c r="AX241" s="88"/>
      <c r="AY241" s="87"/>
      <c r="AZ241" s="89"/>
      <c r="BA241" s="89"/>
      <c r="BB241" s="89"/>
      <c r="BC241" s="89"/>
      <c r="BD241" s="89"/>
      <c r="BE241" s="92"/>
      <c r="BF241" s="88"/>
      <c r="BG241" s="89"/>
      <c r="BH241" s="88"/>
      <c r="BI241" s="87"/>
      <c r="BJ241" s="88"/>
      <c r="BK241" s="89"/>
      <c r="BL241" s="89"/>
      <c r="BM241" s="88"/>
      <c r="BN241" s="89"/>
      <c r="BO241" s="89"/>
      <c r="BP241" s="87"/>
      <c r="BQ241" s="87"/>
      <c r="BR241" s="87"/>
      <c r="BS241" s="87"/>
      <c r="BT241" s="88"/>
      <c r="BU241" s="88"/>
      <c r="BV241" s="88"/>
      <c r="BW241" s="89"/>
      <c r="BX241" s="92"/>
      <c r="BY241" s="88"/>
      <c r="BZ241" s="87"/>
      <c r="CA241" s="89"/>
      <c r="CB241" s="87"/>
    </row>
    <row r="242" spans="1:80" x14ac:dyDescent="0.25">
      <c r="A242" s="96"/>
      <c r="B242" s="94">
        <v>222</v>
      </c>
      <c r="C242" s="156" t="s">
        <v>509</v>
      </c>
      <c r="D242" s="96"/>
      <c r="E242" s="96"/>
      <c r="F242" s="98"/>
      <c r="G242" s="101"/>
      <c r="H242" s="101"/>
      <c r="I242" s="101"/>
      <c r="J242" s="87"/>
      <c r="K242" s="88"/>
      <c r="L242" s="89"/>
      <c r="M242" s="87"/>
      <c r="N242" s="89"/>
      <c r="O242" s="89"/>
      <c r="P242" s="89"/>
      <c r="Q242" s="90"/>
      <c r="R242" s="90"/>
      <c r="S242" s="90"/>
      <c r="T242" s="90"/>
      <c r="U242" s="90"/>
      <c r="V242" s="91"/>
      <c r="W242" s="89"/>
      <c r="X242" s="89"/>
      <c r="Y242" s="88"/>
      <c r="Z242" s="89"/>
      <c r="AA242" s="89"/>
      <c r="AB242" s="87"/>
      <c r="AC242" s="92"/>
      <c r="AD242" s="88"/>
      <c r="AE242" s="87"/>
      <c r="AF242" s="89"/>
      <c r="AG242" s="92"/>
      <c r="AH242" s="88"/>
      <c r="AI242" s="89"/>
      <c r="AJ242" s="87"/>
      <c r="AK242" s="87"/>
      <c r="AL242" s="89"/>
      <c r="AM242" s="89"/>
      <c r="AN242" s="89"/>
      <c r="AO242" s="89"/>
      <c r="AP242" s="87"/>
      <c r="AQ242" s="89"/>
      <c r="AR242" s="89"/>
      <c r="AS242" s="87"/>
      <c r="AT242" s="89"/>
      <c r="AU242" s="89"/>
      <c r="AV242" s="87"/>
      <c r="AW242" s="87"/>
      <c r="AX242" s="88"/>
      <c r="AY242" s="87"/>
      <c r="AZ242" s="89"/>
      <c r="BA242" s="89"/>
      <c r="BB242" s="89"/>
      <c r="BC242" s="89"/>
      <c r="BD242" s="89"/>
      <c r="BE242" s="92"/>
      <c r="BF242" s="88"/>
      <c r="BG242" s="89"/>
      <c r="BH242" s="88"/>
      <c r="BI242" s="87"/>
      <c r="BJ242" s="88"/>
      <c r="BK242" s="89"/>
      <c r="BL242" s="89"/>
      <c r="BM242" s="88"/>
      <c r="BN242" s="89"/>
      <c r="BO242" s="89"/>
      <c r="BP242" s="87"/>
      <c r="BQ242" s="87"/>
      <c r="BR242" s="87"/>
      <c r="BS242" s="87"/>
      <c r="BT242" s="88"/>
      <c r="BU242" s="88"/>
      <c r="BV242" s="88"/>
      <c r="BW242" s="89"/>
      <c r="BX242" s="92"/>
      <c r="BY242" s="88"/>
      <c r="BZ242" s="87"/>
      <c r="CA242" s="89"/>
      <c r="CB242" s="87"/>
    </row>
    <row r="243" spans="1:80" x14ac:dyDescent="0.25">
      <c r="A243" s="84"/>
      <c r="B243" s="82">
        <v>223</v>
      </c>
      <c r="C243" s="156" t="s">
        <v>509</v>
      </c>
      <c r="D243" s="84"/>
      <c r="E243" s="84"/>
      <c r="F243" s="98"/>
      <c r="G243" s="99"/>
      <c r="H243" s="99"/>
      <c r="I243" s="99"/>
      <c r="J243" s="87"/>
      <c r="K243" s="88"/>
      <c r="L243" s="89"/>
      <c r="M243" s="87"/>
      <c r="N243" s="89"/>
      <c r="O243" s="89"/>
      <c r="P243" s="89"/>
      <c r="Q243" s="90"/>
      <c r="R243" s="90"/>
      <c r="S243" s="90"/>
      <c r="T243" s="90"/>
      <c r="U243" s="90"/>
      <c r="V243" s="91"/>
      <c r="W243" s="89"/>
      <c r="X243" s="89"/>
      <c r="Y243" s="88"/>
      <c r="Z243" s="89"/>
      <c r="AA243" s="89"/>
      <c r="AB243" s="87"/>
      <c r="AC243" s="92"/>
      <c r="AD243" s="88"/>
      <c r="AE243" s="87"/>
      <c r="AF243" s="89"/>
      <c r="AG243" s="92"/>
      <c r="AH243" s="88"/>
      <c r="AI243" s="89"/>
      <c r="AJ243" s="87"/>
      <c r="AK243" s="87"/>
      <c r="AL243" s="89"/>
      <c r="AM243" s="89"/>
      <c r="AN243" s="89"/>
      <c r="AO243" s="89"/>
      <c r="AP243" s="87"/>
      <c r="AQ243" s="89"/>
      <c r="AR243" s="89"/>
      <c r="AS243" s="87"/>
      <c r="AT243" s="89"/>
      <c r="AU243" s="89"/>
      <c r="AV243" s="87"/>
      <c r="AW243" s="87"/>
      <c r="AX243" s="88"/>
      <c r="AY243" s="87"/>
      <c r="AZ243" s="89"/>
      <c r="BA243" s="89"/>
      <c r="BB243" s="89"/>
      <c r="BC243" s="89"/>
      <c r="BD243" s="89"/>
      <c r="BE243" s="92"/>
      <c r="BF243" s="88"/>
      <c r="BG243" s="89"/>
      <c r="BH243" s="88"/>
      <c r="BI243" s="87"/>
      <c r="BJ243" s="88"/>
      <c r="BK243" s="89"/>
      <c r="BL243" s="89"/>
      <c r="BM243" s="88"/>
      <c r="BN243" s="89"/>
      <c r="BO243" s="89"/>
      <c r="BP243" s="87"/>
      <c r="BQ243" s="87"/>
      <c r="BR243" s="87"/>
      <c r="BS243" s="87"/>
      <c r="BT243" s="88"/>
      <c r="BU243" s="88"/>
      <c r="BV243" s="88"/>
      <c r="BW243" s="89"/>
      <c r="BX243" s="92"/>
      <c r="BY243" s="88"/>
      <c r="BZ243" s="87"/>
      <c r="CA243" s="89"/>
      <c r="CB243" s="87"/>
    </row>
    <row r="244" spans="1:80" x14ac:dyDescent="0.25">
      <c r="A244" s="96"/>
      <c r="B244" s="94">
        <v>224</v>
      </c>
      <c r="C244" s="156" t="s">
        <v>509</v>
      </c>
      <c r="D244" s="96"/>
      <c r="E244" s="96"/>
      <c r="F244" s="98"/>
      <c r="G244" s="101"/>
      <c r="H244" s="101"/>
      <c r="I244" s="101"/>
      <c r="J244" s="87"/>
      <c r="K244" s="88"/>
      <c r="L244" s="89"/>
      <c r="M244" s="87"/>
      <c r="N244" s="89"/>
      <c r="O244" s="89"/>
      <c r="P244" s="89"/>
      <c r="Q244" s="90"/>
      <c r="R244" s="90"/>
      <c r="S244" s="90"/>
      <c r="T244" s="90"/>
      <c r="U244" s="90"/>
      <c r="V244" s="91"/>
      <c r="W244" s="89"/>
      <c r="X244" s="89"/>
      <c r="Y244" s="88"/>
      <c r="Z244" s="89"/>
      <c r="AA244" s="89"/>
      <c r="AB244" s="87"/>
      <c r="AC244" s="92"/>
      <c r="AD244" s="88"/>
      <c r="AE244" s="87"/>
      <c r="AF244" s="89"/>
      <c r="AG244" s="92"/>
      <c r="AH244" s="88"/>
      <c r="AI244" s="89"/>
      <c r="AJ244" s="87"/>
      <c r="AK244" s="87"/>
      <c r="AL244" s="89"/>
      <c r="AM244" s="89"/>
      <c r="AN244" s="89"/>
      <c r="AO244" s="89"/>
      <c r="AP244" s="87"/>
      <c r="AQ244" s="89"/>
      <c r="AR244" s="89"/>
      <c r="AS244" s="87"/>
      <c r="AT244" s="89"/>
      <c r="AU244" s="89"/>
      <c r="AV244" s="87"/>
      <c r="AW244" s="87"/>
      <c r="AX244" s="88"/>
      <c r="AY244" s="87"/>
      <c r="AZ244" s="89"/>
      <c r="BA244" s="89"/>
      <c r="BB244" s="89"/>
      <c r="BC244" s="89"/>
      <c r="BD244" s="89"/>
      <c r="BE244" s="92"/>
      <c r="BF244" s="88"/>
      <c r="BG244" s="89"/>
      <c r="BH244" s="88"/>
      <c r="BI244" s="87"/>
      <c r="BJ244" s="88"/>
      <c r="BK244" s="89"/>
      <c r="BL244" s="89"/>
      <c r="BM244" s="88"/>
      <c r="BN244" s="89"/>
      <c r="BO244" s="89"/>
      <c r="BP244" s="87"/>
      <c r="BQ244" s="87"/>
      <c r="BR244" s="87"/>
      <c r="BS244" s="87"/>
      <c r="BT244" s="88"/>
      <c r="BU244" s="88"/>
      <c r="BV244" s="88"/>
      <c r="BW244" s="89"/>
      <c r="BX244" s="92"/>
      <c r="BY244" s="88"/>
      <c r="BZ244" s="87"/>
      <c r="CA244" s="89"/>
      <c r="CB244" s="87"/>
    </row>
    <row r="245" spans="1:80" x14ac:dyDescent="0.25">
      <c r="A245" s="84"/>
      <c r="B245" s="82">
        <v>225</v>
      </c>
      <c r="C245" s="156" t="s">
        <v>509</v>
      </c>
      <c r="D245" s="84"/>
      <c r="E245" s="84"/>
      <c r="F245" s="98"/>
      <c r="G245" s="99"/>
      <c r="H245" s="99"/>
      <c r="I245" s="99"/>
      <c r="J245" s="87"/>
      <c r="K245" s="88"/>
      <c r="L245" s="89"/>
      <c r="M245" s="87"/>
      <c r="N245" s="89"/>
      <c r="O245" s="89"/>
      <c r="P245" s="89"/>
      <c r="Q245" s="90"/>
      <c r="R245" s="90"/>
      <c r="S245" s="90"/>
      <c r="T245" s="90"/>
      <c r="U245" s="90"/>
      <c r="V245" s="91"/>
      <c r="W245" s="89"/>
      <c r="X245" s="89"/>
      <c r="Y245" s="88"/>
      <c r="Z245" s="89"/>
      <c r="AA245" s="89"/>
      <c r="AB245" s="87"/>
      <c r="AC245" s="92"/>
      <c r="AD245" s="88"/>
      <c r="AE245" s="87"/>
      <c r="AF245" s="89"/>
      <c r="AG245" s="92"/>
      <c r="AH245" s="88"/>
      <c r="AI245" s="89"/>
      <c r="AJ245" s="87"/>
      <c r="AK245" s="87"/>
      <c r="AL245" s="89"/>
      <c r="AM245" s="89"/>
      <c r="AN245" s="89"/>
      <c r="AO245" s="89"/>
      <c r="AP245" s="87"/>
      <c r="AQ245" s="89"/>
      <c r="AR245" s="89"/>
      <c r="AS245" s="87"/>
      <c r="AT245" s="89"/>
      <c r="AU245" s="89"/>
      <c r="AV245" s="87"/>
      <c r="AW245" s="87"/>
      <c r="AX245" s="88"/>
      <c r="AY245" s="87"/>
      <c r="AZ245" s="89"/>
      <c r="BA245" s="89"/>
      <c r="BB245" s="89"/>
      <c r="BC245" s="89"/>
      <c r="BD245" s="89"/>
      <c r="BE245" s="92"/>
      <c r="BF245" s="88"/>
      <c r="BG245" s="89"/>
      <c r="BH245" s="88"/>
      <c r="BI245" s="87"/>
      <c r="BJ245" s="88"/>
      <c r="BK245" s="89"/>
      <c r="BL245" s="89"/>
      <c r="BM245" s="88"/>
      <c r="BN245" s="89"/>
      <c r="BO245" s="89"/>
      <c r="BP245" s="87"/>
      <c r="BQ245" s="87"/>
      <c r="BR245" s="87"/>
      <c r="BS245" s="87"/>
      <c r="BT245" s="88"/>
      <c r="BU245" s="88"/>
      <c r="BV245" s="88"/>
      <c r="BW245" s="89"/>
      <c r="BX245" s="92"/>
      <c r="BY245" s="88"/>
      <c r="BZ245" s="87"/>
      <c r="CA245" s="89"/>
      <c r="CB245" s="87"/>
    </row>
    <row r="246" spans="1:80" x14ac:dyDescent="0.25">
      <c r="A246" s="96"/>
      <c r="B246" s="94">
        <v>226</v>
      </c>
      <c r="C246" s="156" t="s">
        <v>509</v>
      </c>
      <c r="D246" s="96"/>
      <c r="E246" s="96"/>
      <c r="F246" s="98"/>
      <c r="G246" s="101"/>
      <c r="H246" s="101"/>
      <c r="I246" s="101"/>
      <c r="J246" s="87"/>
      <c r="K246" s="88"/>
      <c r="L246" s="89"/>
      <c r="M246" s="87"/>
      <c r="N246" s="89"/>
      <c r="O246" s="89"/>
      <c r="P246" s="89"/>
      <c r="Q246" s="90"/>
      <c r="R246" s="90"/>
      <c r="S246" s="90"/>
      <c r="T246" s="90"/>
      <c r="U246" s="90"/>
      <c r="V246" s="91"/>
      <c r="W246" s="89"/>
      <c r="X246" s="89"/>
      <c r="Y246" s="88"/>
      <c r="Z246" s="89"/>
      <c r="AA246" s="89"/>
      <c r="AB246" s="87"/>
      <c r="AC246" s="92"/>
      <c r="AD246" s="88"/>
      <c r="AE246" s="87"/>
      <c r="AF246" s="89"/>
      <c r="AG246" s="92"/>
      <c r="AH246" s="88"/>
      <c r="AI246" s="89"/>
      <c r="AJ246" s="87"/>
      <c r="AK246" s="87"/>
      <c r="AL246" s="89"/>
      <c r="AM246" s="89"/>
      <c r="AN246" s="89"/>
      <c r="AO246" s="89"/>
      <c r="AP246" s="87"/>
      <c r="AQ246" s="89"/>
      <c r="AR246" s="89"/>
      <c r="AS246" s="87"/>
      <c r="AT246" s="89"/>
      <c r="AU246" s="89"/>
      <c r="AV246" s="87"/>
      <c r="AW246" s="87"/>
      <c r="AX246" s="88"/>
      <c r="AY246" s="87"/>
      <c r="AZ246" s="89"/>
      <c r="BA246" s="89"/>
      <c r="BB246" s="89"/>
      <c r="BC246" s="89"/>
      <c r="BD246" s="89"/>
      <c r="BE246" s="92"/>
      <c r="BF246" s="88"/>
      <c r="BG246" s="89"/>
      <c r="BH246" s="88"/>
      <c r="BI246" s="87"/>
      <c r="BJ246" s="88"/>
      <c r="BK246" s="89"/>
      <c r="BL246" s="89"/>
      <c r="BM246" s="88"/>
      <c r="BN246" s="89"/>
      <c r="BO246" s="89"/>
      <c r="BP246" s="87"/>
      <c r="BQ246" s="87"/>
      <c r="BR246" s="87"/>
      <c r="BS246" s="87"/>
      <c r="BT246" s="88"/>
      <c r="BU246" s="88"/>
      <c r="BV246" s="88"/>
      <c r="BW246" s="89"/>
      <c r="BX246" s="92"/>
      <c r="BY246" s="88"/>
      <c r="BZ246" s="87"/>
      <c r="CA246" s="89"/>
      <c r="CB246" s="87"/>
    </row>
    <row r="247" spans="1:80" x14ac:dyDescent="0.25">
      <c r="A247" s="84"/>
      <c r="B247" s="82">
        <v>227</v>
      </c>
      <c r="C247" s="156" t="s">
        <v>509</v>
      </c>
      <c r="D247" s="84"/>
      <c r="E247" s="84"/>
      <c r="F247" s="98"/>
      <c r="G247" s="99"/>
      <c r="H247" s="99"/>
      <c r="I247" s="99"/>
      <c r="J247" s="87"/>
      <c r="K247" s="88"/>
      <c r="L247" s="89"/>
      <c r="M247" s="87"/>
      <c r="N247" s="89"/>
      <c r="O247" s="89"/>
      <c r="P247" s="89"/>
      <c r="Q247" s="90"/>
      <c r="R247" s="90"/>
      <c r="S247" s="90"/>
      <c r="T247" s="90"/>
      <c r="U247" s="90"/>
      <c r="V247" s="91"/>
      <c r="W247" s="89"/>
      <c r="X247" s="89"/>
      <c r="Y247" s="88"/>
      <c r="Z247" s="89"/>
      <c r="AA247" s="89"/>
      <c r="AB247" s="87"/>
      <c r="AC247" s="92"/>
      <c r="AD247" s="88"/>
      <c r="AE247" s="87"/>
      <c r="AF247" s="89"/>
      <c r="AG247" s="92"/>
      <c r="AH247" s="88"/>
      <c r="AI247" s="89"/>
      <c r="AJ247" s="87"/>
      <c r="AK247" s="87"/>
      <c r="AL247" s="89"/>
      <c r="AM247" s="89"/>
      <c r="AN247" s="89"/>
      <c r="AO247" s="89"/>
      <c r="AP247" s="87"/>
      <c r="AQ247" s="89"/>
      <c r="AR247" s="89"/>
      <c r="AS247" s="87"/>
      <c r="AT247" s="89"/>
      <c r="AU247" s="89"/>
      <c r="AV247" s="87"/>
      <c r="AW247" s="87"/>
      <c r="AX247" s="88"/>
      <c r="AY247" s="87"/>
      <c r="AZ247" s="89"/>
      <c r="BA247" s="89"/>
      <c r="BB247" s="89"/>
      <c r="BC247" s="89"/>
      <c r="BD247" s="89"/>
      <c r="BE247" s="92"/>
      <c r="BF247" s="88"/>
      <c r="BG247" s="89"/>
      <c r="BH247" s="88"/>
      <c r="BI247" s="87"/>
      <c r="BJ247" s="88"/>
      <c r="BK247" s="89"/>
      <c r="BL247" s="89"/>
      <c r="BM247" s="88"/>
      <c r="BN247" s="89"/>
      <c r="BO247" s="89"/>
      <c r="BP247" s="87"/>
      <c r="BQ247" s="87"/>
      <c r="BR247" s="87"/>
      <c r="BS247" s="87"/>
      <c r="BT247" s="88"/>
      <c r="BU247" s="88"/>
      <c r="BV247" s="88"/>
      <c r="BW247" s="89"/>
      <c r="BX247" s="92"/>
      <c r="BY247" s="88"/>
      <c r="BZ247" s="87"/>
      <c r="CA247" s="89"/>
      <c r="CB247" s="87"/>
    </row>
    <row r="248" spans="1:80" x14ac:dyDescent="0.25">
      <c r="A248" s="96"/>
      <c r="B248" s="94">
        <v>228</v>
      </c>
      <c r="C248" s="156" t="s">
        <v>509</v>
      </c>
      <c r="D248" s="96"/>
      <c r="E248" s="96"/>
      <c r="F248" s="98"/>
      <c r="G248" s="101"/>
      <c r="H248" s="101"/>
      <c r="I248" s="101"/>
      <c r="J248" s="87"/>
      <c r="K248" s="88"/>
      <c r="L248" s="89"/>
      <c r="M248" s="87"/>
      <c r="N248" s="89"/>
      <c r="O248" s="89"/>
      <c r="P248" s="89"/>
      <c r="Q248" s="90"/>
      <c r="R248" s="90"/>
      <c r="S248" s="90"/>
      <c r="T248" s="90"/>
      <c r="U248" s="90"/>
      <c r="V248" s="91"/>
      <c r="W248" s="89"/>
      <c r="X248" s="89"/>
      <c r="Y248" s="88"/>
      <c r="Z248" s="89"/>
      <c r="AA248" s="89"/>
      <c r="AB248" s="87"/>
      <c r="AC248" s="92"/>
      <c r="AD248" s="88"/>
      <c r="AE248" s="87"/>
      <c r="AF248" s="89"/>
      <c r="AG248" s="92"/>
      <c r="AH248" s="88"/>
      <c r="AI248" s="89"/>
      <c r="AJ248" s="87"/>
      <c r="AK248" s="87"/>
      <c r="AL248" s="89"/>
      <c r="AM248" s="89"/>
      <c r="AN248" s="89"/>
      <c r="AO248" s="89"/>
      <c r="AP248" s="87"/>
      <c r="AQ248" s="89"/>
      <c r="AR248" s="89"/>
      <c r="AS248" s="87"/>
      <c r="AT248" s="89"/>
      <c r="AU248" s="89"/>
      <c r="AV248" s="87"/>
      <c r="AW248" s="87"/>
      <c r="AX248" s="88"/>
      <c r="AY248" s="87"/>
      <c r="AZ248" s="89"/>
      <c r="BA248" s="89"/>
      <c r="BB248" s="89"/>
      <c r="BC248" s="89"/>
      <c r="BD248" s="89"/>
      <c r="BE248" s="92"/>
      <c r="BF248" s="88"/>
      <c r="BG248" s="89"/>
      <c r="BH248" s="88"/>
      <c r="BI248" s="87"/>
      <c r="BJ248" s="88"/>
      <c r="BK248" s="89"/>
      <c r="BL248" s="89"/>
      <c r="BM248" s="88"/>
      <c r="BN248" s="89"/>
      <c r="BO248" s="89"/>
      <c r="BP248" s="87"/>
      <c r="BQ248" s="87"/>
      <c r="BR248" s="87"/>
      <c r="BS248" s="87"/>
      <c r="BT248" s="88"/>
      <c r="BU248" s="88"/>
      <c r="BV248" s="88"/>
      <c r="BW248" s="89"/>
      <c r="BX248" s="92"/>
      <c r="BY248" s="88"/>
      <c r="BZ248" s="87"/>
      <c r="CA248" s="89"/>
      <c r="CB248" s="87"/>
    </row>
    <row r="249" spans="1:80" x14ac:dyDescent="0.25">
      <c r="A249" s="84"/>
      <c r="B249" s="82">
        <v>229</v>
      </c>
      <c r="C249" s="156" t="s">
        <v>509</v>
      </c>
      <c r="D249" s="84"/>
      <c r="E249" s="84"/>
      <c r="F249" s="98"/>
      <c r="G249" s="99"/>
      <c r="H249" s="99"/>
      <c r="I249" s="99"/>
      <c r="J249" s="87"/>
      <c r="K249" s="88"/>
      <c r="L249" s="89"/>
      <c r="M249" s="87"/>
      <c r="N249" s="89"/>
      <c r="O249" s="89"/>
      <c r="P249" s="89"/>
      <c r="Q249" s="90"/>
      <c r="R249" s="90"/>
      <c r="S249" s="90"/>
      <c r="T249" s="90"/>
      <c r="U249" s="90"/>
      <c r="V249" s="91"/>
      <c r="W249" s="89"/>
      <c r="X249" s="89"/>
      <c r="Y249" s="88"/>
      <c r="Z249" s="89"/>
      <c r="AA249" s="89"/>
      <c r="AB249" s="87"/>
      <c r="AC249" s="92"/>
      <c r="AD249" s="88"/>
      <c r="AE249" s="87"/>
      <c r="AF249" s="89"/>
      <c r="AG249" s="92"/>
      <c r="AH249" s="88"/>
      <c r="AI249" s="89"/>
      <c r="AJ249" s="87"/>
      <c r="AK249" s="87"/>
      <c r="AL249" s="89"/>
      <c r="AM249" s="89"/>
      <c r="AN249" s="89"/>
      <c r="AO249" s="89"/>
      <c r="AP249" s="87"/>
      <c r="AQ249" s="89"/>
      <c r="AR249" s="89"/>
      <c r="AS249" s="87"/>
      <c r="AT249" s="89"/>
      <c r="AU249" s="89"/>
      <c r="AV249" s="87"/>
      <c r="AW249" s="87"/>
      <c r="AX249" s="88"/>
      <c r="AY249" s="87"/>
      <c r="AZ249" s="89"/>
      <c r="BA249" s="89"/>
      <c r="BB249" s="89"/>
      <c r="BC249" s="89"/>
      <c r="BD249" s="89"/>
      <c r="BE249" s="92"/>
      <c r="BF249" s="88"/>
      <c r="BG249" s="89"/>
      <c r="BH249" s="88"/>
      <c r="BI249" s="87"/>
      <c r="BJ249" s="88"/>
      <c r="BK249" s="89"/>
      <c r="BL249" s="89"/>
      <c r="BM249" s="88"/>
      <c r="BN249" s="89"/>
      <c r="BO249" s="89"/>
      <c r="BP249" s="87"/>
      <c r="BQ249" s="87"/>
      <c r="BR249" s="87"/>
      <c r="BS249" s="87"/>
      <c r="BT249" s="88"/>
      <c r="BU249" s="88"/>
      <c r="BV249" s="88"/>
      <c r="BW249" s="89"/>
      <c r="BX249" s="92"/>
      <c r="BY249" s="88"/>
      <c r="BZ249" s="87"/>
      <c r="CA249" s="89"/>
      <c r="CB249" s="87"/>
    </row>
    <row r="250" spans="1:80" x14ac:dyDescent="0.25">
      <c r="A250" s="96"/>
      <c r="B250" s="94">
        <v>230</v>
      </c>
      <c r="C250" s="156" t="s">
        <v>509</v>
      </c>
      <c r="D250" s="96"/>
      <c r="E250" s="96"/>
      <c r="F250" s="98"/>
      <c r="G250" s="101"/>
      <c r="H250" s="101"/>
      <c r="I250" s="101"/>
      <c r="J250" s="87"/>
      <c r="K250" s="88"/>
      <c r="L250" s="89"/>
      <c r="M250" s="87"/>
      <c r="N250" s="89"/>
      <c r="O250" s="89"/>
      <c r="P250" s="89"/>
      <c r="Q250" s="90"/>
      <c r="R250" s="90"/>
      <c r="S250" s="90"/>
      <c r="T250" s="90"/>
      <c r="U250" s="90"/>
      <c r="V250" s="91"/>
      <c r="W250" s="89"/>
      <c r="X250" s="89"/>
      <c r="Y250" s="88"/>
      <c r="Z250" s="89"/>
      <c r="AA250" s="89"/>
      <c r="AB250" s="87"/>
      <c r="AC250" s="92"/>
      <c r="AD250" s="88"/>
      <c r="AE250" s="87"/>
      <c r="AF250" s="89"/>
      <c r="AG250" s="92"/>
      <c r="AH250" s="88"/>
      <c r="AI250" s="89"/>
      <c r="AJ250" s="87"/>
      <c r="AK250" s="87"/>
      <c r="AL250" s="89"/>
      <c r="AM250" s="89"/>
      <c r="AN250" s="89"/>
      <c r="AO250" s="89"/>
      <c r="AP250" s="87"/>
      <c r="AQ250" s="89"/>
      <c r="AR250" s="89"/>
      <c r="AS250" s="87"/>
      <c r="AT250" s="89"/>
      <c r="AU250" s="89"/>
      <c r="AV250" s="87"/>
      <c r="AW250" s="87"/>
      <c r="AX250" s="88"/>
      <c r="AY250" s="87"/>
      <c r="AZ250" s="89"/>
      <c r="BA250" s="89"/>
      <c r="BB250" s="89"/>
      <c r="BC250" s="89"/>
      <c r="BD250" s="89"/>
      <c r="BE250" s="92"/>
      <c r="BF250" s="88"/>
      <c r="BG250" s="89"/>
      <c r="BH250" s="88"/>
      <c r="BI250" s="87"/>
      <c r="BJ250" s="88"/>
      <c r="BK250" s="89"/>
      <c r="BL250" s="89"/>
      <c r="BM250" s="88"/>
      <c r="BN250" s="89"/>
      <c r="BO250" s="89"/>
      <c r="BP250" s="87"/>
      <c r="BQ250" s="87"/>
      <c r="BR250" s="87"/>
      <c r="BS250" s="87"/>
      <c r="BT250" s="88"/>
      <c r="BU250" s="88"/>
      <c r="BV250" s="88"/>
      <c r="BW250" s="89"/>
      <c r="BX250" s="92"/>
      <c r="BY250" s="88"/>
      <c r="BZ250" s="87"/>
      <c r="CA250" s="89"/>
      <c r="CB250" s="87"/>
    </row>
    <row r="251" spans="1:80" x14ac:dyDescent="0.25">
      <c r="A251" s="84"/>
      <c r="B251" s="82">
        <v>231</v>
      </c>
      <c r="C251" s="156" t="s">
        <v>509</v>
      </c>
      <c r="D251" s="84"/>
      <c r="E251" s="84"/>
      <c r="F251" s="98"/>
      <c r="G251" s="99"/>
      <c r="H251" s="99"/>
      <c r="I251" s="99"/>
      <c r="J251" s="87"/>
      <c r="K251" s="88"/>
      <c r="L251" s="89"/>
      <c r="M251" s="87"/>
      <c r="N251" s="89"/>
      <c r="O251" s="89"/>
      <c r="P251" s="89"/>
      <c r="Q251" s="90"/>
      <c r="R251" s="90"/>
      <c r="S251" s="90"/>
      <c r="T251" s="90"/>
      <c r="U251" s="90"/>
      <c r="V251" s="91"/>
      <c r="W251" s="89"/>
      <c r="X251" s="89"/>
      <c r="Y251" s="88"/>
      <c r="Z251" s="89"/>
      <c r="AA251" s="89"/>
      <c r="AB251" s="87"/>
      <c r="AC251" s="92"/>
      <c r="AD251" s="88"/>
      <c r="AE251" s="87"/>
      <c r="AF251" s="89"/>
      <c r="AG251" s="92"/>
      <c r="AH251" s="88"/>
      <c r="AI251" s="89"/>
      <c r="AJ251" s="87"/>
      <c r="AK251" s="87"/>
      <c r="AL251" s="89"/>
      <c r="AM251" s="89"/>
      <c r="AN251" s="89"/>
      <c r="AO251" s="89"/>
      <c r="AP251" s="87"/>
      <c r="AQ251" s="89"/>
      <c r="AR251" s="89"/>
      <c r="AS251" s="87"/>
      <c r="AT251" s="89"/>
      <c r="AU251" s="89"/>
      <c r="AV251" s="87"/>
      <c r="AW251" s="87"/>
      <c r="AX251" s="88"/>
      <c r="AY251" s="87"/>
      <c r="AZ251" s="89"/>
      <c r="BA251" s="89"/>
      <c r="BB251" s="89"/>
      <c r="BC251" s="89"/>
      <c r="BD251" s="89"/>
      <c r="BE251" s="92"/>
      <c r="BF251" s="88"/>
      <c r="BG251" s="89"/>
      <c r="BH251" s="88"/>
      <c r="BI251" s="87"/>
      <c r="BJ251" s="88"/>
      <c r="BK251" s="89"/>
      <c r="BL251" s="89"/>
      <c r="BM251" s="88"/>
      <c r="BN251" s="89"/>
      <c r="BO251" s="89"/>
      <c r="BP251" s="87"/>
      <c r="BQ251" s="87"/>
      <c r="BR251" s="87"/>
      <c r="BS251" s="87"/>
      <c r="BT251" s="88"/>
      <c r="BU251" s="88"/>
      <c r="BV251" s="88"/>
      <c r="BW251" s="89"/>
      <c r="BX251" s="92"/>
      <c r="BY251" s="88"/>
      <c r="BZ251" s="87"/>
      <c r="CA251" s="89"/>
      <c r="CB251" s="87"/>
    </row>
    <row r="252" spans="1:80" x14ac:dyDescent="0.25">
      <c r="A252" s="96"/>
      <c r="B252" s="94">
        <v>232</v>
      </c>
      <c r="C252" s="156" t="s">
        <v>509</v>
      </c>
      <c r="D252" s="96"/>
      <c r="E252" s="96"/>
      <c r="F252" s="98"/>
      <c r="G252" s="101"/>
      <c r="H252" s="101"/>
      <c r="I252" s="101"/>
      <c r="J252" s="87"/>
      <c r="K252" s="88"/>
      <c r="L252" s="89"/>
      <c r="M252" s="87"/>
      <c r="N252" s="89"/>
      <c r="O252" s="89"/>
      <c r="P252" s="89"/>
      <c r="Q252" s="90"/>
      <c r="R252" s="90"/>
      <c r="S252" s="90"/>
      <c r="T252" s="90"/>
      <c r="U252" s="90"/>
      <c r="V252" s="91"/>
      <c r="W252" s="89"/>
      <c r="X252" s="89"/>
      <c r="Y252" s="88"/>
      <c r="Z252" s="89"/>
      <c r="AA252" s="89"/>
      <c r="AB252" s="87"/>
      <c r="AC252" s="92"/>
      <c r="AD252" s="88"/>
      <c r="AE252" s="87"/>
      <c r="AF252" s="89"/>
      <c r="AG252" s="92"/>
      <c r="AH252" s="88"/>
      <c r="AI252" s="89"/>
      <c r="AJ252" s="87"/>
      <c r="AK252" s="87"/>
      <c r="AL252" s="89"/>
      <c r="AM252" s="89"/>
      <c r="AN252" s="89"/>
      <c r="AO252" s="89"/>
      <c r="AP252" s="87"/>
      <c r="AQ252" s="89"/>
      <c r="AR252" s="89"/>
      <c r="AS252" s="87"/>
      <c r="AT252" s="89"/>
      <c r="AU252" s="89"/>
      <c r="AV252" s="87"/>
      <c r="AW252" s="87"/>
      <c r="AX252" s="88"/>
      <c r="AY252" s="87"/>
      <c r="AZ252" s="89"/>
      <c r="BA252" s="89"/>
      <c r="BB252" s="89"/>
      <c r="BC252" s="89"/>
      <c r="BD252" s="89"/>
      <c r="BE252" s="92"/>
      <c r="BF252" s="88"/>
      <c r="BG252" s="89"/>
      <c r="BH252" s="88"/>
      <c r="BI252" s="87"/>
      <c r="BJ252" s="88"/>
      <c r="BK252" s="89"/>
      <c r="BL252" s="89"/>
      <c r="BM252" s="88"/>
      <c r="BN252" s="89"/>
      <c r="BO252" s="89"/>
      <c r="BP252" s="87"/>
      <c r="BQ252" s="87"/>
      <c r="BR252" s="87"/>
      <c r="BS252" s="87"/>
      <c r="BT252" s="88"/>
      <c r="BU252" s="88"/>
      <c r="BV252" s="88"/>
      <c r="BW252" s="89"/>
      <c r="BX252" s="92"/>
      <c r="BY252" s="88"/>
      <c r="BZ252" s="87"/>
      <c r="CA252" s="89"/>
      <c r="CB252" s="87"/>
    </row>
    <row r="253" spans="1:80" x14ac:dyDescent="0.25">
      <c r="A253" s="84"/>
      <c r="B253" s="82">
        <v>233</v>
      </c>
      <c r="C253" s="156" t="s">
        <v>509</v>
      </c>
      <c r="D253" s="84"/>
      <c r="E253" s="84"/>
      <c r="F253" s="98"/>
      <c r="G253" s="99"/>
      <c r="H253" s="99"/>
      <c r="I253" s="99"/>
      <c r="J253" s="87"/>
      <c r="K253" s="88"/>
      <c r="L253" s="89"/>
      <c r="M253" s="87"/>
      <c r="N253" s="89"/>
      <c r="O253" s="89"/>
      <c r="P253" s="89"/>
      <c r="Q253" s="90"/>
      <c r="R253" s="90"/>
      <c r="S253" s="90"/>
      <c r="T253" s="90"/>
      <c r="U253" s="90"/>
      <c r="V253" s="91"/>
      <c r="W253" s="89"/>
      <c r="X253" s="89"/>
      <c r="Y253" s="88"/>
      <c r="Z253" s="89"/>
      <c r="AA253" s="89"/>
      <c r="AB253" s="87"/>
      <c r="AC253" s="92"/>
      <c r="AD253" s="88"/>
      <c r="AE253" s="87"/>
      <c r="AF253" s="89"/>
      <c r="AG253" s="92"/>
      <c r="AH253" s="88"/>
      <c r="AI253" s="89"/>
      <c r="AJ253" s="87"/>
      <c r="AK253" s="87"/>
      <c r="AL253" s="89"/>
      <c r="AM253" s="89"/>
      <c r="AN253" s="89"/>
      <c r="AO253" s="89"/>
      <c r="AP253" s="87"/>
      <c r="AQ253" s="89"/>
      <c r="AR253" s="89"/>
      <c r="AS253" s="87"/>
      <c r="AT253" s="89"/>
      <c r="AU253" s="89"/>
      <c r="AV253" s="87"/>
      <c r="AW253" s="87"/>
      <c r="AX253" s="88"/>
      <c r="AY253" s="87"/>
      <c r="AZ253" s="89"/>
      <c r="BA253" s="89"/>
      <c r="BB253" s="89"/>
      <c r="BC253" s="89"/>
      <c r="BD253" s="89"/>
      <c r="BE253" s="92"/>
      <c r="BF253" s="88"/>
      <c r="BG253" s="89"/>
      <c r="BH253" s="88"/>
      <c r="BI253" s="87"/>
      <c r="BJ253" s="88"/>
      <c r="BK253" s="89"/>
      <c r="BL253" s="89"/>
      <c r="BM253" s="88"/>
      <c r="BN253" s="89"/>
      <c r="BO253" s="89"/>
      <c r="BP253" s="87"/>
      <c r="BQ253" s="87"/>
      <c r="BR253" s="87"/>
      <c r="BS253" s="87"/>
      <c r="BT253" s="88"/>
      <c r="BU253" s="88"/>
      <c r="BV253" s="88"/>
      <c r="BW253" s="89"/>
      <c r="BX253" s="92"/>
      <c r="BY253" s="88"/>
      <c r="BZ253" s="87"/>
      <c r="CA253" s="89"/>
      <c r="CB253" s="87"/>
    </row>
    <row r="254" spans="1:80" x14ac:dyDescent="0.25">
      <c r="A254" s="96"/>
      <c r="B254" s="94">
        <v>234</v>
      </c>
      <c r="C254" s="156" t="s">
        <v>509</v>
      </c>
      <c r="D254" s="96"/>
      <c r="E254" s="96"/>
      <c r="F254" s="98"/>
      <c r="G254" s="101"/>
      <c r="H254" s="101"/>
      <c r="I254" s="101"/>
      <c r="J254" s="87"/>
      <c r="K254" s="88"/>
      <c r="L254" s="89"/>
      <c r="M254" s="87"/>
      <c r="N254" s="89"/>
      <c r="O254" s="89"/>
      <c r="P254" s="89"/>
      <c r="Q254" s="90"/>
      <c r="R254" s="90"/>
      <c r="S254" s="90"/>
      <c r="T254" s="90"/>
      <c r="U254" s="90"/>
      <c r="V254" s="91"/>
      <c r="W254" s="89"/>
      <c r="X254" s="89"/>
      <c r="Y254" s="88"/>
      <c r="Z254" s="89"/>
      <c r="AA254" s="89"/>
      <c r="AB254" s="87"/>
      <c r="AC254" s="92"/>
      <c r="AD254" s="88"/>
      <c r="AE254" s="87"/>
      <c r="AF254" s="89"/>
      <c r="AG254" s="92"/>
      <c r="AH254" s="88"/>
      <c r="AI254" s="89"/>
      <c r="AJ254" s="87"/>
      <c r="AK254" s="87"/>
      <c r="AL254" s="89"/>
      <c r="AM254" s="89"/>
      <c r="AN254" s="89"/>
      <c r="AO254" s="89"/>
      <c r="AP254" s="87"/>
      <c r="AQ254" s="89"/>
      <c r="AR254" s="89"/>
      <c r="AS254" s="87"/>
      <c r="AT254" s="89"/>
      <c r="AU254" s="89"/>
      <c r="AV254" s="87"/>
      <c r="AW254" s="87"/>
      <c r="AX254" s="88"/>
      <c r="AY254" s="87"/>
      <c r="AZ254" s="89"/>
      <c r="BA254" s="89"/>
      <c r="BB254" s="89"/>
      <c r="BC254" s="89"/>
      <c r="BD254" s="89"/>
      <c r="BE254" s="92"/>
      <c r="BF254" s="88"/>
      <c r="BG254" s="89"/>
      <c r="BH254" s="88"/>
      <c r="BI254" s="87"/>
      <c r="BJ254" s="88"/>
      <c r="BK254" s="89"/>
      <c r="BL254" s="89"/>
      <c r="BM254" s="88"/>
      <c r="BN254" s="89"/>
      <c r="BO254" s="89"/>
      <c r="BP254" s="87"/>
      <c r="BQ254" s="87"/>
      <c r="BR254" s="87"/>
      <c r="BS254" s="87"/>
      <c r="BT254" s="88"/>
      <c r="BU254" s="88"/>
      <c r="BV254" s="88"/>
      <c r="BW254" s="89"/>
      <c r="BX254" s="92"/>
      <c r="BY254" s="88"/>
      <c r="BZ254" s="87"/>
      <c r="CA254" s="89"/>
      <c r="CB254" s="87"/>
    </row>
    <row r="255" spans="1:80" x14ac:dyDescent="0.25">
      <c r="A255" s="84"/>
      <c r="B255" s="82">
        <v>235</v>
      </c>
      <c r="C255" s="156" t="s">
        <v>509</v>
      </c>
      <c r="D255" s="84"/>
      <c r="E255" s="84"/>
      <c r="F255" s="98"/>
      <c r="G255" s="99"/>
      <c r="H255" s="99"/>
      <c r="I255" s="99"/>
      <c r="J255" s="87"/>
      <c r="K255" s="88"/>
      <c r="L255" s="89"/>
      <c r="M255" s="87"/>
      <c r="N255" s="89"/>
      <c r="O255" s="89"/>
      <c r="P255" s="89"/>
      <c r="Q255" s="90"/>
      <c r="R255" s="90"/>
      <c r="S255" s="90"/>
      <c r="T255" s="90"/>
      <c r="U255" s="90"/>
      <c r="V255" s="91"/>
      <c r="W255" s="89"/>
      <c r="X255" s="89"/>
      <c r="Y255" s="88"/>
      <c r="Z255" s="89"/>
      <c r="AA255" s="89"/>
      <c r="AB255" s="87"/>
      <c r="AC255" s="92"/>
      <c r="AD255" s="88"/>
      <c r="AE255" s="87"/>
      <c r="AF255" s="89"/>
      <c r="AG255" s="92"/>
      <c r="AH255" s="88"/>
      <c r="AI255" s="89"/>
      <c r="AJ255" s="87"/>
      <c r="AK255" s="87"/>
      <c r="AL255" s="89"/>
      <c r="AM255" s="89"/>
      <c r="AN255" s="89"/>
      <c r="AO255" s="89"/>
      <c r="AP255" s="87"/>
      <c r="AQ255" s="89"/>
      <c r="AR255" s="89"/>
      <c r="AS255" s="87"/>
      <c r="AT255" s="89"/>
      <c r="AU255" s="89"/>
      <c r="AV255" s="87"/>
      <c r="AW255" s="87"/>
      <c r="AX255" s="88"/>
      <c r="AY255" s="87"/>
      <c r="AZ255" s="89"/>
      <c r="BA255" s="89"/>
      <c r="BB255" s="89"/>
      <c r="BC255" s="89"/>
      <c r="BD255" s="89"/>
      <c r="BE255" s="92"/>
      <c r="BF255" s="88"/>
      <c r="BG255" s="89"/>
      <c r="BH255" s="88"/>
      <c r="BI255" s="87"/>
      <c r="BJ255" s="88"/>
      <c r="BK255" s="89"/>
      <c r="BL255" s="89"/>
      <c r="BM255" s="88"/>
      <c r="BN255" s="89"/>
      <c r="BO255" s="89"/>
      <c r="BP255" s="87"/>
      <c r="BQ255" s="87"/>
      <c r="BR255" s="87"/>
      <c r="BS255" s="87"/>
      <c r="BT255" s="88"/>
      <c r="BU255" s="88"/>
      <c r="BV255" s="88"/>
      <c r="BW255" s="89"/>
      <c r="BX255" s="92"/>
      <c r="BY255" s="88"/>
      <c r="BZ255" s="87"/>
      <c r="CA255" s="89"/>
      <c r="CB255" s="87"/>
    </row>
    <row r="256" spans="1:80" x14ac:dyDescent="0.25">
      <c r="A256" s="96"/>
      <c r="B256" s="94">
        <v>236</v>
      </c>
      <c r="C256" s="156" t="s">
        <v>509</v>
      </c>
      <c r="D256" s="96"/>
      <c r="E256" s="96"/>
      <c r="F256" s="98"/>
      <c r="G256" s="101"/>
      <c r="H256" s="101"/>
      <c r="I256" s="101"/>
      <c r="J256" s="87"/>
      <c r="K256" s="88"/>
      <c r="L256" s="89"/>
      <c r="M256" s="87"/>
      <c r="N256" s="89"/>
      <c r="O256" s="89"/>
      <c r="P256" s="89"/>
      <c r="Q256" s="90"/>
      <c r="R256" s="90"/>
      <c r="S256" s="90"/>
      <c r="T256" s="90"/>
      <c r="U256" s="90"/>
      <c r="V256" s="91"/>
      <c r="W256" s="89"/>
      <c r="X256" s="89"/>
      <c r="Y256" s="88"/>
      <c r="Z256" s="89"/>
      <c r="AA256" s="89"/>
      <c r="AB256" s="87"/>
      <c r="AC256" s="92"/>
      <c r="AD256" s="88"/>
      <c r="AE256" s="87"/>
      <c r="AF256" s="89"/>
      <c r="AG256" s="92"/>
      <c r="AH256" s="88"/>
      <c r="AI256" s="89"/>
      <c r="AJ256" s="87"/>
      <c r="AK256" s="87"/>
      <c r="AL256" s="89"/>
      <c r="AM256" s="89"/>
      <c r="AN256" s="89"/>
      <c r="AO256" s="89"/>
      <c r="AP256" s="87"/>
      <c r="AQ256" s="89"/>
      <c r="AR256" s="89"/>
      <c r="AS256" s="87"/>
      <c r="AT256" s="89"/>
      <c r="AU256" s="89"/>
      <c r="AV256" s="87"/>
      <c r="AW256" s="87"/>
      <c r="AX256" s="88"/>
      <c r="AY256" s="87"/>
      <c r="AZ256" s="89"/>
      <c r="BA256" s="89"/>
      <c r="BB256" s="89"/>
      <c r="BC256" s="89"/>
      <c r="BD256" s="89"/>
      <c r="BE256" s="92"/>
      <c r="BF256" s="88"/>
      <c r="BG256" s="89"/>
      <c r="BH256" s="88"/>
      <c r="BI256" s="87"/>
      <c r="BJ256" s="88"/>
      <c r="BK256" s="89"/>
      <c r="BL256" s="89"/>
      <c r="BM256" s="88"/>
      <c r="BN256" s="89"/>
      <c r="BO256" s="89"/>
      <c r="BP256" s="87"/>
      <c r="BQ256" s="87"/>
      <c r="BR256" s="87"/>
      <c r="BS256" s="87"/>
      <c r="BT256" s="88"/>
      <c r="BU256" s="88"/>
      <c r="BV256" s="88"/>
      <c r="BW256" s="89"/>
      <c r="BX256" s="92"/>
      <c r="BY256" s="88"/>
      <c r="BZ256" s="87"/>
      <c r="CA256" s="89"/>
      <c r="CB256" s="87"/>
    </row>
    <row r="257" spans="1:80" x14ac:dyDescent="0.25">
      <c r="A257" s="84"/>
      <c r="B257" s="82">
        <v>237</v>
      </c>
      <c r="C257" s="156" t="s">
        <v>509</v>
      </c>
      <c r="D257" s="84"/>
      <c r="E257" s="84"/>
      <c r="F257" s="98"/>
      <c r="G257" s="99"/>
      <c r="H257" s="99"/>
      <c r="I257" s="99"/>
      <c r="J257" s="87"/>
      <c r="K257" s="88"/>
      <c r="L257" s="89"/>
      <c r="M257" s="87"/>
      <c r="N257" s="89"/>
      <c r="O257" s="89"/>
      <c r="P257" s="89"/>
      <c r="Q257" s="90"/>
      <c r="R257" s="90"/>
      <c r="S257" s="90"/>
      <c r="T257" s="90"/>
      <c r="U257" s="90"/>
      <c r="V257" s="91"/>
      <c r="W257" s="89"/>
      <c r="X257" s="89"/>
      <c r="Y257" s="88"/>
      <c r="Z257" s="89"/>
      <c r="AA257" s="89"/>
      <c r="AB257" s="87"/>
      <c r="AC257" s="92"/>
      <c r="AD257" s="88"/>
      <c r="AE257" s="87"/>
      <c r="AF257" s="89"/>
      <c r="AG257" s="92"/>
      <c r="AH257" s="88"/>
      <c r="AI257" s="89"/>
      <c r="AJ257" s="87"/>
      <c r="AK257" s="87"/>
      <c r="AL257" s="89"/>
      <c r="AM257" s="89"/>
      <c r="AN257" s="89"/>
      <c r="AO257" s="89"/>
      <c r="AP257" s="87"/>
      <c r="AQ257" s="89"/>
      <c r="AR257" s="89"/>
      <c r="AS257" s="87"/>
      <c r="AT257" s="89"/>
      <c r="AU257" s="89"/>
      <c r="AV257" s="87"/>
      <c r="AW257" s="87"/>
      <c r="AX257" s="88"/>
      <c r="AY257" s="87"/>
      <c r="AZ257" s="89"/>
      <c r="BA257" s="89"/>
      <c r="BB257" s="89"/>
      <c r="BC257" s="89"/>
      <c r="BD257" s="89"/>
      <c r="BE257" s="92"/>
      <c r="BF257" s="88"/>
      <c r="BG257" s="89"/>
      <c r="BH257" s="88"/>
      <c r="BI257" s="87"/>
      <c r="BJ257" s="88"/>
      <c r="BK257" s="89"/>
      <c r="BL257" s="89"/>
      <c r="BM257" s="88"/>
      <c r="BN257" s="89"/>
      <c r="BO257" s="89"/>
      <c r="BP257" s="87"/>
      <c r="BQ257" s="87"/>
      <c r="BR257" s="87"/>
      <c r="BS257" s="87"/>
      <c r="BT257" s="88"/>
      <c r="BU257" s="88"/>
      <c r="BV257" s="88"/>
      <c r="BW257" s="89"/>
      <c r="BX257" s="92"/>
      <c r="BY257" s="88"/>
      <c r="BZ257" s="87"/>
      <c r="CA257" s="89"/>
      <c r="CB257" s="87"/>
    </row>
    <row r="258" spans="1:80" x14ac:dyDescent="0.25">
      <c r="A258" s="96"/>
      <c r="B258" s="94">
        <v>238</v>
      </c>
      <c r="C258" s="156" t="s">
        <v>509</v>
      </c>
      <c r="D258" s="96"/>
      <c r="E258" s="96"/>
      <c r="F258" s="98"/>
      <c r="G258" s="101"/>
      <c r="H258" s="101"/>
      <c r="I258" s="101"/>
      <c r="J258" s="87"/>
      <c r="K258" s="88"/>
      <c r="L258" s="89"/>
      <c r="M258" s="87"/>
      <c r="N258" s="89"/>
      <c r="O258" s="89"/>
      <c r="P258" s="89"/>
      <c r="Q258" s="90"/>
      <c r="R258" s="90"/>
      <c r="S258" s="90"/>
      <c r="T258" s="90"/>
      <c r="U258" s="90"/>
      <c r="V258" s="91"/>
      <c r="W258" s="89"/>
      <c r="X258" s="89"/>
      <c r="Y258" s="88"/>
      <c r="Z258" s="89"/>
      <c r="AA258" s="89"/>
      <c r="AB258" s="87"/>
      <c r="AC258" s="92"/>
      <c r="AD258" s="88"/>
      <c r="AE258" s="87"/>
      <c r="AF258" s="89"/>
      <c r="AG258" s="92"/>
      <c r="AH258" s="88"/>
      <c r="AI258" s="89"/>
      <c r="AJ258" s="87"/>
      <c r="AK258" s="87"/>
      <c r="AL258" s="89"/>
      <c r="AM258" s="89"/>
      <c r="AN258" s="89"/>
      <c r="AO258" s="89"/>
      <c r="AP258" s="87"/>
      <c r="AQ258" s="89"/>
      <c r="AR258" s="89"/>
      <c r="AS258" s="87"/>
      <c r="AT258" s="89"/>
      <c r="AU258" s="89"/>
      <c r="AV258" s="87"/>
      <c r="AW258" s="87"/>
      <c r="AX258" s="88"/>
      <c r="AY258" s="87"/>
      <c r="AZ258" s="89"/>
      <c r="BA258" s="89"/>
      <c r="BB258" s="89"/>
      <c r="BC258" s="89"/>
      <c r="BD258" s="89"/>
      <c r="BE258" s="92"/>
      <c r="BF258" s="88"/>
      <c r="BG258" s="89"/>
      <c r="BH258" s="88"/>
      <c r="BI258" s="87"/>
      <c r="BJ258" s="88"/>
      <c r="BK258" s="89"/>
      <c r="BL258" s="89"/>
      <c r="BM258" s="88"/>
      <c r="BN258" s="89"/>
      <c r="BO258" s="89"/>
      <c r="BP258" s="87"/>
      <c r="BQ258" s="87"/>
      <c r="BR258" s="87"/>
      <c r="BS258" s="87"/>
      <c r="BT258" s="88"/>
      <c r="BU258" s="88"/>
      <c r="BV258" s="88"/>
      <c r="BW258" s="89"/>
      <c r="BX258" s="92"/>
      <c r="BY258" s="88"/>
      <c r="BZ258" s="87"/>
      <c r="CA258" s="89"/>
      <c r="CB258" s="87"/>
    </row>
    <row r="259" spans="1:80" x14ac:dyDescent="0.25">
      <c r="A259" s="84"/>
      <c r="B259" s="82">
        <v>239</v>
      </c>
      <c r="C259" s="156" t="s">
        <v>509</v>
      </c>
      <c r="D259" s="84"/>
      <c r="E259" s="84"/>
      <c r="F259" s="98"/>
      <c r="G259" s="99"/>
      <c r="H259" s="99"/>
      <c r="I259" s="99"/>
      <c r="J259" s="87"/>
      <c r="K259" s="88"/>
      <c r="L259" s="89"/>
      <c r="M259" s="87"/>
      <c r="N259" s="89"/>
      <c r="O259" s="89"/>
      <c r="P259" s="89"/>
      <c r="Q259" s="90"/>
      <c r="R259" s="90"/>
      <c r="S259" s="90"/>
      <c r="T259" s="90"/>
      <c r="U259" s="90"/>
      <c r="V259" s="91"/>
      <c r="W259" s="89"/>
      <c r="X259" s="89"/>
      <c r="Y259" s="88"/>
      <c r="Z259" s="89"/>
      <c r="AA259" s="89"/>
      <c r="AB259" s="87"/>
      <c r="AC259" s="92"/>
      <c r="AD259" s="88"/>
      <c r="AE259" s="87"/>
      <c r="AF259" s="89"/>
      <c r="AG259" s="92"/>
      <c r="AH259" s="88"/>
      <c r="AI259" s="89"/>
      <c r="AJ259" s="87"/>
      <c r="AK259" s="87"/>
      <c r="AL259" s="89"/>
      <c r="AM259" s="89"/>
      <c r="AN259" s="89"/>
      <c r="AO259" s="89"/>
      <c r="AP259" s="87"/>
      <c r="AQ259" s="89"/>
      <c r="AR259" s="89"/>
      <c r="AS259" s="87"/>
      <c r="AT259" s="89"/>
      <c r="AU259" s="89"/>
      <c r="AV259" s="87"/>
      <c r="AW259" s="87"/>
      <c r="AX259" s="88"/>
      <c r="AY259" s="87"/>
      <c r="AZ259" s="89"/>
      <c r="BA259" s="89"/>
      <c r="BB259" s="89"/>
      <c r="BC259" s="89"/>
      <c r="BD259" s="89"/>
      <c r="BE259" s="92"/>
      <c r="BF259" s="88"/>
      <c r="BG259" s="89"/>
      <c r="BH259" s="88"/>
      <c r="BI259" s="87"/>
      <c r="BJ259" s="88"/>
      <c r="BK259" s="89"/>
      <c r="BL259" s="89"/>
      <c r="BM259" s="88"/>
      <c r="BN259" s="89"/>
      <c r="BO259" s="89"/>
      <c r="BP259" s="87"/>
      <c r="BQ259" s="87"/>
      <c r="BR259" s="87"/>
      <c r="BS259" s="87"/>
      <c r="BT259" s="88"/>
      <c r="BU259" s="88"/>
      <c r="BV259" s="88"/>
      <c r="BW259" s="89"/>
      <c r="BX259" s="92"/>
      <c r="BY259" s="88"/>
      <c r="BZ259" s="87"/>
      <c r="CA259" s="89"/>
      <c r="CB259" s="87"/>
    </row>
    <row r="260" spans="1:80" x14ac:dyDescent="0.25">
      <c r="A260" s="96"/>
      <c r="B260" s="94">
        <v>240</v>
      </c>
      <c r="C260" s="156" t="s">
        <v>509</v>
      </c>
      <c r="D260" s="96"/>
      <c r="E260" s="96"/>
      <c r="F260" s="98"/>
      <c r="G260" s="101"/>
      <c r="H260" s="101"/>
      <c r="I260" s="101"/>
      <c r="J260" s="87"/>
      <c r="K260" s="88"/>
      <c r="L260" s="89"/>
      <c r="M260" s="87"/>
      <c r="N260" s="89"/>
      <c r="O260" s="89"/>
      <c r="P260" s="89"/>
      <c r="Q260" s="90"/>
      <c r="R260" s="90"/>
      <c r="S260" s="90"/>
      <c r="T260" s="90"/>
      <c r="U260" s="90"/>
      <c r="V260" s="91"/>
      <c r="W260" s="89"/>
      <c r="X260" s="89"/>
      <c r="Y260" s="88"/>
      <c r="Z260" s="89"/>
      <c r="AA260" s="89"/>
      <c r="AB260" s="87"/>
      <c r="AC260" s="92"/>
      <c r="AD260" s="88"/>
      <c r="AE260" s="87"/>
      <c r="AF260" s="89"/>
      <c r="AG260" s="92"/>
      <c r="AH260" s="88"/>
      <c r="AI260" s="89"/>
      <c r="AJ260" s="87"/>
      <c r="AK260" s="87"/>
      <c r="AL260" s="89"/>
      <c r="AM260" s="89"/>
      <c r="AN260" s="89"/>
      <c r="AO260" s="89"/>
      <c r="AP260" s="87"/>
      <c r="AQ260" s="89"/>
      <c r="AR260" s="89"/>
      <c r="AS260" s="87"/>
      <c r="AT260" s="89"/>
      <c r="AU260" s="89"/>
      <c r="AV260" s="87"/>
      <c r="AW260" s="87"/>
      <c r="AX260" s="88"/>
      <c r="AY260" s="87"/>
      <c r="AZ260" s="89"/>
      <c r="BA260" s="89"/>
      <c r="BB260" s="89"/>
      <c r="BC260" s="89"/>
      <c r="BD260" s="89"/>
      <c r="BE260" s="92"/>
      <c r="BF260" s="88"/>
      <c r="BG260" s="89"/>
      <c r="BH260" s="88"/>
      <c r="BI260" s="87"/>
      <c r="BJ260" s="88"/>
      <c r="BK260" s="89"/>
      <c r="BL260" s="89"/>
      <c r="BM260" s="88"/>
      <c r="BN260" s="89"/>
      <c r="BO260" s="89"/>
      <c r="BP260" s="87"/>
      <c r="BQ260" s="87"/>
      <c r="BR260" s="87"/>
      <c r="BS260" s="87"/>
      <c r="BT260" s="88"/>
      <c r="BU260" s="88"/>
      <c r="BV260" s="88"/>
      <c r="BW260" s="89"/>
      <c r="BX260" s="92"/>
      <c r="BY260" s="88"/>
      <c r="BZ260" s="87"/>
      <c r="CA260" s="89"/>
      <c r="CB260" s="87"/>
    </row>
    <row r="261" spans="1:80" x14ac:dyDescent="0.25">
      <c r="A261" s="84"/>
      <c r="B261" s="82">
        <v>241</v>
      </c>
      <c r="C261" s="156" t="s">
        <v>509</v>
      </c>
      <c r="D261" s="84"/>
      <c r="E261" s="84"/>
      <c r="F261" s="98"/>
      <c r="G261" s="99"/>
      <c r="H261" s="99"/>
      <c r="I261" s="99"/>
      <c r="J261" s="87"/>
      <c r="K261" s="88"/>
      <c r="L261" s="89"/>
      <c r="M261" s="87"/>
      <c r="N261" s="89"/>
      <c r="O261" s="89"/>
      <c r="P261" s="89"/>
      <c r="Q261" s="90"/>
      <c r="R261" s="90"/>
      <c r="S261" s="90"/>
      <c r="T261" s="90"/>
      <c r="U261" s="90"/>
      <c r="V261" s="91"/>
      <c r="W261" s="89"/>
      <c r="X261" s="89"/>
      <c r="Y261" s="88"/>
      <c r="Z261" s="89"/>
      <c r="AA261" s="89"/>
      <c r="AB261" s="87"/>
      <c r="AC261" s="92"/>
      <c r="AD261" s="88"/>
      <c r="AE261" s="87"/>
      <c r="AF261" s="89"/>
      <c r="AG261" s="92"/>
      <c r="AH261" s="88"/>
      <c r="AI261" s="89"/>
      <c r="AJ261" s="87"/>
      <c r="AK261" s="87"/>
      <c r="AL261" s="89"/>
      <c r="AM261" s="89"/>
      <c r="AN261" s="89"/>
      <c r="AO261" s="89"/>
      <c r="AP261" s="87"/>
      <c r="AQ261" s="89"/>
      <c r="AR261" s="89"/>
      <c r="AS261" s="87"/>
      <c r="AT261" s="89"/>
      <c r="AU261" s="89"/>
      <c r="AV261" s="87"/>
      <c r="AW261" s="87"/>
      <c r="AX261" s="88"/>
      <c r="AY261" s="87"/>
      <c r="AZ261" s="89"/>
      <c r="BA261" s="89"/>
      <c r="BB261" s="89"/>
      <c r="BC261" s="89"/>
      <c r="BD261" s="89"/>
      <c r="BE261" s="92"/>
      <c r="BF261" s="88"/>
      <c r="BG261" s="89"/>
      <c r="BH261" s="88"/>
      <c r="BI261" s="87"/>
      <c r="BJ261" s="88"/>
      <c r="BK261" s="89"/>
      <c r="BL261" s="89"/>
      <c r="BM261" s="88"/>
      <c r="BN261" s="89"/>
      <c r="BO261" s="89"/>
      <c r="BP261" s="87"/>
      <c r="BQ261" s="87"/>
      <c r="BR261" s="87"/>
      <c r="BS261" s="87"/>
      <c r="BT261" s="88"/>
      <c r="BU261" s="88"/>
      <c r="BV261" s="88"/>
      <c r="BW261" s="89"/>
      <c r="BX261" s="92"/>
      <c r="BY261" s="88"/>
      <c r="BZ261" s="87"/>
      <c r="CA261" s="89"/>
      <c r="CB261" s="87"/>
    </row>
    <row r="262" spans="1:80" x14ac:dyDescent="0.25">
      <c r="A262" s="96"/>
      <c r="B262" s="94">
        <v>242</v>
      </c>
      <c r="C262" s="156" t="s">
        <v>509</v>
      </c>
      <c r="D262" s="96"/>
      <c r="E262" s="96"/>
      <c r="F262" s="98"/>
      <c r="G262" s="101"/>
      <c r="H262" s="101"/>
      <c r="I262" s="101"/>
      <c r="J262" s="87"/>
      <c r="K262" s="88"/>
      <c r="L262" s="89"/>
      <c r="M262" s="87"/>
      <c r="N262" s="89"/>
      <c r="O262" s="89"/>
      <c r="P262" s="89"/>
      <c r="Q262" s="90"/>
      <c r="R262" s="90"/>
      <c r="S262" s="90"/>
      <c r="T262" s="90"/>
      <c r="U262" s="90"/>
      <c r="V262" s="91"/>
      <c r="W262" s="89"/>
      <c r="X262" s="89"/>
      <c r="Y262" s="88"/>
      <c r="Z262" s="89"/>
      <c r="AA262" s="89"/>
      <c r="AB262" s="87"/>
      <c r="AC262" s="92"/>
      <c r="AD262" s="88"/>
      <c r="AE262" s="87"/>
      <c r="AF262" s="89"/>
      <c r="AG262" s="92"/>
      <c r="AH262" s="88"/>
      <c r="AI262" s="89"/>
      <c r="AJ262" s="87"/>
      <c r="AK262" s="87"/>
      <c r="AL262" s="89"/>
      <c r="AM262" s="89"/>
      <c r="AN262" s="89"/>
      <c r="AO262" s="89"/>
      <c r="AP262" s="87"/>
      <c r="AQ262" s="89"/>
      <c r="AR262" s="89"/>
      <c r="AS262" s="87"/>
      <c r="AT262" s="89"/>
      <c r="AU262" s="89"/>
      <c r="AV262" s="87"/>
      <c r="AW262" s="87"/>
      <c r="AX262" s="88"/>
      <c r="AY262" s="87"/>
      <c r="AZ262" s="89"/>
      <c r="BA262" s="89"/>
      <c r="BB262" s="89"/>
      <c r="BC262" s="89"/>
      <c r="BD262" s="89"/>
      <c r="BE262" s="92"/>
      <c r="BF262" s="88"/>
      <c r="BG262" s="89"/>
      <c r="BH262" s="88"/>
      <c r="BI262" s="87"/>
      <c r="BJ262" s="88"/>
      <c r="BK262" s="89"/>
      <c r="BL262" s="89"/>
      <c r="BM262" s="88"/>
      <c r="BN262" s="89"/>
      <c r="BO262" s="89"/>
      <c r="BP262" s="87"/>
      <c r="BQ262" s="87"/>
      <c r="BR262" s="87"/>
      <c r="BS262" s="87"/>
      <c r="BT262" s="88"/>
      <c r="BU262" s="88"/>
      <c r="BV262" s="88"/>
      <c r="BW262" s="89"/>
      <c r="BX262" s="92"/>
      <c r="BY262" s="88"/>
      <c r="BZ262" s="87"/>
      <c r="CA262" s="89"/>
      <c r="CB262" s="87"/>
    </row>
    <row r="263" spans="1:80" x14ac:dyDescent="0.25">
      <c r="A263" s="84"/>
      <c r="B263" s="82">
        <v>243</v>
      </c>
      <c r="C263" s="156" t="s">
        <v>509</v>
      </c>
      <c r="D263" s="84"/>
      <c r="E263" s="84"/>
      <c r="F263" s="98"/>
      <c r="G263" s="99"/>
      <c r="H263" s="99"/>
      <c r="I263" s="99"/>
      <c r="J263" s="87"/>
      <c r="K263" s="88"/>
      <c r="L263" s="89"/>
      <c r="M263" s="87"/>
      <c r="N263" s="89"/>
      <c r="O263" s="89"/>
      <c r="P263" s="89"/>
      <c r="Q263" s="90"/>
      <c r="R263" s="90"/>
      <c r="S263" s="90"/>
      <c r="T263" s="90"/>
      <c r="U263" s="90"/>
      <c r="V263" s="91"/>
      <c r="W263" s="89"/>
      <c r="X263" s="89"/>
      <c r="Y263" s="88"/>
      <c r="Z263" s="89"/>
      <c r="AA263" s="89"/>
      <c r="AB263" s="87"/>
      <c r="AC263" s="92"/>
      <c r="AD263" s="88"/>
      <c r="AE263" s="87"/>
      <c r="AF263" s="89"/>
      <c r="AG263" s="92"/>
      <c r="AH263" s="88"/>
      <c r="AI263" s="89"/>
      <c r="AJ263" s="87"/>
      <c r="AK263" s="87"/>
      <c r="AL263" s="89"/>
      <c r="AM263" s="89"/>
      <c r="AN263" s="89"/>
      <c r="AO263" s="89"/>
      <c r="AP263" s="87"/>
      <c r="AQ263" s="89"/>
      <c r="AR263" s="89"/>
      <c r="AS263" s="87"/>
      <c r="AT263" s="89"/>
      <c r="AU263" s="89"/>
      <c r="AV263" s="87"/>
      <c r="AW263" s="87"/>
      <c r="AX263" s="88"/>
      <c r="AY263" s="87"/>
      <c r="AZ263" s="89"/>
      <c r="BA263" s="89"/>
      <c r="BB263" s="89"/>
      <c r="BC263" s="89"/>
      <c r="BD263" s="89"/>
      <c r="BE263" s="92"/>
      <c r="BF263" s="88"/>
      <c r="BG263" s="89"/>
      <c r="BH263" s="88"/>
      <c r="BI263" s="87"/>
      <c r="BJ263" s="88"/>
      <c r="BK263" s="89"/>
      <c r="BL263" s="89"/>
      <c r="BM263" s="88"/>
      <c r="BN263" s="89"/>
      <c r="BO263" s="89"/>
      <c r="BP263" s="87"/>
      <c r="BQ263" s="87"/>
      <c r="BR263" s="87"/>
      <c r="BS263" s="87"/>
      <c r="BT263" s="88"/>
      <c r="BU263" s="88"/>
      <c r="BV263" s="88"/>
      <c r="BW263" s="89"/>
      <c r="BX263" s="92"/>
      <c r="BY263" s="88"/>
      <c r="BZ263" s="87"/>
      <c r="CA263" s="89"/>
      <c r="CB263" s="87"/>
    </row>
    <row r="264" spans="1:80" x14ac:dyDescent="0.25">
      <c r="A264" s="96"/>
      <c r="B264" s="94">
        <v>244</v>
      </c>
      <c r="C264" s="156" t="s">
        <v>509</v>
      </c>
      <c r="D264" s="96"/>
      <c r="E264" s="96"/>
      <c r="F264" s="98"/>
      <c r="G264" s="101"/>
      <c r="H264" s="101"/>
      <c r="I264" s="101"/>
      <c r="J264" s="87"/>
      <c r="K264" s="88"/>
      <c r="L264" s="89"/>
      <c r="M264" s="87"/>
      <c r="N264" s="89"/>
      <c r="O264" s="89"/>
      <c r="P264" s="89"/>
      <c r="Q264" s="90"/>
      <c r="R264" s="90"/>
      <c r="S264" s="90"/>
      <c r="T264" s="90"/>
      <c r="U264" s="90"/>
      <c r="V264" s="91"/>
      <c r="W264" s="89"/>
      <c r="X264" s="89"/>
      <c r="Y264" s="88"/>
      <c r="Z264" s="89"/>
      <c r="AA264" s="89"/>
      <c r="AB264" s="87"/>
      <c r="AC264" s="92"/>
      <c r="AD264" s="88"/>
      <c r="AE264" s="87"/>
      <c r="AF264" s="89"/>
      <c r="AG264" s="92"/>
      <c r="AH264" s="88"/>
      <c r="AI264" s="89"/>
      <c r="AJ264" s="87"/>
      <c r="AK264" s="87"/>
      <c r="AL264" s="89"/>
      <c r="AM264" s="89"/>
      <c r="AN264" s="89"/>
      <c r="AO264" s="89"/>
      <c r="AP264" s="87"/>
      <c r="AQ264" s="89"/>
      <c r="AR264" s="89"/>
      <c r="AS264" s="87"/>
      <c r="AT264" s="89"/>
      <c r="AU264" s="89"/>
      <c r="AV264" s="87"/>
      <c r="AW264" s="87"/>
      <c r="AX264" s="88"/>
      <c r="AY264" s="87"/>
      <c r="AZ264" s="89"/>
      <c r="BA264" s="89"/>
      <c r="BB264" s="89"/>
      <c r="BC264" s="89"/>
      <c r="BD264" s="89"/>
      <c r="BE264" s="92"/>
      <c r="BF264" s="88"/>
      <c r="BG264" s="89"/>
      <c r="BH264" s="88"/>
      <c r="BI264" s="87"/>
      <c r="BJ264" s="88"/>
      <c r="BK264" s="89"/>
      <c r="BL264" s="89"/>
      <c r="BM264" s="88"/>
      <c r="BN264" s="89"/>
      <c r="BO264" s="89"/>
      <c r="BP264" s="87"/>
      <c r="BQ264" s="87"/>
      <c r="BR264" s="87"/>
      <c r="BS264" s="87"/>
      <c r="BT264" s="88"/>
      <c r="BU264" s="88"/>
      <c r="BV264" s="88"/>
      <c r="BW264" s="89"/>
      <c r="BX264" s="92"/>
      <c r="BY264" s="88"/>
      <c r="BZ264" s="87"/>
      <c r="CA264" s="89"/>
      <c r="CB264" s="87"/>
    </row>
    <row r="265" spans="1:80" x14ac:dyDescent="0.25">
      <c r="A265" s="84"/>
      <c r="B265" s="82">
        <v>245</v>
      </c>
      <c r="C265" s="156" t="s">
        <v>509</v>
      </c>
      <c r="D265" s="84"/>
      <c r="E265" s="84"/>
      <c r="F265" s="98"/>
      <c r="G265" s="99"/>
      <c r="H265" s="99"/>
      <c r="I265" s="99"/>
      <c r="J265" s="87"/>
      <c r="K265" s="88"/>
      <c r="L265" s="89"/>
      <c r="M265" s="87"/>
      <c r="N265" s="89"/>
      <c r="O265" s="89"/>
      <c r="P265" s="89"/>
      <c r="Q265" s="90"/>
      <c r="R265" s="90"/>
      <c r="S265" s="90"/>
      <c r="T265" s="90"/>
      <c r="U265" s="90"/>
      <c r="V265" s="91"/>
      <c r="W265" s="89"/>
      <c r="X265" s="89"/>
      <c r="Y265" s="88"/>
      <c r="Z265" s="89"/>
      <c r="AA265" s="89"/>
      <c r="AB265" s="87"/>
      <c r="AC265" s="92"/>
      <c r="AD265" s="88"/>
      <c r="AE265" s="87"/>
      <c r="AF265" s="89"/>
      <c r="AG265" s="92"/>
      <c r="AH265" s="88"/>
      <c r="AI265" s="89"/>
      <c r="AJ265" s="87"/>
      <c r="AK265" s="87"/>
      <c r="AL265" s="89"/>
      <c r="AM265" s="89"/>
      <c r="AN265" s="89"/>
      <c r="AO265" s="89"/>
      <c r="AP265" s="87"/>
      <c r="AQ265" s="89"/>
      <c r="AR265" s="89"/>
      <c r="AS265" s="87"/>
      <c r="AT265" s="89"/>
      <c r="AU265" s="89"/>
      <c r="AV265" s="87"/>
      <c r="AW265" s="87"/>
      <c r="AX265" s="88"/>
      <c r="AY265" s="87"/>
      <c r="AZ265" s="89"/>
      <c r="BA265" s="89"/>
      <c r="BB265" s="89"/>
      <c r="BC265" s="89"/>
      <c r="BD265" s="89"/>
      <c r="BE265" s="92"/>
      <c r="BF265" s="88"/>
      <c r="BG265" s="89"/>
      <c r="BH265" s="88"/>
      <c r="BI265" s="87"/>
      <c r="BJ265" s="88"/>
      <c r="BK265" s="89"/>
      <c r="BL265" s="89"/>
      <c r="BM265" s="88"/>
      <c r="BN265" s="89"/>
      <c r="BO265" s="89"/>
      <c r="BP265" s="87"/>
      <c r="BQ265" s="87"/>
      <c r="BR265" s="87"/>
      <c r="BS265" s="87"/>
      <c r="BT265" s="88"/>
      <c r="BU265" s="88"/>
      <c r="BV265" s="88"/>
      <c r="BW265" s="89"/>
      <c r="BX265" s="92"/>
      <c r="BY265" s="88"/>
      <c r="BZ265" s="87"/>
      <c r="CA265" s="89"/>
      <c r="CB265" s="87"/>
    </row>
    <row r="266" spans="1:80" x14ac:dyDescent="0.25">
      <c r="A266" s="96"/>
      <c r="B266" s="94">
        <v>246</v>
      </c>
      <c r="C266" s="156" t="s">
        <v>509</v>
      </c>
      <c r="D266" s="96"/>
      <c r="E266" s="96"/>
      <c r="F266" s="98"/>
      <c r="G266" s="101"/>
      <c r="H266" s="101"/>
      <c r="I266" s="101"/>
      <c r="J266" s="87"/>
      <c r="K266" s="88"/>
      <c r="L266" s="89"/>
      <c r="M266" s="87"/>
      <c r="N266" s="89"/>
      <c r="O266" s="89"/>
      <c r="P266" s="89"/>
      <c r="Q266" s="90"/>
      <c r="R266" s="90"/>
      <c r="S266" s="90"/>
      <c r="T266" s="90"/>
      <c r="U266" s="90"/>
      <c r="V266" s="91"/>
      <c r="W266" s="89"/>
      <c r="X266" s="89"/>
      <c r="Y266" s="88"/>
      <c r="Z266" s="89"/>
      <c r="AA266" s="89"/>
      <c r="AB266" s="87"/>
      <c r="AC266" s="92"/>
      <c r="AD266" s="88"/>
      <c r="AE266" s="87"/>
      <c r="AF266" s="89"/>
      <c r="AG266" s="92"/>
      <c r="AH266" s="88"/>
      <c r="AI266" s="89"/>
      <c r="AJ266" s="87"/>
      <c r="AK266" s="87"/>
      <c r="AL266" s="89"/>
      <c r="AM266" s="89"/>
      <c r="AN266" s="89"/>
      <c r="AO266" s="89"/>
      <c r="AP266" s="87"/>
      <c r="AQ266" s="89"/>
      <c r="AR266" s="89"/>
      <c r="AS266" s="87"/>
      <c r="AT266" s="89"/>
      <c r="AU266" s="89"/>
      <c r="AV266" s="87"/>
      <c r="AW266" s="87"/>
      <c r="AX266" s="88"/>
      <c r="AY266" s="87"/>
      <c r="AZ266" s="89"/>
      <c r="BA266" s="89"/>
      <c r="BB266" s="89"/>
      <c r="BC266" s="89"/>
      <c r="BD266" s="89"/>
      <c r="BE266" s="92"/>
      <c r="BF266" s="88"/>
      <c r="BG266" s="89"/>
      <c r="BH266" s="88"/>
      <c r="BI266" s="87"/>
      <c r="BJ266" s="88"/>
      <c r="BK266" s="89"/>
      <c r="BL266" s="89"/>
      <c r="BM266" s="88"/>
      <c r="BN266" s="89"/>
      <c r="BO266" s="89"/>
      <c r="BP266" s="87"/>
      <c r="BQ266" s="87"/>
      <c r="BR266" s="87"/>
      <c r="BS266" s="87"/>
      <c r="BT266" s="88"/>
      <c r="BU266" s="88"/>
      <c r="BV266" s="88"/>
      <c r="BW266" s="89"/>
      <c r="BX266" s="92"/>
      <c r="BY266" s="88"/>
      <c r="BZ266" s="87"/>
      <c r="CA266" s="89"/>
      <c r="CB266" s="87"/>
    </row>
    <row r="267" spans="1:80" x14ac:dyDescent="0.25">
      <c r="A267" s="84"/>
      <c r="B267" s="82">
        <v>247</v>
      </c>
      <c r="C267" s="156" t="s">
        <v>509</v>
      </c>
      <c r="D267" s="84"/>
      <c r="E267" s="84"/>
      <c r="F267" s="98"/>
      <c r="G267" s="99"/>
      <c r="H267" s="99"/>
      <c r="I267" s="99"/>
      <c r="J267" s="87"/>
      <c r="K267" s="88"/>
      <c r="L267" s="89"/>
      <c r="M267" s="87"/>
      <c r="N267" s="89"/>
      <c r="O267" s="89"/>
      <c r="P267" s="89"/>
      <c r="Q267" s="90"/>
      <c r="R267" s="90"/>
      <c r="S267" s="90"/>
      <c r="T267" s="90"/>
      <c r="U267" s="90"/>
      <c r="V267" s="91"/>
      <c r="W267" s="89"/>
      <c r="X267" s="89"/>
      <c r="Y267" s="88"/>
      <c r="Z267" s="89"/>
      <c r="AA267" s="89"/>
      <c r="AB267" s="87"/>
      <c r="AC267" s="92"/>
      <c r="AD267" s="88"/>
      <c r="AE267" s="87"/>
      <c r="AF267" s="89"/>
      <c r="AG267" s="92"/>
      <c r="AH267" s="88"/>
      <c r="AI267" s="89"/>
      <c r="AJ267" s="87"/>
      <c r="AK267" s="87"/>
      <c r="AL267" s="89"/>
      <c r="AM267" s="89"/>
      <c r="AN267" s="89"/>
      <c r="AO267" s="89"/>
      <c r="AP267" s="87"/>
      <c r="AQ267" s="89"/>
      <c r="AR267" s="89"/>
      <c r="AS267" s="87"/>
      <c r="AT267" s="89"/>
      <c r="AU267" s="89"/>
      <c r="AV267" s="87"/>
      <c r="AW267" s="87"/>
      <c r="AX267" s="88"/>
      <c r="AY267" s="87"/>
      <c r="AZ267" s="89"/>
      <c r="BA267" s="89"/>
      <c r="BB267" s="89"/>
      <c r="BC267" s="89"/>
      <c r="BD267" s="89"/>
      <c r="BE267" s="92"/>
      <c r="BF267" s="88"/>
      <c r="BG267" s="89"/>
      <c r="BH267" s="88"/>
      <c r="BI267" s="87"/>
      <c r="BJ267" s="88"/>
      <c r="BK267" s="89"/>
      <c r="BL267" s="89"/>
      <c r="BM267" s="88"/>
      <c r="BN267" s="89"/>
      <c r="BO267" s="89"/>
      <c r="BP267" s="87"/>
      <c r="BQ267" s="87"/>
      <c r="BR267" s="87"/>
      <c r="BS267" s="87"/>
      <c r="BT267" s="88"/>
      <c r="BU267" s="88"/>
      <c r="BV267" s="88"/>
      <c r="BW267" s="89"/>
      <c r="BX267" s="92"/>
      <c r="BY267" s="88"/>
      <c r="BZ267" s="87"/>
      <c r="CA267" s="89"/>
      <c r="CB267" s="87"/>
    </row>
    <row r="268" spans="1:80" x14ac:dyDescent="0.25">
      <c r="A268" s="96"/>
      <c r="B268" s="94">
        <v>248</v>
      </c>
      <c r="C268" s="156" t="s">
        <v>509</v>
      </c>
      <c r="D268" s="96"/>
      <c r="E268" s="96"/>
      <c r="F268" s="98"/>
      <c r="G268" s="101"/>
      <c r="H268" s="101"/>
      <c r="I268" s="101"/>
      <c r="J268" s="87"/>
      <c r="K268" s="88"/>
      <c r="L268" s="89"/>
      <c r="M268" s="87"/>
      <c r="N268" s="89"/>
      <c r="O268" s="89"/>
      <c r="P268" s="89"/>
      <c r="Q268" s="90"/>
      <c r="R268" s="90"/>
      <c r="S268" s="90"/>
      <c r="T268" s="90"/>
      <c r="U268" s="90"/>
      <c r="V268" s="91"/>
      <c r="W268" s="89"/>
      <c r="X268" s="89"/>
      <c r="Y268" s="88"/>
      <c r="Z268" s="89"/>
      <c r="AA268" s="89"/>
      <c r="AB268" s="87"/>
      <c r="AC268" s="92"/>
      <c r="AD268" s="88"/>
      <c r="AE268" s="87"/>
      <c r="AF268" s="89"/>
      <c r="AG268" s="92"/>
      <c r="AH268" s="88"/>
      <c r="AI268" s="89"/>
      <c r="AJ268" s="87"/>
      <c r="AK268" s="87"/>
      <c r="AL268" s="89"/>
      <c r="AM268" s="89"/>
      <c r="AN268" s="89"/>
      <c r="AO268" s="89"/>
      <c r="AP268" s="87"/>
      <c r="AQ268" s="89"/>
      <c r="AR268" s="89"/>
      <c r="AS268" s="87"/>
      <c r="AT268" s="89"/>
      <c r="AU268" s="89"/>
      <c r="AV268" s="87"/>
      <c r="AW268" s="87"/>
      <c r="AX268" s="88"/>
      <c r="AY268" s="87"/>
      <c r="AZ268" s="89"/>
      <c r="BA268" s="89"/>
      <c r="BB268" s="89"/>
      <c r="BC268" s="89"/>
      <c r="BD268" s="89"/>
      <c r="BE268" s="92"/>
      <c r="BF268" s="88"/>
      <c r="BG268" s="89"/>
      <c r="BH268" s="88"/>
      <c r="BI268" s="87"/>
      <c r="BJ268" s="88"/>
      <c r="BK268" s="89"/>
      <c r="BL268" s="89"/>
      <c r="BM268" s="88"/>
      <c r="BN268" s="89"/>
      <c r="BO268" s="89"/>
      <c r="BP268" s="87"/>
      <c r="BQ268" s="87"/>
      <c r="BR268" s="87"/>
      <c r="BS268" s="87"/>
      <c r="BT268" s="88"/>
      <c r="BU268" s="88"/>
      <c r="BV268" s="88"/>
      <c r="BW268" s="89"/>
      <c r="BX268" s="92"/>
      <c r="BY268" s="88"/>
      <c r="BZ268" s="87"/>
      <c r="CA268" s="89"/>
      <c r="CB268" s="87"/>
    </row>
    <row r="269" spans="1:80" x14ac:dyDescent="0.25">
      <c r="A269" s="84"/>
      <c r="B269" s="82">
        <v>249</v>
      </c>
      <c r="C269" s="156" t="s">
        <v>509</v>
      </c>
      <c r="D269" s="84"/>
      <c r="E269" s="84"/>
      <c r="F269" s="98"/>
      <c r="G269" s="99"/>
      <c r="H269" s="99"/>
      <c r="I269" s="99"/>
      <c r="J269" s="87"/>
      <c r="K269" s="88"/>
      <c r="L269" s="89"/>
      <c r="M269" s="87"/>
      <c r="N269" s="89"/>
      <c r="O269" s="89"/>
      <c r="P269" s="89"/>
      <c r="Q269" s="90"/>
      <c r="R269" s="90"/>
      <c r="S269" s="90"/>
      <c r="T269" s="90"/>
      <c r="U269" s="90"/>
      <c r="V269" s="91"/>
      <c r="W269" s="89"/>
      <c r="X269" s="89"/>
      <c r="Y269" s="88"/>
      <c r="Z269" s="89"/>
      <c r="AA269" s="89"/>
      <c r="AB269" s="87"/>
      <c r="AC269" s="92"/>
      <c r="AD269" s="88"/>
      <c r="AE269" s="87"/>
      <c r="AF269" s="89"/>
      <c r="AG269" s="92"/>
      <c r="AH269" s="88"/>
      <c r="AI269" s="89"/>
      <c r="AJ269" s="87"/>
      <c r="AK269" s="87"/>
      <c r="AL269" s="89"/>
      <c r="AM269" s="89"/>
      <c r="AN269" s="89"/>
      <c r="AO269" s="89"/>
      <c r="AP269" s="87"/>
      <c r="AQ269" s="89"/>
      <c r="AR269" s="89"/>
      <c r="AS269" s="87"/>
      <c r="AT269" s="89"/>
      <c r="AU269" s="89"/>
      <c r="AV269" s="87"/>
      <c r="AW269" s="87"/>
      <c r="AX269" s="88"/>
      <c r="AY269" s="87"/>
      <c r="AZ269" s="89"/>
      <c r="BA269" s="89"/>
      <c r="BB269" s="89"/>
      <c r="BC269" s="89"/>
      <c r="BD269" s="89"/>
      <c r="BE269" s="92"/>
      <c r="BF269" s="88"/>
      <c r="BG269" s="89"/>
      <c r="BH269" s="88"/>
      <c r="BI269" s="87"/>
      <c r="BJ269" s="88"/>
      <c r="BK269" s="89"/>
      <c r="BL269" s="89"/>
      <c r="BM269" s="88"/>
      <c r="BN269" s="89"/>
      <c r="BO269" s="89"/>
      <c r="BP269" s="87"/>
      <c r="BQ269" s="87"/>
      <c r="BR269" s="87"/>
      <c r="BS269" s="87"/>
      <c r="BT269" s="88"/>
      <c r="BU269" s="88"/>
      <c r="BV269" s="88"/>
      <c r="BW269" s="89"/>
      <c r="BX269" s="92"/>
      <c r="BY269" s="88"/>
      <c r="BZ269" s="87"/>
      <c r="CA269" s="89"/>
      <c r="CB269" s="87"/>
    </row>
    <row r="270" spans="1:80" x14ac:dyDescent="0.25">
      <c r="A270" s="96"/>
      <c r="B270" s="94">
        <v>250</v>
      </c>
      <c r="C270" s="156" t="s">
        <v>509</v>
      </c>
      <c r="D270" s="96"/>
      <c r="E270" s="96"/>
      <c r="F270" s="98"/>
      <c r="G270" s="101"/>
      <c r="H270" s="101"/>
      <c r="I270" s="101"/>
      <c r="J270" s="87"/>
      <c r="K270" s="88"/>
      <c r="L270" s="89"/>
      <c r="M270" s="87"/>
      <c r="N270" s="89"/>
      <c r="O270" s="89"/>
      <c r="P270" s="89"/>
      <c r="Q270" s="90"/>
      <c r="R270" s="90"/>
      <c r="S270" s="90"/>
      <c r="T270" s="90"/>
      <c r="U270" s="90"/>
      <c r="V270" s="91"/>
      <c r="W270" s="89"/>
      <c r="X270" s="89"/>
      <c r="Y270" s="88"/>
      <c r="Z270" s="89"/>
      <c r="AA270" s="89"/>
      <c r="AB270" s="87"/>
      <c r="AC270" s="92"/>
      <c r="AD270" s="88"/>
      <c r="AE270" s="87"/>
      <c r="AF270" s="89"/>
      <c r="AG270" s="92"/>
      <c r="AH270" s="88"/>
      <c r="AI270" s="89"/>
      <c r="AJ270" s="87"/>
      <c r="AK270" s="87"/>
      <c r="AL270" s="89"/>
      <c r="AM270" s="89"/>
      <c r="AN270" s="89"/>
      <c r="AO270" s="89"/>
      <c r="AP270" s="87"/>
      <c r="AQ270" s="89"/>
      <c r="AR270" s="89"/>
      <c r="AS270" s="87"/>
      <c r="AT270" s="89"/>
      <c r="AU270" s="89"/>
      <c r="AV270" s="87"/>
      <c r="AW270" s="87"/>
      <c r="AX270" s="88"/>
      <c r="AY270" s="87"/>
      <c r="AZ270" s="89"/>
      <c r="BA270" s="89"/>
      <c r="BB270" s="89"/>
      <c r="BC270" s="89"/>
      <c r="BD270" s="89"/>
      <c r="BE270" s="92"/>
      <c r="BF270" s="88"/>
      <c r="BG270" s="89"/>
      <c r="BH270" s="88"/>
      <c r="BI270" s="87"/>
      <c r="BJ270" s="88"/>
      <c r="BK270" s="89"/>
      <c r="BL270" s="89"/>
      <c r="BM270" s="88"/>
      <c r="BN270" s="89"/>
      <c r="BO270" s="89"/>
      <c r="BP270" s="87"/>
      <c r="BQ270" s="87"/>
      <c r="BR270" s="87"/>
      <c r="BS270" s="87"/>
      <c r="BT270" s="88"/>
      <c r="BU270" s="88"/>
      <c r="BV270" s="88"/>
      <c r="BW270" s="89"/>
      <c r="BX270" s="92"/>
      <c r="BY270" s="88"/>
      <c r="BZ270" s="87"/>
      <c r="CA270" s="89"/>
      <c r="CB270" s="87"/>
    </row>
    <row r="271" spans="1:80" x14ac:dyDescent="0.25">
      <c r="A271" s="84"/>
      <c r="B271" s="82">
        <v>251</v>
      </c>
      <c r="C271" s="156" t="s">
        <v>509</v>
      </c>
      <c r="D271" s="84"/>
      <c r="E271" s="84"/>
      <c r="F271" s="98"/>
      <c r="G271" s="99"/>
      <c r="H271" s="99"/>
      <c r="I271" s="99"/>
      <c r="J271" s="87"/>
      <c r="K271" s="88"/>
      <c r="L271" s="89"/>
      <c r="M271" s="87"/>
      <c r="N271" s="89"/>
      <c r="O271" s="89"/>
      <c r="P271" s="89"/>
      <c r="Q271" s="90"/>
      <c r="R271" s="90"/>
      <c r="S271" s="90"/>
      <c r="T271" s="90"/>
      <c r="U271" s="90"/>
      <c r="V271" s="91"/>
      <c r="W271" s="89"/>
      <c r="X271" s="89"/>
      <c r="Y271" s="88"/>
      <c r="Z271" s="89"/>
      <c r="AA271" s="89"/>
      <c r="AB271" s="87"/>
      <c r="AC271" s="92"/>
      <c r="AD271" s="88"/>
      <c r="AE271" s="87"/>
      <c r="AF271" s="89"/>
      <c r="AG271" s="92"/>
      <c r="AH271" s="88"/>
      <c r="AI271" s="89"/>
      <c r="AJ271" s="87"/>
      <c r="AK271" s="87"/>
      <c r="AL271" s="89"/>
      <c r="AM271" s="89"/>
      <c r="AN271" s="89"/>
      <c r="AO271" s="89"/>
      <c r="AP271" s="87"/>
      <c r="AQ271" s="89"/>
      <c r="AR271" s="89"/>
      <c r="AS271" s="87"/>
      <c r="AT271" s="89"/>
      <c r="AU271" s="89"/>
      <c r="AV271" s="87"/>
      <c r="AW271" s="87"/>
      <c r="AX271" s="88"/>
      <c r="AY271" s="87"/>
      <c r="AZ271" s="89"/>
      <c r="BA271" s="89"/>
      <c r="BB271" s="89"/>
      <c r="BC271" s="89"/>
      <c r="BD271" s="89"/>
      <c r="BE271" s="92"/>
      <c r="BF271" s="88"/>
      <c r="BG271" s="89"/>
      <c r="BH271" s="88"/>
      <c r="BI271" s="87"/>
      <c r="BJ271" s="88"/>
      <c r="BK271" s="89"/>
      <c r="BL271" s="89"/>
      <c r="BM271" s="88"/>
      <c r="BN271" s="89"/>
      <c r="BO271" s="89"/>
      <c r="BP271" s="87"/>
      <c r="BQ271" s="87"/>
      <c r="BR271" s="87"/>
      <c r="BS271" s="87"/>
      <c r="BT271" s="88"/>
      <c r="BU271" s="88"/>
      <c r="BV271" s="88"/>
      <c r="BW271" s="89"/>
      <c r="BX271" s="92"/>
      <c r="BY271" s="88"/>
      <c r="BZ271" s="87"/>
      <c r="CA271" s="89"/>
      <c r="CB271" s="87"/>
    </row>
    <row r="272" spans="1:80" x14ac:dyDescent="0.25">
      <c r="A272" s="96"/>
      <c r="B272" s="94">
        <v>252</v>
      </c>
      <c r="C272" s="156" t="s">
        <v>509</v>
      </c>
      <c r="D272" s="96"/>
      <c r="E272" s="96"/>
      <c r="F272" s="98"/>
      <c r="G272" s="101"/>
      <c r="H272" s="101"/>
      <c r="I272" s="101"/>
      <c r="J272" s="87"/>
      <c r="K272" s="88"/>
      <c r="L272" s="89"/>
      <c r="M272" s="87"/>
      <c r="N272" s="89"/>
      <c r="O272" s="89"/>
      <c r="P272" s="89"/>
      <c r="Q272" s="90"/>
      <c r="R272" s="90"/>
      <c r="S272" s="90"/>
      <c r="T272" s="90"/>
      <c r="U272" s="90"/>
      <c r="V272" s="91"/>
      <c r="W272" s="89"/>
      <c r="X272" s="89"/>
      <c r="Y272" s="88"/>
      <c r="Z272" s="89"/>
      <c r="AA272" s="89"/>
      <c r="AB272" s="87"/>
      <c r="AC272" s="92"/>
      <c r="AD272" s="88"/>
      <c r="AE272" s="87"/>
      <c r="AF272" s="89"/>
      <c r="AG272" s="92"/>
      <c r="AH272" s="88"/>
      <c r="AI272" s="89"/>
      <c r="AJ272" s="87"/>
      <c r="AK272" s="87"/>
      <c r="AL272" s="89"/>
      <c r="AM272" s="89"/>
      <c r="AN272" s="89"/>
      <c r="AO272" s="89"/>
      <c r="AP272" s="87"/>
      <c r="AQ272" s="89"/>
      <c r="AR272" s="89"/>
      <c r="AS272" s="87"/>
      <c r="AT272" s="89"/>
      <c r="AU272" s="89"/>
      <c r="AV272" s="87"/>
      <c r="AW272" s="87"/>
      <c r="AX272" s="88"/>
      <c r="AY272" s="87"/>
      <c r="AZ272" s="89"/>
      <c r="BA272" s="89"/>
      <c r="BB272" s="89"/>
      <c r="BC272" s="89"/>
      <c r="BD272" s="89"/>
      <c r="BE272" s="92"/>
      <c r="BF272" s="88"/>
      <c r="BG272" s="89"/>
      <c r="BH272" s="88"/>
      <c r="BI272" s="87"/>
      <c r="BJ272" s="88"/>
      <c r="BK272" s="89"/>
      <c r="BL272" s="89"/>
      <c r="BM272" s="88"/>
      <c r="BN272" s="89"/>
      <c r="BO272" s="89"/>
      <c r="BP272" s="87"/>
      <c r="BQ272" s="87"/>
      <c r="BR272" s="87"/>
      <c r="BS272" s="87"/>
      <c r="BT272" s="88"/>
      <c r="BU272" s="88"/>
      <c r="BV272" s="88"/>
      <c r="BW272" s="89"/>
      <c r="BX272" s="92"/>
      <c r="BY272" s="88"/>
      <c r="BZ272" s="87"/>
      <c r="CA272" s="89"/>
      <c r="CB272" s="87"/>
    </row>
    <row r="273" spans="1:80" x14ac:dyDescent="0.25">
      <c r="A273" s="84"/>
      <c r="B273" s="82">
        <v>253</v>
      </c>
      <c r="C273" s="156" t="s">
        <v>509</v>
      </c>
      <c r="D273" s="84"/>
      <c r="E273" s="84"/>
      <c r="F273" s="98"/>
      <c r="G273" s="99"/>
      <c r="H273" s="99"/>
      <c r="I273" s="99"/>
      <c r="J273" s="87"/>
      <c r="K273" s="88"/>
      <c r="L273" s="89"/>
      <c r="M273" s="87"/>
      <c r="N273" s="89"/>
      <c r="O273" s="89"/>
      <c r="P273" s="89"/>
      <c r="Q273" s="90"/>
      <c r="R273" s="90"/>
      <c r="S273" s="90"/>
      <c r="T273" s="90"/>
      <c r="U273" s="90"/>
      <c r="V273" s="91"/>
      <c r="W273" s="89"/>
      <c r="X273" s="89"/>
      <c r="Y273" s="88"/>
      <c r="Z273" s="89"/>
      <c r="AA273" s="89"/>
      <c r="AB273" s="87"/>
      <c r="AC273" s="92"/>
      <c r="AD273" s="88"/>
      <c r="AE273" s="87"/>
      <c r="AF273" s="89"/>
      <c r="AG273" s="92"/>
      <c r="AH273" s="88"/>
      <c r="AI273" s="89"/>
      <c r="AJ273" s="87"/>
      <c r="AK273" s="87"/>
      <c r="AL273" s="89"/>
      <c r="AM273" s="89"/>
      <c r="AN273" s="89"/>
      <c r="AO273" s="89"/>
      <c r="AP273" s="87"/>
      <c r="AQ273" s="89"/>
      <c r="AR273" s="89"/>
      <c r="AS273" s="87"/>
      <c r="AT273" s="89"/>
      <c r="AU273" s="89"/>
      <c r="AV273" s="87"/>
      <c r="AW273" s="87"/>
      <c r="AX273" s="88"/>
      <c r="AY273" s="87"/>
      <c r="AZ273" s="89"/>
      <c r="BA273" s="89"/>
      <c r="BB273" s="89"/>
      <c r="BC273" s="89"/>
      <c r="BD273" s="89"/>
      <c r="BE273" s="92"/>
      <c r="BF273" s="88"/>
      <c r="BG273" s="89"/>
      <c r="BH273" s="88"/>
      <c r="BI273" s="87"/>
      <c r="BJ273" s="88"/>
      <c r="BK273" s="89"/>
      <c r="BL273" s="89"/>
      <c r="BM273" s="88"/>
      <c r="BN273" s="89"/>
      <c r="BO273" s="89"/>
      <c r="BP273" s="87"/>
      <c r="BQ273" s="87"/>
      <c r="BR273" s="87"/>
      <c r="BS273" s="87"/>
      <c r="BT273" s="88"/>
      <c r="BU273" s="88"/>
      <c r="BV273" s="88"/>
      <c r="BW273" s="89"/>
      <c r="BX273" s="92"/>
      <c r="BY273" s="88"/>
      <c r="BZ273" s="87"/>
      <c r="CA273" s="89"/>
      <c r="CB273" s="87"/>
    </row>
    <row r="274" spans="1:80" x14ac:dyDescent="0.25">
      <c r="A274" s="96"/>
      <c r="B274" s="94">
        <v>254</v>
      </c>
      <c r="C274" s="156" t="s">
        <v>509</v>
      </c>
      <c r="D274" s="96"/>
      <c r="E274" s="96"/>
      <c r="F274" s="98"/>
      <c r="G274" s="101"/>
      <c r="H274" s="101"/>
      <c r="I274" s="101"/>
      <c r="J274" s="87"/>
      <c r="K274" s="88"/>
      <c r="L274" s="89"/>
      <c r="M274" s="87"/>
      <c r="N274" s="89"/>
      <c r="O274" s="89"/>
      <c r="P274" s="89"/>
      <c r="Q274" s="90"/>
      <c r="R274" s="90"/>
      <c r="S274" s="90"/>
      <c r="T274" s="90"/>
      <c r="U274" s="90"/>
      <c r="V274" s="91"/>
      <c r="W274" s="89"/>
      <c r="X274" s="89"/>
      <c r="Y274" s="88"/>
      <c r="Z274" s="89"/>
      <c r="AA274" s="89"/>
      <c r="AB274" s="87"/>
      <c r="AC274" s="92"/>
      <c r="AD274" s="88"/>
      <c r="AE274" s="87"/>
      <c r="AF274" s="89"/>
      <c r="AG274" s="92"/>
      <c r="AH274" s="88"/>
      <c r="AI274" s="89"/>
      <c r="AJ274" s="87"/>
      <c r="AK274" s="87"/>
      <c r="AL274" s="89"/>
      <c r="AM274" s="89"/>
      <c r="AN274" s="89"/>
      <c r="AO274" s="89"/>
      <c r="AP274" s="87"/>
      <c r="AQ274" s="89"/>
      <c r="AR274" s="89"/>
      <c r="AS274" s="87"/>
      <c r="AT274" s="89"/>
      <c r="AU274" s="89"/>
      <c r="AV274" s="87"/>
      <c r="AW274" s="87"/>
      <c r="AX274" s="88"/>
      <c r="AY274" s="87"/>
      <c r="AZ274" s="89"/>
      <c r="BA274" s="89"/>
      <c r="BB274" s="89"/>
      <c r="BC274" s="89"/>
      <c r="BD274" s="89"/>
      <c r="BE274" s="92"/>
      <c r="BF274" s="88"/>
      <c r="BG274" s="89"/>
      <c r="BH274" s="88"/>
      <c r="BI274" s="87"/>
      <c r="BJ274" s="88"/>
      <c r="BK274" s="89"/>
      <c r="BL274" s="89"/>
      <c r="BM274" s="88"/>
      <c r="BN274" s="89"/>
      <c r="BO274" s="89"/>
      <c r="BP274" s="87"/>
      <c r="BQ274" s="87"/>
      <c r="BR274" s="87"/>
      <c r="BS274" s="87"/>
      <c r="BT274" s="88"/>
      <c r="BU274" s="88"/>
      <c r="BV274" s="88"/>
      <c r="BW274" s="89"/>
      <c r="BX274" s="92"/>
      <c r="BY274" s="88"/>
      <c r="BZ274" s="87"/>
      <c r="CA274" s="89"/>
      <c r="CB274" s="87"/>
    </row>
    <row r="275" spans="1:80" x14ac:dyDescent="0.25">
      <c r="A275" s="84"/>
      <c r="B275" s="82">
        <v>255</v>
      </c>
      <c r="C275" s="156" t="s">
        <v>509</v>
      </c>
      <c r="D275" s="84"/>
      <c r="E275" s="84"/>
      <c r="F275" s="98"/>
      <c r="G275" s="99"/>
      <c r="H275" s="99"/>
      <c r="I275" s="99"/>
      <c r="J275" s="87"/>
      <c r="K275" s="88"/>
      <c r="L275" s="89"/>
      <c r="M275" s="87"/>
      <c r="N275" s="89"/>
      <c r="O275" s="89"/>
      <c r="P275" s="89"/>
      <c r="Q275" s="90"/>
      <c r="R275" s="90"/>
      <c r="S275" s="90"/>
      <c r="T275" s="90"/>
      <c r="U275" s="90"/>
      <c r="V275" s="91"/>
      <c r="W275" s="89"/>
      <c r="X275" s="89"/>
      <c r="Y275" s="88"/>
      <c r="Z275" s="89"/>
      <c r="AA275" s="89"/>
      <c r="AB275" s="87"/>
      <c r="AC275" s="92"/>
      <c r="AD275" s="88"/>
      <c r="AE275" s="87"/>
      <c r="AF275" s="89"/>
      <c r="AG275" s="92"/>
      <c r="AH275" s="88"/>
      <c r="AI275" s="89"/>
      <c r="AJ275" s="87"/>
      <c r="AK275" s="87"/>
      <c r="AL275" s="89"/>
      <c r="AM275" s="89"/>
      <c r="AN275" s="89"/>
      <c r="AO275" s="89"/>
      <c r="AP275" s="87"/>
      <c r="AQ275" s="89"/>
      <c r="AR275" s="89"/>
      <c r="AS275" s="87"/>
      <c r="AT275" s="89"/>
      <c r="AU275" s="89"/>
      <c r="AV275" s="87"/>
      <c r="AW275" s="87"/>
      <c r="AX275" s="88"/>
      <c r="AY275" s="87"/>
      <c r="AZ275" s="89"/>
      <c r="BA275" s="89"/>
      <c r="BB275" s="89"/>
      <c r="BC275" s="89"/>
      <c r="BD275" s="89"/>
      <c r="BE275" s="92"/>
      <c r="BF275" s="88"/>
      <c r="BG275" s="89"/>
      <c r="BH275" s="88"/>
      <c r="BI275" s="87"/>
      <c r="BJ275" s="88"/>
      <c r="BK275" s="89"/>
      <c r="BL275" s="89"/>
      <c r="BM275" s="88"/>
      <c r="BN275" s="89"/>
      <c r="BO275" s="89"/>
      <c r="BP275" s="87"/>
      <c r="BQ275" s="87"/>
      <c r="BR275" s="87"/>
      <c r="BS275" s="87"/>
      <c r="BT275" s="88"/>
      <c r="BU275" s="88"/>
      <c r="BV275" s="88"/>
      <c r="BW275" s="89"/>
      <c r="BX275" s="92"/>
      <c r="BY275" s="88"/>
      <c r="BZ275" s="87"/>
      <c r="CA275" s="89"/>
      <c r="CB275" s="87"/>
    </row>
    <row r="276" spans="1:80" x14ac:dyDescent="0.25">
      <c r="A276" s="96"/>
      <c r="B276" s="94">
        <v>256</v>
      </c>
      <c r="C276" s="156" t="s">
        <v>509</v>
      </c>
      <c r="D276" s="96"/>
      <c r="E276" s="96"/>
      <c r="F276" s="98"/>
      <c r="G276" s="101"/>
      <c r="H276" s="101"/>
      <c r="I276" s="101"/>
      <c r="J276" s="87"/>
      <c r="K276" s="88"/>
      <c r="L276" s="89"/>
      <c r="M276" s="87"/>
      <c r="N276" s="89"/>
      <c r="O276" s="89"/>
      <c r="P276" s="89"/>
      <c r="Q276" s="90"/>
      <c r="R276" s="90"/>
      <c r="S276" s="90"/>
      <c r="T276" s="90"/>
      <c r="U276" s="90"/>
      <c r="V276" s="91"/>
      <c r="W276" s="89"/>
      <c r="X276" s="89"/>
      <c r="Y276" s="88"/>
      <c r="Z276" s="89"/>
      <c r="AA276" s="89"/>
      <c r="AB276" s="87"/>
      <c r="AC276" s="92"/>
      <c r="AD276" s="88"/>
      <c r="AE276" s="87"/>
      <c r="AF276" s="89"/>
      <c r="AG276" s="92"/>
      <c r="AH276" s="88"/>
      <c r="AI276" s="89"/>
      <c r="AJ276" s="87"/>
      <c r="AK276" s="87"/>
      <c r="AL276" s="89"/>
      <c r="AM276" s="89"/>
      <c r="AN276" s="89"/>
      <c r="AO276" s="89"/>
      <c r="AP276" s="87"/>
      <c r="AQ276" s="89"/>
      <c r="AR276" s="89"/>
      <c r="AS276" s="87"/>
      <c r="AT276" s="89"/>
      <c r="AU276" s="89"/>
      <c r="AV276" s="87"/>
      <c r="AW276" s="87"/>
      <c r="AX276" s="88"/>
      <c r="AY276" s="87"/>
      <c r="AZ276" s="89"/>
      <c r="BA276" s="89"/>
      <c r="BB276" s="89"/>
      <c r="BC276" s="89"/>
      <c r="BD276" s="89"/>
      <c r="BE276" s="92"/>
      <c r="BF276" s="88"/>
      <c r="BG276" s="89"/>
      <c r="BH276" s="88"/>
      <c r="BI276" s="87"/>
      <c r="BJ276" s="88"/>
      <c r="BK276" s="89"/>
      <c r="BL276" s="89"/>
      <c r="BM276" s="88"/>
      <c r="BN276" s="89"/>
      <c r="BO276" s="89"/>
      <c r="BP276" s="87"/>
      <c r="BQ276" s="87"/>
      <c r="BR276" s="87"/>
      <c r="BS276" s="87"/>
      <c r="BT276" s="88"/>
      <c r="BU276" s="88"/>
      <c r="BV276" s="88"/>
      <c r="BW276" s="89"/>
      <c r="BX276" s="92"/>
      <c r="BY276" s="88"/>
      <c r="BZ276" s="87"/>
      <c r="CA276" s="89"/>
      <c r="CB276" s="87"/>
    </row>
    <row r="277" spans="1:80" x14ac:dyDescent="0.25">
      <c r="A277" s="84"/>
      <c r="B277" s="82">
        <v>257</v>
      </c>
      <c r="C277" s="156" t="s">
        <v>509</v>
      </c>
      <c r="D277" s="84"/>
      <c r="E277" s="84"/>
      <c r="F277" s="98"/>
      <c r="G277" s="99"/>
      <c r="H277" s="99"/>
      <c r="I277" s="99"/>
      <c r="J277" s="87"/>
      <c r="K277" s="88"/>
      <c r="L277" s="89"/>
      <c r="M277" s="87"/>
      <c r="N277" s="89"/>
      <c r="O277" s="89"/>
      <c r="P277" s="89"/>
      <c r="Q277" s="90"/>
      <c r="R277" s="90"/>
      <c r="S277" s="90"/>
      <c r="T277" s="90"/>
      <c r="U277" s="90"/>
      <c r="V277" s="91"/>
      <c r="W277" s="89"/>
      <c r="X277" s="89"/>
      <c r="Y277" s="88"/>
      <c r="Z277" s="89"/>
      <c r="AA277" s="89"/>
      <c r="AB277" s="87"/>
      <c r="AC277" s="92"/>
      <c r="AD277" s="88"/>
      <c r="AE277" s="87"/>
      <c r="AF277" s="89"/>
      <c r="AG277" s="92"/>
      <c r="AH277" s="88"/>
      <c r="AI277" s="89"/>
      <c r="AJ277" s="87"/>
      <c r="AK277" s="87"/>
      <c r="AL277" s="89"/>
      <c r="AM277" s="89"/>
      <c r="AN277" s="89"/>
      <c r="AO277" s="89"/>
      <c r="AP277" s="87"/>
      <c r="AQ277" s="89"/>
      <c r="AR277" s="89"/>
      <c r="AS277" s="87"/>
      <c r="AT277" s="89"/>
      <c r="AU277" s="89"/>
      <c r="AV277" s="87"/>
      <c r="AW277" s="87"/>
      <c r="AX277" s="88"/>
      <c r="AY277" s="87"/>
      <c r="AZ277" s="89"/>
      <c r="BA277" s="89"/>
      <c r="BB277" s="89"/>
      <c r="BC277" s="89"/>
      <c r="BD277" s="89"/>
      <c r="BE277" s="92"/>
      <c r="BF277" s="88"/>
      <c r="BG277" s="89"/>
      <c r="BH277" s="88"/>
      <c r="BI277" s="87"/>
      <c r="BJ277" s="88"/>
      <c r="BK277" s="89"/>
      <c r="BL277" s="89"/>
      <c r="BM277" s="88"/>
      <c r="BN277" s="89"/>
      <c r="BO277" s="89"/>
      <c r="BP277" s="87"/>
      <c r="BQ277" s="87"/>
      <c r="BR277" s="87"/>
      <c r="BS277" s="87"/>
      <c r="BT277" s="88"/>
      <c r="BU277" s="88"/>
      <c r="BV277" s="88"/>
      <c r="BW277" s="89"/>
      <c r="BX277" s="92"/>
      <c r="BY277" s="88"/>
      <c r="BZ277" s="87"/>
      <c r="CA277" s="89"/>
      <c r="CB277" s="87"/>
    </row>
    <row r="278" spans="1:80" x14ac:dyDescent="0.25">
      <c r="A278" s="96"/>
      <c r="B278" s="94">
        <v>258</v>
      </c>
      <c r="C278" s="156" t="s">
        <v>509</v>
      </c>
      <c r="D278" s="96"/>
      <c r="E278" s="96"/>
      <c r="F278" s="98"/>
      <c r="G278" s="101"/>
      <c r="H278" s="101"/>
      <c r="I278" s="101"/>
      <c r="J278" s="87"/>
      <c r="K278" s="88"/>
      <c r="L278" s="89"/>
      <c r="M278" s="87"/>
      <c r="N278" s="89"/>
      <c r="O278" s="89"/>
      <c r="P278" s="89"/>
      <c r="Q278" s="90"/>
      <c r="R278" s="90"/>
      <c r="S278" s="90"/>
      <c r="T278" s="90"/>
      <c r="U278" s="90"/>
      <c r="V278" s="91"/>
      <c r="W278" s="89"/>
      <c r="X278" s="89"/>
      <c r="Y278" s="88"/>
      <c r="Z278" s="89"/>
      <c r="AA278" s="89"/>
      <c r="AB278" s="87"/>
      <c r="AC278" s="92"/>
      <c r="AD278" s="88"/>
      <c r="AE278" s="87"/>
      <c r="AF278" s="89"/>
      <c r="AG278" s="92"/>
      <c r="AH278" s="88"/>
      <c r="AI278" s="89"/>
      <c r="AJ278" s="87"/>
      <c r="AK278" s="87"/>
      <c r="AL278" s="89"/>
      <c r="AM278" s="89"/>
      <c r="AN278" s="89"/>
      <c r="AO278" s="89"/>
      <c r="AP278" s="87"/>
      <c r="AQ278" s="89"/>
      <c r="AR278" s="89"/>
      <c r="AS278" s="87"/>
      <c r="AT278" s="89"/>
      <c r="AU278" s="89"/>
      <c r="AV278" s="87"/>
      <c r="AW278" s="87"/>
      <c r="AX278" s="88"/>
      <c r="AY278" s="87"/>
      <c r="AZ278" s="89"/>
      <c r="BA278" s="89"/>
      <c r="BB278" s="89"/>
      <c r="BC278" s="89"/>
      <c r="BD278" s="89"/>
      <c r="BE278" s="92"/>
      <c r="BF278" s="88"/>
      <c r="BG278" s="89"/>
      <c r="BH278" s="88"/>
      <c r="BI278" s="87"/>
      <c r="BJ278" s="88"/>
      <c r="BK278" s="89"/>
      <c r="BL278" s="89"/>
      <c r="BM278" s="88"/>
      <c r="BN278" s="89"/>
      <c r="BO278" s="89"/>
      <c r="BP278" s="87"/>
      <c r="BQ278" s="87"/>
      <c r="BR278" s="87"/>
      <c r="BS278" s="87"/>
      <c r="BT278" s="88"/>
      <c r="BU278" s="88"/>
      <c r="BV278" s="88"/>
      <c r="BW278" s="89"/>
      <c r="BX278" s="92"/>
      <c r="BY278" s="88"/>
      <c r="BZ278" s="87"/>
      <c r="CA278" s="89"/>
      <c r="CB278" s="87"/>
    </row>
    <row r="279" spans="1:80" x14ac:dyDescent="0.25">
      <c r="A279" s="84"/>
      <c r="B279" s="82">
        <v>259</v>
      </c>
      <c r="C279" s="156" t="s">
        <v>509</v>
      </c>
      <c r="D279" s="84"/>
      <c r="E279" s="84"/>
      <c r="F279" s="98"/>
      <c r="G279" s="99"/>
      <c r="H279" s="99"/>
      <c r="I279" s="99"/>
      <c r="J279" s="87"/>
      <c r="K279" s="88"/>
      <c r="L279" s="89"/>
      <c r="M279" s="87"/>
      <c r="N279" s="89"/>
      <c r="O279" s="89"/>
      <c r="P279" s="89"/>
      <c r="Q279" s="90"/>
      <c r="R279" s="90"/>
      <c r="S279" s="90"/>
      <c r="T279" s="90"/>
      <c r="U279" s="90"/>
      <c r="V279" s="91"/>
      <c r="W279" s="89"/>
      <c r="X279" s="89"/>
      <c r="Y279" s="88"/>
      <c r="Z279" s="89"/>
      <c r="AA279" s="89"/>
      <c r="AB279" s="87"/>
      <c r="AC279" s="92"/>
      <c r="AD279" s="88"/>
      <c r="AE279" s="87"/>
      <c r="AF279" s="89"/>
      <c r="AG279" s="92"/>
      <c r="AH279" s="88"/>
      <c r="AI279" s="89"/>
      <c r="AJ279" s="87"/>
      <c r="AK279" s="87"/>
      <c r="AL279" s="89"/>
      <c r="AM279" s="89"/>
      <c r="AN279" s="89"/>
      <c r="AO279" s="89"/>
      <c r="AP279" s="87"/>
      <c r="AQ279" s="89"/>
      <c r="AR279" s="89"/>
      <c r="AS279" s="87"/>
      <c r="AT279" s="89"/>
      <c r="AU279" s="89"/>
      <c r="AV279" s="87"/>
      <c r="AW279" s="87"/>
      <c r="AX279" s="88"/>
      <c r="AY279" s="87"/>
      <c r="AZ279" s="89"/>
      <c r="BA279" s="89"/>
      <c r="BB279" s="89"/>
      <c r="BC279" s="89"/>
      <c r="BD279" s="89"/>
      <c r="BE279" s="92"/>
      <c r="BF279" s="88"/>
      <c r="BG279" s="89"/>
      <c r="BH279" s="88"/>
      <c r="BI279" s="87"/>
      <c r="BJ279" s="88"/>
      <c r="BK279" s="89"/>
      <c r="BL279" s="89"/>
      <c r="BM279" s="88"/>
      <c r="BN279" s="89"/>
      <c r="BO279" s="89"/>
      <c r="BP279" s="87"/>
      <c r="BQ279" s="87"/>
      <c r="BR279" s="87"/>
      <c r="BS279" s="87"/>
      <c r="BT279" s="88"/>
      <c r="BU279" s="88"/>
      <c r="BV279" s="88"/>
      <c r="BW279" s="89"/>
      <c r="BX279" s="92"/>
      <c r="BY279" s="88"/>
      <c r="BZ279" s="87"/>
      <c r="CA279" s="89"/>
      <c r="CB279" s="87"/>
    </row>
    <row r="280" spans="1:80" x14ac:dyDescent="0.25">
      <c r="A280" s="96"/>
      <c r="B280" s="94">
        <v>260</v>
      </c>
      <c r="C280" s="156" t="s">
        <v>509</v>
      </c>
      <c r="D280" s="96"/>
      <c r="E280" s="96"/>
      <c r="F280" s="98"/>
      <c r="G280" s="101"/>
      <c r="H280" s="101"/>
      <c r="I280" s="101"/>
      <c r="J280" s="87"/>
      <c r="K280" s="88"/>
      <c r="L280" s="89"/>
      <c r="M280" s="87"/>
      <c r="N280" s="89"/>
      <c r="O280" s="89"/>
      <c r="P280" s="89"/>
      <c r="Q280" s="90"/>
      <c r="R280" s="90"/>
      <c r="S280" s="90"/>
      <c r="T280" s="90"/>
      <c r="U280" s="90"/>
      <c r="V280" s="91"/>
      <c r="W280" s="89"/>
      <c r="X280" s="89"/>
      <c r="Y280" s="88"/>
      <c r="Z280" s="89"/>
      <c r="AA280" s="89"/>
      <c r="AB280" s="87"/>
      <c r="AC280" s="92"/>
      <c r="AD280" s="88"/>
      <c r="AE280" s="87"/>
      <c r="AF280" s="89"/>
      <c r="AG280" s="92"/>
      <c r="AH280" s="88"/>
      <c r="AI280" s="89"/>
      <c r="AJ280" s="87"/>
      <c r="AK280" s="87"/>
      <c r="AL280" s="89"/>
      <c r="AM280" s="89"/>
      <c r="AN280" s="89"/>
      <c r="AO280" s="89"/>
      <c r="AP280" s="87"/>
      <c r="AQ280" s="89"/>
      <c r="AR280" s="89"/>
      <c r="AS280" s="87"/>
      <c r="AT280" s="89"/>
      <c r="AU280" s="89"/>
      <c r="AV280" s="87"/>
      <c r="AW280" s="87"/>
      <c r="AX280" s="88"/>
      <c r="AY280" s="87"/>
      <c r="AZ280" s="89"/>
      <c r="BA280" s="89"/>
      <c r="BB280" s="89"/>
      <c r="BC280" s="89"/>
      <c r="BD280" s="89"/>
      <c r="BE280" s="92"/>
      <c r="BF280" s="88"/>
      <c r="BG280" s="89"/>
      <c r="BH280" s="88"/>
      <c r="BI280" s="87"/>
      <c r="BJ280" s="88"/>
      <c r="BK280" s="89"/>
      <c r="BL280" s="89"/>
      <c r="BM280" s="88"/>
      <c r="BN280" s="89"/>
      <c r="BO280" s="89"/>
      <c r="BP280" s="87"/>
      <c r="BQ280" s="87"/>
      <c r="BR280" s="87"/>
      <c r="BS280" s="87"/>
      <c r="BT280" s="88"/>
      <c r="BU280" s="88"/>
      <c r="BV280" s="88"/>
      <c r="BW280" s="89"/>
      <c r="BX280" s="92"/>
      <c r="BY280" s="88"/>
      <c r="BZ280" s="87"/>
      <c r="CA280" s="89"/>
      <c r="CB280" s="87"/>
    </row>
    <row r="281" spans="1:80" x14ac:dyDescent="0.25">
      <c r="A281" s="84"/>
      <c r="B281" s="82">
        <v>261</v>
      </c>
      <c r="C281" s="156" t="s">
        <v>509</v>
      </c>
      <c r="D281" s="84"/>
      <c r="E281" s="84"/>
      <c r="F281" s="98"/>
      <c r="G281" s="99"/>
      <c r="H281" s="99"/>
      <c r="I281" s="99"/>
      <c r="J281" s="87"/>
      <c r="K281" s="88"/>
      <c r="L281" s="89"/>
      <c r="M281" s="87"/>
      <c r="N281" s="89"/>
      <c r="O281" s="89"/>
      <c r="P281" s="89"/>
      <c r="Q281" s="90"/>
      <c r="R281" s="90"/>
      <c r="S281" s="90"/>
      <c r="T281" s="90"/>
      <c r="U281" s="90"/>
      <c r="V281" s="91"/>
      <c r="W281" s="89"/>
      <c r="X281" s="89"/>
      <c r="Y281" s="88"/>
      <c r="Z281" s="89"/>
      <c r="AA281" s="89"/>
      <c r="AB281" s="87"/>
      <c r="AC281" s="92"/>
      <c r="AD281" s="88"/>
      <c r="AE281" s="87"/>
      <c r="AF281" s="89"/>
      <c r="AG281" s="92"/>
      <c r="AH281" s="88"/>
      <c r="AI281" s="89"/>
      <c r="AJ281" s="87"/>
      <c r="AK281" s="87"/>
      <c r="AL281" s="89"/>
      <c r="AM281" s="89"/>
      <c r="AN281" s="89"/>
      <c r="AO281" s="89"/>
      <c r="AP281" s="87"/>
      <c r="AQ281" s="89"/>
      <c r="AR281" s="89"/>
      <c r="AS281" s="87"/>
      <c r="AT281" s="89"/>
      <c r="AU281" s="89"/>
      <c r="AV281" s="87"/>
      <c r="AW281" s="87"/>
      <c r="AX281" s="88"/>
      <c r="AY281" s="87"/>
      <c r="AZ281" s="89"/>
      <c r="BA281" s="89"/>
      <c r="BB281" s="89"/>
      <c r="BC281" s="89"/>
      <c r="BD281" s="89"/>
      <c r="BE281" s="92"/>
      <c r="BF281" s="88"/>
      <c r="BG281" s="89"/>
      <c r="BH281" s="88"/>
      <c r="BI281" s="87"/>
      <c r="BJ281" s="88"/>
      <c r="BK281" s="89"/>
      <c r="BL281" s="89"/>
      <c r="BM281" s="88"/>
      <c r="BN281" s="89"/>
      <c r="BO281" s="89"/>
      <c r="BP281" s="87"/>
      <c r="BQ281" s="87"/>
      <c r="BR281" s="87"/>
      <c r="BS281" s="87"/>
      <c r="BT281" s="88"/>
      <c r="BU281" s="88"/>
      <c r="BV281" s="88"/>
      <c r="BW281" s="89"/>
      <c r="BX281" s="92"/>
      <c r="BY281" s="88"/>
      <c r="BZ281" s="87"/>
      <c r="CA281" s="89"/>
      <c r="CB281" s="87"/>
    </row>
    <row r="282" spans="1:80" x14ac:dyDescent="0.25">
      <c r="A282" s="96"/>
      <c r="B282" s="94">
        <v>262</v>
      </c>
      <c r="C282" s="156" t="s">
        <v>509</v>
      </c>
      <c r="D282" s="96"/>
      <c r="E282" s="96"/>
      <c r="F282" s="98"/>
      <c r="G282" s="101"/>
      <c r="H282" s="101"/>
      <c r="I282" s="101"/>
      <c r="J282" s="87"/>
      <c r="K282" s="88"/>
      <c r="L282" s="89"/>
      <c r="M282" s="87"/>
      <c r="N282" s="89"/>
      <c r="O282" s="89"/>
      <c r="P282" s="89"/>
      <c r="Q282" s="90"/>
      <c r="R282" s="90"/>
      <c r="S282" s="90"/>
      <c r="T282" s="90"/>
      <c r="U282" s="90"/>
      <c r="V282" s="91"/>
      <c r="W282" s="89"/>
      <c r="X282" s="89"/>
      <c r="Y282" s="88"/>
      <c r="Z282" s="89"/>
      <c r="AA282" s="89"/>
      <c r="AB282" s="87"/>
      <c r="AC282" s="92"/>
      <c r="AD282" s="88"/>
      <c r="AE282" s="87"/>
      <c r="AF282" s="89"/>
      <c r="AG282" s="92"/>
      <c r="AH282" s="88"/>
      <c r="AI282" s="89"/>
      <c r="AJ282" s="87"/>
      <c r="AK282" s="87"/>
      <c r="AL282" s="89"/>
      <c r="AM282" s="89"/>
      <c r="AN282" s="89"/>
      <c r="AO282" s="89"/>
      <c r="AP282" s="87"/>
      <c r="AQ282" s="89"/>
      <c r="AR282" s="89"/>
      <c r="AS282" s="87"/>
      <c r="AT282" s="89"/>
      <c r="AU282" s="89"/>
      <c r="AV282" s="87"/>
      <c r="AW282" s="87"/>
      <c r="AX282" s="88"/>
      <c r="AY282" s="87"/>
      <c r="AZ282" s="89"/>
      <c r="BA282" s="89"/>
      <c r="BB282" s="89"/>
      <c r="BC282" s="89"/>
      <c r="BD282" s="89"/>
      <c r="BE282" s="92"/>
      <c r="BF282" s="88"/>
      <c r="BG282" s="89"/>
      <c r="BH282" s="88"/>
      <c r="BI282" s="87"/>
      <c r="BJ282" s="88"/>
      <c r="BK282" s="89"/>
      <c r="BL282" s="89"/>
      <c r="BM282" s="88"/>
      <c r="BN282" s="89"/>
      <c r="BO282" s="89"/>
      <c r="BP282" s="87"/>
      <c r="BQ282" s="87"/>
      <c r="BR282" s="87"/>
      <c r="BS282" s="87"/>
      <c r="BT282" s="88"/>
      <c r="BU282" s="88"/>
      <c r="BV282" s="88"/>
      <c r="BW282" s="89"/>
      <c r="BX282" s="92"/>
      <c r="BY282" s="88"/>
      <c r="BZ282" s="87"/>
      <c r="CA282" s="89"/>
      <c r="CB282" s="87"/>
    </row>
    <row r="283" spans="1:80" x14ac:dyDescent="0.25">
      <c r="A283" s="84"/>
      <c r="B283" s="82">
        <v>263</v>
      </c>
      <c r="C283" s="156" t="s">
        <v>509</v>
      </c>
      <c r="D283" s="84"/>
      <c r="E283" s="84"/>
      <c r="F283" s="98"/>
      <c r="G283" s="99"/>
      <c r="H283" s="99"/>
      <c r="I283" s="99"/>
      <c r="J283" s="87"/>
      <c r="K283" s="88"/>
      <c r="L283" s="89"/>
      <c r="M283" s="87"/>
      <c r="N283" s="89"/>
      <c r="O283" s="89"/>
      <c r="P283" s="89"/>
      <c r="Q283" s="90"/>
      <c r="R283" s="90"/>
      <c r="S283" s="90"/>
      <c r="T283" s="90"/>
      <c r="U283" s="90"/>
      <c r="V283" s="91"/>
      <c r="W283" s="89"/>
      <c r="X283" s="89"/>
      <c r="Y283" s="88"/>
      <c r="Z283" s="89"/>
      <c r="AA283" s="89"/>
      <c r="AB283" s="87"/>
      <c r="AC283" s="92"/>
      <c r="AD283" s="88"/>
      <c r="AE283" s="87"/>
      <c r="AF283" s="89"/>
      <c r="AG283" s="92"/>
      <c r="AH283" s="88"/>
      <c r="AI283" s="89"/>
      <c r="AJ283" s="87"/>
      <c r="AK283" s="87"/>
      <c r="AL283" s="89"/>
      <c r="AM283" s="89"/>
      <c r="AN283" s="89"/>
      <c r="AO283" s="89"/>
      <c r="AP283" s="87"/>
      <c r="AQ283" s="89"/>
      <c r="AR283" s="89"/>
      <c r="AS283" s="87"/>
      <c r="AT283" s="89"/>
      <c r="AU283" s="89"/>
      <c r="AV283" s="87"/>
      <c r="AW283" s="87"/>
      <c r="AX283" s="88"/>
      <c r="AY283" s="87"/>
      <c r="AZ283" s="89"/>
      <c r="BA283" s="89"/>
      <c r="BB283" s="89"/>
      <c r="BC283" s="89"/>
      <c r="BD283" s="89"/>
      <c r="BE283" s="92"/>
      <c r="BF283" s="88"/>
      <c r="BG283" s="89"/>
      <c r="BH283" s="88"/>
      <c r="BI283" s="87"/>
      <c r="BJ283" s="88"/>
      <c r="BK283" s="89"/>
      <c r="BL283" s="89"/>
      <c r="BM283" s="88"/>
      <c r="BN283" s="89"/>
      <c r="BO283" s="89"/>
      <c r="BP283" s="87"/>
      <c r="BQ283" s="87"/>
      <c r="BR283" s="87"/>
      <c r="BS283" s="87"/>
      <c r="BT283" s="88"/>
      <c r="BU283" s="88"/>
      <c r="BV283" s="88"/>
      <c r="BW283" s="89"/>
      <c r="BX283" s="92"/>
      <c r="BY283" s="88"/>
      <c r="BZ283" s="87"/>
      <c r="CA283" s="89"/>
      <c r="CB283" s="87"/>
    </row>
    <row r="284" spans="1:80" x14ac:dyDescent="0.25">
      <c r="A284" s="96"/>
      <c r="B284" s="94">
        <v>264</v>
      </c>
      <c r="C284" s="156" t="s">
        <v>509</v>
      </c>
      <c r="D284" s="96"/>
      <c r="E284" s="96"/>
      <c r="F284" s="98"/>
      <c r="G284" s="101"/>
      <c r="H284" s="101"/>
      <c r="I284" s="101"/>
      <c r="J284" s="87"/>
      <c r="K284" s="88"/>
      <c r="L284" s="89"/>
      <c r="M284" s="87"/>
      <c r="N284" s="89"/>
      <c r="O284" s="89"/>
      <c r="P284" s="89"/>
      <c r="Q284" s="90"/>
      <c r="R284" s="90"/>
      <c r="S284" s="90"/>
      <c r="T284" s="90"/>
      <c r="U284" s="90"/>
      <c r="V284" s="91"/>
      <c r="W284" s="89"/>
      <c r="X284" s="89"/>
      <c r="Y284" s="88"/>
      <c r="Z284" s="89"/>
      <c r="AA284" s="89"/>
      <c r="AB284" s="87"/>
      <c r="AC284" s="92"/>
      <c r="AD284" s="88"/>
      <c r="AE284" s="87"/>
      <c r="AF284" s="89"/>
      <c r="AG284" s="92"/>
      <c r="AH284" s="88"/>
      <c r="AI284" s="89"/>
      <c r="AJ284" s="87"/>
      <c r="AK284" s="87"/>
      <c r="AL284" s="89"/>
      <c r="AM284" s="89"/>
      <c r="AN284" s="89"/>
      <c r="AO284" s="89"/>
      <c r="AP284" s="87"/>
      <c r="AQ284" s="89"/>
      <c r="AR284" s="89"/>
      <c r="AS284" s="87"/>
      <c r="AT284" s="89"/>
      <c r="AU284" s="89"/>
      <c r="AV284" s="87"/>
      <c r="AW284" s="87"/>
      <c r="AX284" s="88"/>
      <c r="AY284" s="87"/>
      <c r="AZ284" s="89"/>
      <c r="BA284" s="89"/>
      <c r="BB284" s="89"/>
      <c r="BC284" s="89"/>
      <c r="BD284" s="89"/>
      <c r="BE284" s="92"/>
      <c r="BF284" s="88"/>
      <c r="BG284" s="89"/>
      <c r="BH284" s="88"/>
      <c r="BI284" s="87"/>
      <c r="BJ284" s="88"/>
      <c r="BK284" s="89"/>
      <c r="BL284" s="89"/>
      <c r="BM284" s="88"/>
      <c r="BN284" s="89"/>
      <c r="BO284" s="89"/>
      <c r="BP284" s="87"/>
      <c r="BQ284" s="87"/>
      <c r="BR284" s="87"/>
      <c r="BS284" s="87"/>
      <c r="BT284" s="88"/>
      <c r="BU284" s="88"/>
      <c r="BV284" s="88"/>
      <c r="BW284" s="89"/>
      <c r="BX284" s="92"/>
      <c r="BY284" s="88"/>
      <c r="BZ284" s="87"/>
      <c r="CA284" s="89"/>
      <c r="CB284" s="87"/>
    </row>
    <row r="285" spans="1:80" x14ac:dyDescent="0.25">
      <c r="A285" s="84"/>
      <c r="B285" s="82">
        <v>265</v>
      </c>
      <c r="C285" s="156" t="s">
        <v>509</v>
      </c>
      <c r="D285" s="84"/>
      <c r="E285" s="84"/>
      <c r="F285" s="98"/>
      <c r="G285" s="99"/>
      <c r="H285" s="99"/>
      <c r="I285" s="99"/>
      <c r="J285" s="87"/>
      <c r="K285" s="88"/>
      <c r="L285" s="89"/>
      <c r="M285" s="87"/>
      <c r="N285" s="89"/>
      <c r="O285" s="89"/>
      <c r="P285" s="89"/>
      <c r="Q285" s="90"/>
      <c r="R285" s="90"/>
      <c r="S285" s="90"/>
      <c r="T285" s="90"/>
      <c r="U285" s="90"/>
      <c r="V285" s="91"/>
      <c r="W285" s="89"/>
      <c r="X285" s="89"/>
      <c r="Y285" s="88"/>
      <c r="Z285" s="89"/>
      <c r="AA285" s="89"/>
      <c r="AB285" s="87"/>
      <c r="AC285" s="92"/>
      <c r="AD285" s="88"/>
      <c r="AE285" s="87"/>
      <c r="AF285" s="89"/>
      <c r="AG285" s="92"/>
      <c r="AH285" s="88"/>
      <c r="AI285" s="89"/>
      <c r="AJ285" s="87"/>
      <c r="AK285" s="87"/>
      <c r="AL285" s="89"/>
      <c r="AM285" s="89"/>
      <c r="AN285" s="89"/>
      <c r="AO285" s="89"/>
      <c r="AP285" s="87"/>
      <c r="AQ285" s="89"/>
      <c r="AR285" s="89"/>
      <c r="AS285" s="87"/>
      <c r="AT285" s="89"/>
      <c r="AU285" s="89"/>
      <c r="AV285" s="87"/>
      <c r="AW285" s="87"/>
      <c r="AX285" s="88"/>
      <c r="AY285" s="87"/>
      <c r="AZ285" s="89"/>
      <c r="BA285" s="89"/>
      <c r="BB285" s="89"/>
      <c r="BC285" s="89"/>
      <c r="BD285" s="89"/>
      <c r="BE285" s="92"/>
      <c r="BF285" s="88"/>
      <c r="BG285" s="89"/>
      <c r="BH285" s="88"/>
      <c r="BI285" s="87"/>
      <c r="BJ285" s="88"/>
      <c r="BK285" s="89"/>
      <c r="BL285" s="89"/>
      <c r="BM285" s="88"/>
      <c r="BN285" s="89"/>
      <c r="BO285" s="89"/>
      <c r="BP285" s="87"/>
      <c r="BQ285" s="87"/>
      <c r="BR285" s="87"/>
      <c r="BS285" s="87"/>
      <c r="BT285" s="88"/>
      <c r="BU285" s="88"/>
      <c r="BV285" s="88"/>
      <c r="BW285" s="89"/>
      <c r="BX285" s="92"/>
      <c r="BY285" s="88"/>
      <c r="BZ285" s="87"/>
      <c r="CA285" s="89"/>
      <c r="CB285" s="87"/>
    </row>
    <row r="286" spans="1:80" x14ac:dyDescent="0.25">
      <c r="A286" s="96"/>
      <c r="B286" s="94">
        <v>266</v>
      </c>
      <c r="C286" s="156" t="s">
        <v>509</v>
      </c>
      <c r="D286" s="96"/>
      <c r="E286" s="96"/>
      <c r="F286" s="98"/>
      <c r="G286" s="101"/>
      <c r="H286" s="101"/>
      <c r="I286" s="101"/>
      <c r="J286" s="87"/>
      <c r="K286" s="88"/>
      <c r="L286" s="89"/>
      <c r="M286" s="87"/>
      <c r="N286" s="89"/>
      <c r="O286" s="89"/>
      <c r="P286" s="89"/>
      <c r="Q286" s="90"/>
      <c r="R286" s="90"/>
      <c r="S286" s="90"/>
      <c r="T286" s="90"/>
      <c r="U286" s="90"/>
      <c r="V286" s="91"/>
      <c r="W286" s="89"/>
      <c r="X286" s="89"/>
      <c r="Y286" s="88"/>
      <c r="Z286" s="89"/>
      <c r="AA286" s="89"/>
      <c r="AB286" s="87"/>
      <c r="AC286" s="92"/>
      <c r="AD286" s="88"/>
      <c r="AE286" s="87"/>
      <c r="AF286" s="89"/>
      <c r="AG286" s="92"/>
      <c r="AH286" s="88"/>
      <c r="AI286" s="89"/>
      <c r="AJ286" s="87"/>
      <c r="AK286" s="87"/>
      <c r="AL286" s="89"/>
      <c r="AM286" s="89"/>
      <c r="AN286" s="89"/>
      <c r="AO286" s="89"/>
      <c r="AP286" s="87"/>
      <c r="AQ286" s="89"/>
      <c r="AR286" s="89"/>
      <c r="AS286" s="87"/>
      <c r="AT286" s="89"/>
      <c r="AU286" s="89"/>
      <c r="AV286" s="87"/>
      <c r="AW286" s="87"/>
      <c r="AX286" s="88"/>
      <c r="AY286" s="87"/>
      <c r="AZ286" s="89"/>
      <c r="BA286" s="89"/>
      <c r="BB286" s="89"/>
      <c r="BC286" s="89"/>
      <c r="BD286" s="89"/>
      <c r="BE286" s="92"/>
      <c r="BF286" s="88"/>
      <c r="BG286" s="89"/>
      <c r="BH286" s="88"/>
      <c r="BI286" s="87"/>
      <c r="BJ286" s="88"/>
      <c r="BK286" s="89"/>
      <c r="BL286" s="89"/>
      <c r="BM286" s="88"/>
      <c r="BN286" s="89"/>
      <c r="BO286" s="89"/>
      <c r="BP286" s="87"/>
      <c r="BQ286" s="87"/>
      <c r="BR286" s="87"/>
      <c r="BS286" s="87"/>
      <c r="BT286" s="88"/>
      <c r="BU286" s="88"/>
      <c r="BV286" s="88"/>
      <c r="BW286" s="89"/>
      <c r="BX286" s="92"/>
      <c r="BY286" s="88"/>
      <c r="BZ286" s="87"/>
      <c r="CA286" s="89"/>
      <c r="CB286" s="87"/>
    </row>
    <row r="287" spans="1:80" x14ac:dyDescent="0.25">
      <c r="A287" s="84"/>
      <c r="B287" s="82">
        <v>267</v>
      </c>
      <c r="C287" s="156" t="s">
        <v>509</v>
      </c>
      <c r="D287" s="84"/>
      <c r="E287" s="84"/>
      <c r="F287" s="98"/>
      <c r="G287" s="99"/>
      <c r="H287" s="99"/>
      <c r="I287" s="99"/>
      <c r="J287" s="87"/>
      <c r="K287" s="88"/>
      <c r="L287" s="89"/>
      <c r="M287" s="87"/>
      <c r="N287" s="89"/>
      <c r="O287" s="89"/>
      <c r="P287" s="89"/>
      <c r="Q287" s="90"/>
      <c r="R287" s="90"/>
      <c r="S287" s="90"/>
      <c r="T287" s="90"/>
      <c r="U287" s="90"/>
      <c r="V287" s="91"/>
      <c r="W287" s="89"/>
      <c r="X287" s="89"/>
      <c r="Y287" s="88"/>
      <c r="Z287" s="89"/>
      <c r="AA287" s="89"/>
      <c r="AB287" s="87"/>
      <c r="AC287" s="92"/>
      <c r="AD287" s="88"/>
      <c r="AE287" s="87"/>
      <c r="AF287" s="89"/>
      <c r="AG287" s="92"/>
      <c r="AH287" s="88"/>
      <c r="AI287" s="89"/>
      <c r="AJ287" s="87"/>
      <c r="AK287" s="87"/>
      <c r="AL287" s="89"/>
      <c r="AM287" s="89"/>
      <c r="AN287" s="89"/>
      <c r="AO287" s="89"/>
      <c r="AP287" s="87"/>
      <c r="AQ287" s="89"/>
      <c r="AR287" s="89"/>
      <c r="AS287" s="87"/>
      <c r="AT287" s="89"/>
      <c r="AU287" s="89"/>
      <c r="AV287" s="87"/>
      <c r="AW287" s="87"/>
      <c r="AX287" s="88"/>
      <c r="AY287" s="87"/>
      <c r="AZ287" s="89"/>
      <c r="BA287" s="89"/>
      <c r="BB287" s="89"/>
      <c r="BC287" s="89"/>
      <c r="BD287" s="89"/>
      <c r="BE287" s="92"/>
      <c r="BF287" s="88"/>
      <c r="BG287" s="89"/>
      <c r="BH287" s="88"/>
      <c r="BI287" s="87"/>
      <c r="BJ287" s="88"/>
      <c r="BK287" s="89"/>
      <c r="BL287" s="89"/>
      <c r="BM287" s="88"/>
      <c r="BN287" s="89"/>
      <c r="BO287" s="89"/>
      <c r="BP287" s="87"/>
      <c r="BQ287" s="87"/>
      <c r="BR287" s="87"/>
      <c r="BS287" s="87"/>
      <c r="BT287" s="88"/>
      <c r="BU287" s="88"/>
      <c r="BV287" s="88"/>
      <c r="BW287" s="89"/>
      <c r="BX287" s="92"/>
      <c r="BY287" s="88"/>
      <c r="BZ287" s="87"/>
      <c r="CA287" s="89"/>
      <c r="CB287" s="87"/>
    </row>
    <row r="288" spans="1:80" x14ac:dyDescent="0.25">
      <c r="A288" s="96"/>
      <c r="B288" s="94">
        <v>268</v>
      </c>
      <c r="C288" s="156" t="s">
        <v>509</v>
      </c>
      <c r="D288" s="96"/>
      <c r="E288" s="96"/>
      <c r="F288" s="98"/>
      <c r="G288" s="101"/>
      <c r="H288" s="101"/>
      <c r="I288" s="101"/>
      <c r="J288" s="87"/>
      <c r="K288" s="88"/>
      <c r="L288" s="89"/>
      <c r="M288" s="87"/>
      <c r="N288" s="89"/>
      <c r="O288" s="89"/>
      <c r="P288" s="89"/>
      <c r="Q288" s="90"/>
      <c r="R288" s="90"/>
      <c r="S288" s="90"/>
      <c r="T288" s="90"/>
      <c r="U288" s="90"/>
      <c r="V288" s="91"/>
      <c r="W288" s="89"/>
      <c r="X288" s="89"/>
      <c r="Y288" s="88"/>
      <c r="Z288" s="89"/>
      <c r="AA288" s="89"/>
      <c r="AB288" s="87"/>
      <c r="AC288" s="92"/>
      <c r="AD288" s="88"/>
      <c r="AE288" s="87"/>
      <c r="AF288" s="89"/>
      <c r="AG288" s="92"/>
      <c r="AH288" s="88"/>
      <c r="AI288" s="89"/>
      <c r="AJ288" s="87"/>
      <c r="AK288" s="87"/>
      <c r="AL288" s="89"/>
      <c r="AM288" s="89"/>
      <c r="AN288" s="89"/>
      <c r="AO288" s="89"/>
      <c r="AP288" s="87"/>
      <c r="AQ288" s="89"/>
      <c r="AR288" s="89"/>
      <c r="AS288" s="87"/>
      <c r="AT288" s="89"/>
      <c r="AU288" s="89"/>
      <c r="AV288" s="87"/>
      <c r="AW288" s="87"/>
      <c r="AX288" s="88"/>
      <c r="AY288" s="87"/>
      <c r="AZ288" s="89"/>
      <c r="BA288" s="89"/>
      <c r="BB288" s="89"/>
      <c r="BC288" s="89"/>
      <c r="BD288" s="89"/>
      <c r="BE288" s="92"/>
      <c r="BF288" s="88"/>
      <c r="BG288" s="89"/>
      <c r="BH288" s="88"/>
      <c r="BI288" s="87"/>
      <c r="BJ288" s="88"/>
      <c r="BK288" s="89"/>
      <c r="BL288" s="89"/>
      <c r="BM288" s="88"/>
      <c r="BN288" s="89"/>
      <c r="BO288" s="89"/>
      <c r="BP288" s="87"/>
      <c r="BQ288" s="87"/>
      <c r="BR288" s="87"/>
      <c r="BS288" s="87"/>
      <c r="BT288" s="88"/>
      <c r="BU288" s="88"/>
      <c r="BV288" s="88"/>
      <c r="BW288" s="89"/>
      <c r="BX288" s="92"/>
      <c r="BY288" s="88"/>
      <c r="BZ288" s="87"/>
      <c r="CA288" s="89"/>
      <c r="CB288" s="87"/>
    </row>
    <row r="289" spans="1:80" x14ac:dyDescent="0.25">
      <c r="A289" s="84"/>
      <c r="B289" s="82">
        <v>269</v>
      </c>
      <c r="C289" s="156" t="s">
        <v>509</v>
      </c>
      <c r="D289" s="84"/>
      <c r="E289" s="84"/>
      <c r="F289" s="98"/>
      <c r="G289" s="99"/>
      <c r="H289" s="99"/>
      <c r="I289" s="99"/>
      <c r="J289" s="87"/>
      <c r="K289" s="88"/>
      <c r="L289" s="89"/>
      <c r="M289" s="87"/>
      <c r="N289" s="89"/>
      <c r="O289" s="89"/>
      <c r="P289" s="89"/>
      <c r="Q289" s="90"/>
      <c r="R289" s="90"/>
      <c r="S289" s="90"/>
      <c r="T289" s="90"/>
      <c r="U289" s="90"/>
      <c r="V289" s="91"/>
      <c r="W289" s="89"/>
      <c r="X289" s="89"/>
      <c r="Y289" s="88"/>
      <c r="Z289" s="89"/>
      <c r="AA289" s="89"/>
      <c r="AB289" s="87"/>
      <c r="AC289" s="92"/>
      <c r="AD289" s="88"/>
      <c r="AE289" s="87"/>
      <c r="AF289" s="89"/>
      <c r="AG289" s="92"/>
      <c r="AH289" s="88"/>
      <c r="AI289" s="89"/>
      <c r="AJ289" s="87"/>
      <c r="AK289" s="87"/>
      <c r="AL289" s="89"/>
      <c r="AM289" s="89"/>
      <c r="AN289" s="89"/>
      <c r="AO289" s="89"/>
      <c r="AP289" s="87"/>
      <c r="AQ289" s="89"/>
      <c r="AR289" s="89"/>
      <c r="AS289" s="87"/>
      <c r="AT289" s="89"/>
      <c r="AU289" s="89"/>
      <c r="AV289" s="87"/>
      <c r="AW289" s="87"/>
      <c r="AX289" s="88"/>
      <c r="AY289" s="87"/>
      <c r="AZ289" s="89"/>
      <c r="BA289" s="89"/>
      <c r="BB289" s="89"/>
      <c r="BC289" s="89"/>
      <c r="BD289" s="89"/>
      <c r="BE289" s="92"/>
      <c r="BF289" s="88"/>
      <c r="BG289" s="89"/>
      <c r="BH289" s="88"/>
      <c r="BI289" s="87"/>
      <c r="BJ289" s="88"/>
      <c r="BK289" s="89"/>
      <c r="BL289" s="89"/>
      <c r="BM289" s="88"/>
      <c r="BN289" s="89"/>
      <c r="BO289" s="89"/>
      <c r="BP289" s="87"/>
      <c r="BQ289" s="87"/>
      <c r="BR289" s="87"/>
      <c r="BS289" s="87"/>
      <c r="BT289" s="88"/>
      <c r="BU289" s="88"/>
      <c r="BV289" s="88"/>
      <c r="BW289" s="89"/>
      <c r="BX289" s="92"/>
      <c r="BY289" s="88"/>
      <c r="BZ289" s="87"/>
      <c r="CA289" s="89"/>
      <c r="CB289" s="87"/>
    </row>
    <row r="290" spans="1:80" x14ac:dyDescent="0.25">
      <c r="A290" s="96"/>
      <c r="B290" s="94">
        <v>270</v>
      </c>
      <c r="C290" s="156" t="s">
        <v>509</v>
      </c>
      <c r="D290" s="96"/>
      <c r="E290" s="96"/>
      <c r="F290" s="98"/>
      <c r="G290" s="101"/>
      <c r="H290" s="101"/>
      <c r="I290" s="101"/>
      <c r="J290" s="87"/>
      <c r="K290" s="88"/>
      <c r="L290" s="89"/>
      <c r="M290" s="87"/>
      <c r="N290" s="89"/>
      <c r="O290" s="89"/>
      <c r="P290" s="89"/>
      <c r="Q290" s="90"/>
      <c r="R290" s="90"/>
      <c r="S290" s="90"/>
      <c r="T290" s="90"/>
      <c r="U290" s="90"/>
      <c r="V290" s="91"/>
      <c r="W290" s="89"/>
      <c r="X290" s="89"/>
      <c r="Y290" s="88"/>
      <c r="Z290" s="89"/>
      <c r="AA290" s="89"/>
      <c r="AB290" s="87"/>
      <c r="AC290" s="92"/>
      <c r="AD290" s="88"/>
      <c r="AE290" s="87"/>
      <c r="AF290" s="89"/>
      <c r="AG290" s="92"/>
      <c r="AH290" s="88"/>
      <c r="AI290" s="89"/>
      <c r="AJ290" s="87"/>
      <c r="AK290" s="87"/>
      <c r="AL290" s="89"/>
      <c r="AM290" s="89"/>
      <c r="AN290" s="89"/>
      <c r="AO290" s="89"/>
      <c r="AP290" s="87"/>
      <c r="AQ290" s="89"/>
      <c r="AR290" s="89"/>
      <c r="AS290" s="87"/>
      <c r="AT290" s="89"/>
      <c r="AU290" s="89"/>
      <c r="AV290" s="87"/>
      <c r="AW290" s="87"/>
      <c r="AX290" s="88"/>
      <c r="AY290" s="87"/>
      <c r="AZ290" s="89"/>
      <c r="BA290" s="89"/>
      <c r="BB290" s="89"/>
      <c r="BC290" s="89"/>
      <c r="BD290" s="89"/>
      <c r="BE290" s="92"/>
      <c r="BF290" s="88"/>
      <c r="BG290" s="89"/>
      <c r="BH290" s="88"/>
      <c r="BI290" s="87"/>
      <c r="BJ290" s="88"/>
      <c r="BK290" s="89"/>
      <c r="BL290" s="89"/>
      <c r="BM290" s="88"/>
      <c r="BN290" s="89"/>
      <c r="BO290" s="89"/>
      <c r="BP290" s="87"/>
      <c r="BQ290" s="87"/>
      <c r="BR290" s="87"/>
      <c r="BS290" s="87"/>
      <c r="BT290" s="88"/>
      <c r="BU290" s="88"/>
      <c r="BV290" s="88"/>
      <c r="BW290" s="89"/>
      <c r="BX290" s="92"/>
      <c r="BY290" s="88"/>
      <c r="BZ290" s="87"/>
      <c r="CA290" s="89"/>
      <c r="CB290" s="87"/>
    </row>
    <row r="291" spans="1:80" x14ac:dyDescent="0.25">
      <c r="A291" s="84"/>
      <c r="B291" s="82">
        <v>271</v>
      </c>
      <c r="C291" s="156" t="s">
        <v>509</v>
      </c>
      <c r="D291" s="84"/>
      <c r="E291" s="84"/>
      <c r="F291" s="98"/>
      <c r="G291" s="99"/>
      <c r="H291" s="99"/>
      <c r="I291" s="99"/>
      <c r="J291" s="87"/>
      <c r="K291" s="88"/>
      <c r="L291" s="89"/>
      <c r="M291" s="87"/>
      <c r="N291" s="89"/>
      <c r="O291" s="89"/>
      <c r="P291" s="89"/>
      <c r="Q291" s="90"/>
      <c r="R291" s="90"/>
      <c r="S291" s="90"/>
      <c r="T291" s="90"/>
      <c r="U291" s="90"/>
      <c r="V291" s="91"/>
      <c r="W291" s="89"/>
      <c r="X291" s="89"/>
      <c r="Y291" s="88"/>
      <c r="Z291" s="89"/>
      <c r="AA291" s="89"/>
      <c r="AB291" s="87"/>
      <c r="AC291" s="92"/>
      <c r="AD291" s="88"/>
      <c r="AE291" s="87"/>
      <c r="AF291" s="89"/>
      <c r="AG291" s="92"/>
      <c r="AH291" s="88"/>
      <c r="AI291" s="89"/>
      <c r="AJ291" s="87"/>
      <c r="AK291" s="87"/>
      <c r="AL291" s="89"/>
      <c r="AM291" s="89"/>
      <c r="AN291" s="89"/>
      <c r="AO291" s="89"/>
      <c r="AP291" s="87"/>
      <c r="AQ291" s="89"/>
      <c r="AR291" s="89"/>
      <c r="AS291" s="87"/>
      <c r="AT291" s="89"/>
      <c r="AU291" s="89"/>
      <c r="AV291" s="87"/>
      <c r="AW291" s="87"/>
      <c r="AX291" s="88"/>
      <c r="AY291" s="87"/>
      <c r="AZ291" s="89"/>
      <c r="BA291" s="89"/>
      <c r="BB291" s="89"/>
      <c r="BC291" s="89"/>
      <c r="BD291" s="89"/>
      <c r="BE291" s="92"/>
      <c r="BF291" s="88"/>
      <c r="BG291" s="89"/>
      <c r="BH291" s="88"/>
      <c r="BI291" s="87"/>
      <c r="BJ291" s="88"/>
      <c r="BK291" s="89"/>
      <c r="BL291" s="89"/>
      <c r="BM291" s="88"/>
      <c r="BN291" s="89"/>
      <c r="BO291" s="89"/>
      <c r="BP291" s="87"/>
      <c r="BQ291" s="87"/>
      <c r="BR291" s="87"/>
      <c r="BS291" s="87"/>
      <c r="BT291" s="88"/>
      <c r="BU291" s="88"/>
      <c r="BV291" s="88"/>
      <c r="BW291" s="89"/>
      <c r="BX291" s="92"/>
      <c r="BY291" s="88"/>
      <c r="BZ291" s="87"/>
      <c r="CA291" s="89"/>
      <c r="CB291" s="87"/>
    </row>
    <row r="292" spans="1:80" x14ac:dyDescent="0.25">
      <c r="A292" s="96"/>
      <c r="B292" s="94">
        <v>272</v>
      </c>
      <c r="C292" s="156" t="s">
        <v>509</v>
      </c>
      <c r="D292" s="96"/>
      <c r="E292" s="96"/>
      <c r="F292" s="98"/>
      <c r="G292" s="101"/>
      <c r="H292" s="101"/>
      <c r="I292" s="101"/>
      <c r="J292" s="87"/>
      <c r="K292" s="88"/>
      <c r="L292" s="89"/>
      <c r="M292" s="87"/>
      <c r="N292" s="89"/>
      <c r="O292" s="89"/>
      <c r="P292" s="89"/>
      <c r="Q292" s="90"/>
      <c r="R292" s="90"/>
      <c r="S292" s="90"/>
      <c r="T292" s="90"/>
      <c r="U292" s="90"/>
      <c r="V292" s="91"/>
      <c r="W292" s="89"/>
      <c r="X292" s="89"/>
      <c r="Y292" s="88"/>
      <c r="Z292" s="89"/>
      <c r="AA292" s="89"/>
      <c r="AB292" s="87"/>
      <c r="AC292" s="92"/>
      <c r="AD292" s="88"/>
      <c r="AE292" s="87"/>
      <c r="AF292" s="89"/>
      <c r="AG292" s="92"/>
      <c r="AH292" s="88"/>
      <c r="AI292" s="89"/>
      <c r="AJ292" s="87"/>
      <c r="AK292" s="87"/>
      <c r="AL292" s="89"/>
      <c r="AM292" s="89"/>
      <c r="AN292" s="89"/>
      <c r="AO292" s="89"/>
      <c r="AP292" s="87"/>
      <c r="AQ292" s="89"/>
      <c r="AR292" s="89"/>
      <c r="AS292" s="87"/>
      <c r="AT292" s="89"/>
      <c r="AU292" s="89"/>
      <c r="AV292" s="87"/>
      <c r="AW292" s="87"/>
      <c r="AX292" s="88"/>
      <c r="AY292" s="87"/>
      <c r="AZ292" s="89"/>
      <c r="BA292" s="89"/>
      <c r="BB292" s="89"/>
      <c r="BC292" s="89"/>
      <c r="BD292" s="89"/>
      <c r="BE292" s="92"/>
      <c r="BF292" s="88"/>
      <c r="BG292" s="89"/>
      <c r="BH292" s="88"/>
      <c r="BI292" s="87"/>
      <c r="BJ292" s="88"/>
      <c r="BK292" s="89"/>
      <c r="BL292" s="89"/>
      <c r="BM292" s="88"/>
      <c r="BN292" s="89"/>
      <c r="BO292" s="89"/>
      <c r="BP292" s="87"/>
      <c r="BQ292" s="87"/>
      <c r="BR292" s="87"/>
      <c r="BS292" s="87"/>
      <c r="BT292" s="88"/>
      <c r="BU292" s="88"/>
      <c r="BV292" s="88"/>
      <c r="BW292" s="89"/>
      <c r="BX292" s="92"/>
      <c r="BY292" s="88"/>
      <c r="BZ292" s="87"/>
      <c r="CA292" s="89"/>
      <c r="CB292" s="87"/>
    </row>
    <row r="293" spans="1:80" x14ac:dyDescent="0.25">
      <c r="A293" s="84"/>
      <c r="B293" s="82">
        <v>273</v>
      </c>
      <c r="C293" s="156" t="s">
        <v>509</v>
      </c>
      <c r="D293" s="84"/>
      <c r="E293" s="84"/>
      <c r="F293" s="98"/>
      <c r="G293" s="99"/>
      <c r="H293" s="99"/>
      <c r="I293" s="99"/>
      <c r="J293" s="87"/>
      <c r="K293" s="88"/>
      <c r="L293" s="89"/>
      <c r="M293" s="87"/>
      <c r="N293" s="89"/>
      <c r="O293" s="89"/>
      <c r="P293" s="89"/>
      <c r="Q293" s="90"/>
      <c r="R293" s="90"/>
      <c r="S293" s="90"/>
      <c r="T293" s="90"/>
      <c r="U293" s="90"/>
      <c r="V293" s="91"/>
      <c r="W293" s="89"/>
      <c r="X293" s="89"/>
      <c r="Y293" s="88"/>
      <c r="Z293" s="89"/>
      <c r="AA293" s="89"/>
      <c r="AB293" s="87"/>
      <c r="AC293" s="92"/>
      <c r="AD293" s="88"/>
      <c r="AE293" s="87"/>
      <c r="AF293" s="89"/>
      <c r="AG293" s="92"/>
      <c r="AH293" s="88"/>
      <c r="AI293" s="89"/>
      <c r="AJ293" s="87"/>
      <c r="AK293" s="87"/>
      <c r="AL293" s="89"/>
      <c r="AM293" s="89"/>
      <c r="AN293" s="89"/>
      <c r="AO293" s="89"/>
      <c r="AP293" s="87"/>
      <c r="AQ293" s="89"/>
      <c r="AR293" s="89"/>
      <c r="AS293" s="87"/>
      <c r="AT293" s="89"/>
      <c r="AU293" s="89"/>
      <c r="AV293" s="87"/>
      <c r="AW293" s="87"/>
      <c r="AX293" s="88"/>
      <c r="AY293" s="87"/>
      <c r="AZ293" s="89"/>
      <c r="BA293" s="89"/>
      <c r="BB293" s="89"/>
      <c r="BC293" s="89"/>
      <c r="BD293" s="89"/>
      <c r="BE293" s="92"/>
      <c r="BF293" s="88"/>
      <c r="BG293" s="89"/>
      <c r="BH293" s="88"/>
      <c r="BI293" s="87"/>
      <c r="BJ293" s="88"/>
      <c r="BK293" s="89"/>
      <c r="BL293" s="89"/>
      <c r="BM293" s="88"/>
      <c r="BN293" s="89"/>
      <c r="BO293" s="89"/>
      <c r="BP293" s="87"/>
      <c r="BQ293" s="87"/>
      <c r="BR293" s="87"/>
      <c r="BS293" s="87"/>
      <c r="BT293" s="88"/>
      <c r="BU293" s="88"/>
      <c r="BV293" s="88"/>
      <c r="BW293" s="89"/>
      <c r="BX293" s="92"/>
      <c r="BY293" s="88"/>
      <c r="BZ293" s="87"/>
      <c r="CA293" s="89"/>
      <c r="CB293" s="87"/>
    </row>
    <row r="294" spans="1:80" x14ac:dyDescent="0.25">
      <c r="A294" s="96"/>
      <c r="B294" s="94">
        <v>274</v>
      </c>
      <c r="C294" s="156" t="s">
        <v>509</v>
      </c>
      <c r="D294" s="96"/>
      <c r="E294" s="96"/>
      <c r="F294" s="98"/>
      <c r="G294" s="101"/>
      <c r="H294" s="101"/>
      <c r="I294" s="101"/>
      <c r="J294" s="87"/>
      <c r="K294" s="88"/>
      <c r="L294" s="89"/>
      <c r="M294" s="87"/>
      <c r="N294" s="89"/>
      <c r="O294" s="89"/>
      <c r="P294" s="89"/>
      <c r="Q294" s="90"/>
      <c r="R294" s="90"/>
      <c r="S294" s="90"/>
      <c r="T294" s="90"/>
      <c r="U294" s="90"/>
      <c r="V294" s="91"/>
      <c r="W294" s="89"/>
      <c r="X294" s="89"/>
      <c r="Y294" s="88"/>
      <c r="Z294" s="89"/>
      <c r="AA294" s="89"/>
      <c r="AB294" s="87"/>
      <c r="AC294" s="92"/>
      <c r="AD294" s="88"/>
      <c r="AE294" s="87"/>
      <c r="AF294" s="89"/>
      <c r="AG294" s="92"/>
      <c r="AH294" s="88"/>
      <c r="AI294" s="89"/>
      <c r="AJ294" s="87"/>
      <c r="AK294" s="87"/>
      <c r="AL294" s="89"/>
      <c r="AM294" s="89"/>
      <c r="AN294" s="89"/>
      <c r="AO294" s="89"/>
      <c r="AP294" s="87"/>
      <c r="AQ294" s="89"/>
      <c r="AR294" s="89"/>
      <c r="AS294" s="87"/>
      <c r="AT294" s="89"/>
      <c r="AU294" s="89"/>
      <c r="AV294" s="87"/>
      <c r="AW294" s="87"/>
      <c r="AX294" s="88"/>
      <c r="AY294" s="87"/>
      <c r="AZ294" s="89"/>
      <c r="BA294" s="89"/>
      <c r="BB294" s="89"/>
      <c r="BC294" s="89"/>
      <c r="BD294" s="89"/>
      <c r="BE294" s="92"/>
      <c r="BF294" s="88"/>
      <c r="BG294" s="89"/>
      <c r="BH294" s="88"/>
      <c r="BI294" s="87"/>
      <c r="BJ294" s="88"/>
      <c r="BK294" s="89"/>
      <c r="BL294" s="89"/>
      <c r="BM294" s="88"/>
      <c r="BN294" s="89"/>
      <c r="BO294" s="89"/>
      <c r="BP294" s="87"/>
      <c r="BQ294" s="87"/>
      <c r="BR294" s="87"/>
      <c r="BS294" s="87"/>
      <c r="BT294" s="88"/>
      <c r="BU294" s="88"/>
      <c r="BV294" s="88"/>
      <c r="BW294" s="89"/>
      <c r="BX294" s="92"/>
      <c r="BY294" s="88"/>
      <c r="BZ294" s="87"/>
      <c r="CA294" s="89"/>
      <c r="CB294" s="87"/>
    </row>
    <row r="295" spans="1:80" x14ac:dyDescent="0.25">
      <c r="A295" s="84"/>
      <c r="B295" s="82">
        <v>275</v>
      </c>
      <c r="C295" s="156" t="s">
        <v>509</v>
      </c>
      <c r="D295" s="84"/>
      <c r="E295" s="84"/>
      <c r="F295" s="98"/>
      <c r="G295" s="99"/>
      <c r="H295" s="99"/>
      <c r="I295" s="99"/>
      <c r="J295" s="87"/>
      <c r="K295" s="88"/>
      <c r="L295" s="89"/>
      <c r="M295" s="87"/>
      <c r="N295" s="89"/>
      <c r="O295" s="89"/>
      <c r="P295" s="89"/>
      <c r="Q295" s="90"/>
      <c r="R295" s="90"/>
      <c r="S295" s="90"/>
      <c r="T295" s="90"/>
      <c r="U295" s="90"/>
      <c r="V295" s="91"/>
      <c r="W295" s="89"/>
      <c r="X295" s="89"/>
      <c r="Y295" s="88"/>
      <c r="Z295" s="89"/>
      <c r="AA295" s="89"/>
      <c r="AB295" s="87"/>
      <c r="AC295" s="92"/>
      <c r="AD295" s="88"/>
      <c r="AE295" s="87"/>
      <c r="AF295" s="89"/>
      <c r="AG295" s="92"/>
      <c r="AH295" s="88"/>
      <c r="AI295" s="89"/>
      <c r="AJ295" s="87"/>
      <c r="AK295" s="87"/>
      <c r="AL295" s="89"/>
      <c r="AM295" s="89"/>
      <c r="AN295" s="89"/>
      <c r="AO295" s="89"/>
      <c r="AP295" s="87"/>
      <c r="AQ295" s="89"/>
      <c r="AR295" s="89"/>
      <c r="AS295" s="87"/>
      <c r="AT295" s="89"/>
      <c r="AU295" s="89"/>
      <c r="AV295" s="87"/>
      <c r="AW295" s="87"/>
      <c r="AX295" s="88"/>
      <c r="AY295" s="87"/>
      <c r="AZ295" s="89"/>
      <c r="BA295" s="89"/>
      <c r="BB295" s="89"/>
      <c r="BC295" s="89"/>
      <c r="BD295" s="89"/>
      <c r="BE295" s="92"/>
      <c r="BF295" s="88"/>
      <c r="BG295" s="89"/>
      <c r="BH295" s="88"/>
      <c r="BI295" s="87"/>
      <c r="BJ295" s="88"/>
      <c r="BK295" s="89"/>
      <c r="BL295" s="89"/>
      <c r="BM295" s="88"/>
      <c r="BN295" s="89"/>
      <c r="BO295" s="89"/>
      <c r="BP295" s="87"/>
      <c r="BQ295" s="87"/>
      <c r="BR295" s="87"/>
      <c r="BS295" s="87"/>
      <c r="BT295" s="88"/>
      <c r="BU295" s="88"/>
      <c r="BV295" s="88"/>
      <c r="BW295" s="89"/>
      <c r="BX295" s="92"/>
      <c r="BY295" s="88"/>
      <c r="BZ295" s="87"/>
      <c r="CA295" s="89"/>
      <c r="CB295" s="87"/>
    </row>
    <row r="296" spans="1:80" x14ac:dyDescent="0.25">
      <c r="A296" s="96"/>
      <c r="B296" s="94">
        <v>276</v>
      </c>
      <c r="C296" s="156" t="s">
        <v>509</v>
      </c>
      <c r="D296" s="96"/>
      <c r="E296" s="96"/>
      <c r="F296" s="98"/>
      <c r="G296" s="101"/>
      <c r="H296" s="101"/>
      <c r="I296" s="101"/>
      <c r="J296" s="87"/>
      <c r="K296" s="88"/>
      <c r="L296" s="89"/>
      <c r="M296" s="87"/>
      <c r="N296" s="89"/>
      <c r="O296" s="89"/>
      <c r="P296" s="89"/>
      <c r="Q296" s="90"/>
      <c r="R296" s="90"/>
      <c r="S296" s="90"/>
      <c r="T296" s="90"/>
      <c r="U296" s="90"/>
      <c r="V296" s="91"/>
      <c r="W296" s="89"/>
      <c r="X296" s="89"/>
      <c r="Y296" s="88"/>
      <c r="Z296" s="89"/>
      <c r="AA296" s="89"/>
      <c r="AB296" s="87"/>
      <c r="AC296" s="92"/>
      <c r="AD296" s="88"/>
      <c r="AE296" s="87"/>
      <c r="AF296" s="89"/>
      <c r="AG296" s="92"/>
      <c r="AH296" s="88"/>
      <c r="AI296" s="89"/>
      <c r="AJ296" s="87"/>
      <c r="AK296" s="87"/>
      <c r="AL296" s="89"/>
      <c r="AM296" s="89"/>
      <c r="AN296" s="89"/>
      <c r="AO296" s="89"/>
      <c r="AP296" s="87"/>
      <c r="AQ296" s="89"/>
      <c r="AR296" s="89"/>
      <c r="AS296" s="87"/>
      <c r="AT296" s="89"/>
      <c r="AU296" s="89"/>
      <c r="AV296" s="87"/>
      <c r="AW296" s="87"/>
      <c r="AX296" s="88"/>
      <c r="AY296" s="87"/>
      <c r="AZ296" s="89"/>
      <c r="BA296" s="89"/>
      <c r="BB296" s="89"/>
      <c r="BC296" s="89"/>
      <c r="BD296" s="89"/>
      <c r="BE296" s="92"/>
      <c r="BF296" s="88"/>
      <c r="BG296" s="89"/>
      <c r="BH296" s="88"/>
      <c r="BI296" s="87"/>
      <c r="BJ296" s="88"/>
      <c r="BK296" s="89"/>
      <c r="BL296" s="89"/>
      <c r="BM296" s="88"/>
      <c r="BN296" s="89"/>
      <c r="BO296" s="89"/>
      <c r="BP296" s="87"/>
      <c r="BQ296" s="87"/>
      <c r="BR296" s="87"/>
      <c r="BS296" s="87"/>
      <c r="BT296" s="88"/>
      <c r="BU296" s="88"/>
      <c r="BV296" s="88"/>
      <c r="BW296" s="89"/>
      <c r="BX296" s="92"/>
      <c r="BY296" s="88"/>
      <c r="BZ296" s="87"/>
      <c r="CA296" s="89"/>
      <c r="CB296" s="87"/>
    </row>
    <row r="297" spans="1:80" x14ac:dyDescent="0.25">
      <c r="A297" s="84"/>
      <c r="B297" s="82">
        <v>277</v>
      </c>
      <c r="C297" s="156" t="s">
        <v>509</v>
      </c>
      <c r="D297" s="84"/>
      <c r="E297" s="84"/>
      <c r="F297" s="98"/>
      <c r="G297" s="99"/>
      <c r="H297" s="99"/>
      <c r="I297" s="99"/>
      <c r="J297" s="87"/>
      <c r="K297" s="88"/>
      <c r="L297" s="89"/>
      <c r="M297" s="87"/>
      <c r="N297" s="89"/>
      <c r="O297" s="89"/>
      <c r="P297" s="89"/>
      <c r="Q297" s="90"/>
      <c r="R297" s="90"/>
      <c r="S297" s="90"/>
      <c r="T297" s="90"/>
      <c r="U297" s="90"/>
      <c r="V297" s="91"/>
      <c r="W297" s="89"/>
      <c r="X297" s="89"/>
      <c r="Y297" s="88"/>
      <c r="Z297" s="89"/>
      <c r="AA297" s="89"/>
      <c r="AB297" s="87"/>
      <c r="AC297" s="92"/>
      <c r="AD297" s="88"/>
      <c r="AE297" s="87"/>
      <c r="AF297" s="89"/>
      <c r="AG297" s="92"/>
      <c r="AH297" s="88"/>
      <c r="AI297" s="89"/>
      <c r="AJ297" s="87"/>
      <c r="AK297" s="87"/>
      <c r="AL297" s="89"/>
      <c r="AM297" s="89"/>
      <c r="AN297" s="89"/>
      <c r="AO297" s="89"/>
      <c r="AP297" s="87"/>
      <c r="AQ297" s="89"/>
      <c r="AR297" s="89"/>
      <c r="AS297" s="87"/>
      <c r="AT297" s="89"/>
      <c r="AU297" s="89"/>
      <c r="AV297" s="87"/>
      <c r="AW297" s="87"/>
      <c r="AX297" s="88"/>
      <c r="AY297" s="87"/>
      <c r="AZ297" s="89"/>
      <c r="BA297" s="89"/>
      <c r="BB297" s="89"/>
      <c r="BC297" s="89"/>
      <c r="BD297" s="89"/>
      <c r="BE297" s="92"/>
      <c r="BF297" s="88"/>
      <c r="BG297" s="89"/>
      <c r="BH297" s="88"/>
      <c r="BI297" s="87"/>
      <c r="BJ297" s="88"/>
      <c r="BK297" s="89"/>
      <c r="BL297" s="89"/>
      <c r="BM297" s="88"/>
      <c r="BN297" s="89"/>
      <c r="BO297" s="89"/>
      <c r="BP297" s="87"/>
      <c r="BQ297" s="87"/>
      <c r="BR297" s="87"/>
      <c r="BS297" s="87"/>
      <c r="BT297" s="88"/>
      <c r="BU297" s="88"/>
      <c r="BV297" s="88"/>
      <c r="BW297" s="89"/>
      <c r="BX297" s="92"/>
      <c r="BY297" s="88"/>
      <c r="BZ297" s="87"/>
      <c r="CA297" s="89"/>
      <c r="CB297" s="87"/>
    </row>
    <row r="298" spans="1:80" x14ac:dyDescent="0.25">
      <c r="A298" s="96"/>
      <c r="B298" s="94">
        <v>278</v>
      </c>
      <c r="C298" s="156" t="s">
        <v>509</v>
      </c>
      <c r="D298" s="96"/>
      <c r="E298" s="96"/>
      <c r="F298" s="98"/>
      <c r="G298" s="101"/>
      <c r="H298" s="101"/>
      <c r="I298" s="101"/>
      <c r="J298" s="87"/>
      <c r="K298" s="88"/>
      <c r="L298" s="89"/>
      <c r="M298" s="87"/>
      <c r="N298" s="89"/>
      <c r="O298" s="89"/>
      <c r="P298" s="89"/>
      <c r="Q298" s="90"/>
      <c r="R298" s="90"/>
      <c r="S298" s="90"/>
      <c r="T298" s="90"/>
      <c r="U298" s="90"/>
      <c r="V298" s="91"/>
      <c r="W298" s="89"/>
      <c r="X298" s="89"/>
      <c r="Y298" s="88"/>
      <c r="Z298" s="89"/>
      <c r="AA298" s="89"/>
      <c r="AB298" s="87"/>
      <c r="AC298" s="92"/>
      <c r="AD298" s="88"/>
      <c r="AE298" s="87"/>
      <c r="AF298" s="89"/>
      <c r="AG298" s="92"/>
      <c r="AH298" s="88"/>
      <c r="AI298" s="89"/>
      <c r="AJ298" s="87"/>
      <c r="AK298" s="87"/>
      <c r="AL298" s="89"/>
      <c r="AM298" s="89"/>
      <c r="AN298" s="89"/>
      <c r="AO298" s="89"/>
      <c r="AP298" s="87"/>
      <c r="AQ298" s="89"/>
      <c r="AR298" s="89"/>
      <c r="AS298" s="87"/>
      <c r="AT298" s="89"/>
      <c r="AU298" s="89"/>
      <c r="AV298" s="87"/>
      <c r="AW298" s="87"/>
      <c r="AX298" s="88"/>
      <c r="AY298" s="87"/>
      <c r="AZ298" s="89"/>
      <c r="BA298" s="89"/>
      <c r="BB298" s="89"/>
      <c r="BC298" s="89"/>
      <c r="BD298" s="89"/>
      <c r="BE298" s="92"/>
      <c r="BF298" s="88"/>
      <c r="BG298" s="89"/>
      <c r="BH298" s="88"/>
      <c r="BI298" s="87"/>
      <c r="BJ298" s="88"/>
      <c r="BK298" s="89"/>
      <c r="BL298" s="89"/>
      <c r="BM298" s="88"/>
      <c r="BN298" s="89"/>
      <c r="BO298" s="89"/>
      <c r="BP298" s="87"/>
      <c r="BQ298" s="87"/>
      <c r="BR298" s="87"/>
      <c r="BS298" s="87"/>
      <c r="BT298" s="88"/>
      <c r="BU298" s="88"/>
      <c r="BV298" s="88"/>
      <c r="BW298" s="89"/>
      <c r="BX298" s="92"/>
      <c r="BY298" s="88"/>
      <c r="BZ298" s="87"/>
      <c r="CA298" s="89"/>
      <c r="CB298" s="87"/>
    </row>
    <row r="299" spans="1:80" x14ac:dyDescent="0.25">
      <c r="A299" s="84"/>
      <c r="B299" s="82">
        <v>279</v>
      </c>
      <c r="C299" s="156" t="s">
        <v>509</v>
      </c>
      <c r="D299" s="84"/>
      <c r="E299" s="84"/>
      <c r="F299" s="98"/>
      <c r="G299" s="99"/>
      <c r="H299" s="99"/>
      <c r="I299" s="99"/>
      <c r="J299" s="87"/>
      <c r="K299" s="88"/>
      <c r="L299" s="89"/>
      <c r="M299" s="87"/>
      <c r="N299" s="89"/>
      <c r="O299" s="89"/>
      <c r="P299" s="89"/>
      <c r="Q299" s="90"/>
      <c r="R299" s="90"/>
      <c r="S299" s="90"/>
      <c r="T299" s="90"/>
      <c r="U299" s="90"/>
      <c r="V299" s="91"/>
      <c r="W299" s="89"/>
      <c r="X299" s="89"/>
      <c r="Y299" s="88"/>
      <c r="Z299" s="89"/>
      <c r="AA299" s="89"/>
      <c r="AB299" s="87"/>
      <c r="AC299" s="92"/>
      <c r="AD299" s="88"/>
      <c r="AE299" s="87"/>
      <c r="AF299" s="89"/>
      <c r="AG299" s="92"/>
      <c r="AH299" s="88"/>
      <c r="AI299" s="89"/>
      <c r="AJ299" s="87"/>
      <c r="AK299" s="87"/>
      <c r="AL299" s="89"/>
      <c r="AM299" s="89"/>
      <c r="AN299" s="89"/>
      <c r="AO299" s="89"/>
      <c r="AP299" s="87"/>
      <c r="AQ299" s="89"/>
      <c r="AR299" s="89"/>
      <c r="AS299" s="87"/>
      <c r="AT299" s="89"/>
      <c r="AU299" s="89"/>
      <c r="AV299" s="87"/>
      <c r="AW299" s="87"/>
      <c r="AX299" s="88"/>
      <c r="AY299" s="87"/>
      <c r="AZ299" s="89"/>
      <c r="BA299" s="89"/>
      <c r="BB299" s="89"/>
      <c r="BC299" s="89"/>
      <c r="BD299" s="89"/>
      <c r="BE299" s="92"/>
      <c r="BF299" s="88"/>
      <c r="BG299" s="89"/>
      <c r="BH299" s="88"/>
      <c r="BI299" s="87"/>
      <c r="BJ299" s="88"/>
      <c r="BK299" s="89"/>
      <c r="BL299" s="89"/>
      <c r="BM299" s="88"/>
      <c r="BN299" s="89"/>
      <c r="BO299" s="89"/>
      <c r="BP299" s="87"/>
      <c r="BQ299" s="87"/>
      <c r="BR299" s="87"/>
      <c r="BS299" s="87"/>
      <c r="BT299" s="88"/>
      <c r="BU299" s="88"/>
      <c r="BV299" s="88"/>
      <c r="BW299" s="89"/>
      <c r="BX299" s="92"/>
      <c r="BY299" s="88"/>
      <c r="BZ299" s="87"/>
      <c r="CA299" s="89"/>
      <c r="CB299" s="87"/>
    </row>
    <row r="300" spans="1:80" x14ac:dyDescent="0.25">
      <c r="A300" s="96"/>
      <c r="B300" s="94">
        <v>280</v>
      </c>
      <c r="C300" s="156" t="s">
        <v>509</v>
      </c>
      <c r="D300" s="96"/>
      <c r="E300" s="96"/>
      <c r="F300" s="98"/>
      <c r="G300" s="101"/>
      <c r="H300" s="101"/>
      <c r="I300" s="101"/>
      <c r="J300" s="87"/>
      <c r="K300" s="88"/>
      <c r="L300" s="89"/>
      <c r="M300" s="87"/>
      <c r="N300" s="89"/>
      <c r="O300" s="89"/>
      <c r="P300" s="89"/>
      <c r="Q300" s="90"/>
      <c r="R300" s="90"/>
      <c r="S300" s="90"/>
      <c r="T300" s="90"/>
      <c r="U300" s="90"/>
      <c r="V300" s="91"/>
      <c r="W300" s="89"/>
      <c r="X300" s="89"/>
      <c r="Y300" s="88"/>
      <c r="Z300" s="89"/>
      <c r="AA300" s="89"/>
      <c r="AB300" s="87"/>
      <c r="AC300" s="92"/>
      <c r="AD300" s="88"/>
      <c r="AE300" s="87"/>
      <c r="AF300" s="89"/>
      <c r="AG300" s="92"/>
      <c r="AH300" s="88"/>
      <c r="AI300" s="89"/>
      <c r="AJ300" s="87"/>
      <c r="AK300" s="87"/>
      <c r="AL300" s="89"/>
      <c r="AM300" s="89"/>
      <c r="AN300" s="89"/>
      <c r="AO300" s="89"/>
      <c r="AP300" s="87"/>
      <c r="AQ300" s="89"/>
      <c r="AR300" s="89"/>
      <c r="AS300" s="87"/>
      <c r="AT300" s="89"/>
      <c r="AU300" s="89"/>
      <c r="AV300" s="87"/>
      <c r="AW300" s="87"/>
      <c r="AX300" s="88"/>
      <c r="AY300" s="87"/>
      <c r="AZ300" s="89"/>
      <c r="BA300" s="89"/>
      <c r="BB300" s="89"/>
      <c r="BC300" s="89"/>
      <c r="BD300" s="89"/>
      <c r="BE300" s="92"/>
      <c r="BF300" s="88"/>
      <c r="BG300" s="89"/>
      <c r="BH300" s="88"/>
      <c r="BI300" s="87"/>
      <c r="BJ300" s="88"/>
      <c r="BK300" s="89"/>
      <c r="BL300" s="89"/>
      <c r="BM300" s="88"/>
      <c r="BN300" s="89"/>
      <c r="BO300" s="89"/>
      <c r="BP300" s="87"/>
      <c r="BQ300" s="87"/>
      <c r="BR300" s="87"/>
      <c r="BS300" s="87"/>
      <c r="BT300" s="88"/>
      <c r="BU300" s="88"/>
      <c r="BV300" s="88"/>
      <c r="BW300" s="89"/>
      <c r="BX300" s="92"/>
      <c r="BY300" s="88"/>
      <c r="BZ300" s="87"/>
      <c r="CA300" s="89"/>
      <c r="CB300" s="87"/>
    </row>
    <row r="301" spans="1:80" x14ac:dyDescent="0.25">
      <c r="A301" s="84"/>
      <c r="B301" s="82">
        <v>281</v>
      </c>
      <c r="C301" s="156" t="s">
        <v>509</v>
      </c>
      <c r="D301" s="84"/>
      <c r="E301" s="84"/>
      <c r="F301" s="98"/>
      <c r="G301" s="99"/>
      <c r="H301" s="99"/>
      <c r="I301" s="99"/>
      <c r="J301" s="87"/>
      <c r="K301" s="88"/>
      <c r="L301" s="89"/>
      <c r="M301" s="87"/>
      <c r="N301" s="89"/>
      <c r="O301" s="89"/>
      <c r="P301" s="89"/>
      <c r="Q301" s="90"/>
      <c r="R301" s="90"/>
      <c r="S301" s="90"/>
      <c r="T301" s="90"/>
      <c r="U301" s="90"/>
      <c r="V301" s="91"/>
      <c r="W301" s="89"/>
      <c r="X301" s="89"/>
      <c r="Y301" s="88"/>
      <c r="Z301" s="89"/>
      <c r="AA301" s="89"/>
      <c r="AB301" s="87"/>
      <c r="AC301" s="92"/>
      <c r="AD301" s="88"/>
      <c r="AE301" s="87"/>
      <c r="AF301" s="89"/>
      <c r="AG301" s="92"/>
      <c r="AH301" s="88"/>
      <c r="AI301" s="89"/>
      <c r="AJ301" s="87"/>
      <c r="AK301" s="87"/>
      <c r="AL301" s="89"/>
      <c r="AM301" s="89"/>
      <c r="AN301" s="89"/>
      <c r="AO301" s="89"/>
      <c r="AP301" s="87"/>
      <c r="AQ301" s="89"/>
      <c r="AR301" s="89"/>
      <c r="AS301" s="87"/>
      <c r="AT301" s="89"/>
      <c r="AU301" s="89"/>
      <c r="AV301" s="87"/>
      <c r="AW301" s="87"/>
      <c r="AX301" s="88"/>
      <c r="AY301" s="87"/>
      <c r="AZ301" s="89"/>
      <c r="BA301" s="89"/>
      <c r="BB301" s="89"/>
      <c r="BC301" s="89"/>
      <c r="BD301" s="89"/>
      <c r="BE301" s="92"/>
      <c r="BF301" s="88"/>
      <c r="BG301" s="89"/>
      <c r="BH301" s="88"/>
      <c r="BI301" s="87"/>
      <c r="BJ301" s="88"/>
      <c r="BK301" s="89"/>
      <c r="BL301" s="89"/>
      <c r="BM301" s="88"/>
      <c r="BN301" s="89"/>
      <c r="BO301" s="89"/>
      <c r="BP301" s="87"/>
      <c r="BQ301" s="87"/>
      <c r="BR301" s="87"/>
      <c r="BS301" s="87"/>
      <c r="BT301" s="88"/>
      <c r="BU301" s="88"/>
      <c r="BV301" s="88"/>
      <c r="BW301" s="89"/>
      <c r="BX301" s="92"/>
      <c r="BY301" s="88"/>
      <c r="BZ301" s="87"/>
      <c r="CA301" s="89"/>
      <c r="CB301" s="87"/>
    </row>
    <row r="302" spans="1:80" x14ac:dyDescent="0.25">
      <c r="A302" s="96"/>
      <c r="B302" s="94">
        <v>282</v>
      </c>
      <c r="C302" s="156" t="s">
        <v>509</v>
      </c>
      <c r="D302" s="96"/>
      <c r="E302" s="96"/>
      <c r="F302" s="98"/>
      <c r="G302" s="101"/>
      <c r="H302" s="101"/>
      <c r="I302" s="101"/>
      <c r="J302" s="87"/>
      <c r="K302" s="88"/>
      <c r="L302" s="89"/>
      <c r="M302" s="87"/>
      <c r="N302" s="89"/>
      <c r="O302" s="89"/>
      <c r="P302" s="89"/>
      <c r="Q302" s="90"/>
      <c r="R302" s="90"/>
      <c r="S302" s="90"/>
      <c r="T302" s="90"/>
      <c r="U302" s="90"/>
      <c r="V302" s="91"/>
      <c r="W302" s="89"/>
      <c r="X302" s="89"/>
      <c r="Y302" s="88"/>
      <c r="Z302" s="89"/>
      <c r="AA302" s="89"/>
      <c r="AB302" s="87"/>
      <c r="AC302" s="92"/>
      <c r="AD302" s="88"/>
      <c r="AE302" s="87"/>
      <c r="AF302" s="89"/>
      <c r="AG302" s="92"/>
      <c r="AH302" s="88"/>
      <c r="AI302" s="89"/>
      <c r="AJ302" s="87"/>
      <c r="AK302" s="87"/>
      <c r="AL302" s="89"/>
      <c r="AM302" s="89"/>
      <c r="AN302" s="89"/>
      <c r="AO302" s="89"/>
      <c r="AP302" s="87"/>
      <c r="AQ302" s="89"/>
      <c r="AR302" s="89"/>
      <c r="AS302" s="87"/>
      <c r="AT302" s="89"/>
      <c r="AU302" s="89"/>
      <c r="AV302" s="87"/>
      <c r="AW302" s="87"/>
      <c r="AX302" s="88"/>
      <c r="AY302" s="87"/>
      <c r="AZ302" s="89"/>
      <c r="BA302" s="89"/>
      <c r="BB302" s="89"/>
      <c r="BC302" s="89"/>
      <c r="BD302" s="89"/>
      <c r="BE302" s="92"/>
      <c r="BF302" s="88"/>
      <c r="BG302" s="89"/>
      <c r="BH302" s="88"/>
      <c r="BI302" s="87"/>
      <c r="BJ302" s="88"/>
      <c r="BK302" s="89"/>
      <c r="BL302" s="89"/>
      <c r="BM302" s="88"/>
      <c r="BN302" s="89"/>
      <c r="BO302" s="89"/>
      <c r="BP302" s="87"/>
      <c r="BQ302" s="87"/>
      <c r="BR302" s="87"/>
      <c r="BS302" s="87"/>
      <c r="BT302" s="88"/>
      <c r="BU302" s="88"/>
      <c r="BV302" s="88"/>
      <c r="BW302" s="89"/>
      <c r="BX302" s="92"/>
      <c r="BY302" s="88"/>
      <c r="BZ302" s="87"/>
      <c r="CA302" s="89"/>
      <c r="CB302" s="87"/>
    </row>
    <row r="303" spans="1:80" x14ac:dyDescent="0.25">
      <c r="A303" s="84"/>
      <c r="B303" s="82">
        <v>283</v>
      </c>
      <c r="C303" s="156" t="s">
        <v>509</v>
      </c>
      <c r="D303" s="84"/>
      <c r="E303" s="84"/>
      <c r="F303" s="98"/>
      <c r="G303" s="99"/>
      <c r="H303" s="99"/>
      <c r="I303" s="99"/>
      <c r="J303" s="87"/>
      <c r="K303" s="88"/>
      <c r="L303" s="89"/>
      <c r="M303" s="87"/>
      <c r="N303" s="89"/>
      <c r="O303" s="89"/>
      <c r="P303" s="89"/>
      <c r="Q303" s="90"/>
      <c r="R303" s="90"/>
      <c r="S303" s="90"/>
      <c r="T303" s="90"/>
      <c r="U303" s="90"/>
      <c r="V303" s="91"/>
      <c r="W303" s="89"/>
      <c r="X303" s="89"/>
      <c r="Y303" s="88"/>
      <c r="Z303" s="89"/>
      <c r="AA303" s="89"/>
      <c r="AB303" s="87"/>
      <c r="AC303" s="92"/>
      <c r="AD303" s="88"/>
      <c r="AE303" s="87"/>
      <c r="AF303" s="89"/>
      <c r="AG303" s="92"/>
      <c r="AH303" s="88"/>
      <c r="AI303" s="89"/>
      <c r="AJ303" s="87"/>
      <c r="AK303" s="87"/>
      <c r="AL303" s="89"/>
      <c r="AM303" s="89"/>
      <c r="AN303" s="89"/>
      <c r="AO303" s="89"/>
      <c r="AP303" s="87"/>
      <c r="AQ303" s="89"/>
      <c r="AR303" s="89"/>
      <c r="AS303" s="87"/>
      <c r="AT303" s="89"/>
      <c r="AU303" s="89"/>
      <c r="AV303" s="87"/>
      <c r="AW303" s="87"/>
      <c r="AX303" s="88"/>
      <c r="AY303" s="87"/>
      <c r="AZ303" s="89"/>
      <c r="BA303" s="89"/>
      <c r="BB303" s="89"/>
      <c r="BC303" s="89"/>
      <c r="BD303" s="89"/>
      <c r="BE303" s="92"/>
      <c r="BF303" s="88"/>
      <c r="BG303" s="89"/>
      <c r="BH303" s="88"/>
      <c r="BI303" s="87"/>
      <c r="BJ303" s="88"/>
      <c r="BK303" s="89"/>
      <c r="BL303" s="89"/>
      <c r="BM303" s="88"/>
      <c r="BN303" s="89"/>
      <c r="BO303" s="89"/>
      <c r="BP303" s="87"/>
      <c r="BQ303" s="87"/>
      <c r="BR303" s="87"/>
      <c r="BS303" s="87"/>
      <c r="BT303" s="88"/>
      <c r="BU303" s="88"/>
      <c r="BV303" s="88"/>
      <c r="BW303" s="89"/>
      <c r="BX303" s="92"/>
      <c r="BY303" s="88"/>
      <c r="BZ303" s="87"/>
      <c r="CA303" s="89"/>
      <c r="CB303" s="87"/>
    </row>
    <row r="304" spans="1:80" x14ac:dyDescent="0.25">
      <c r="A304" s="96"/>
      <c r="B304" s="94">
        <v>284</v>
      </c>
      <c r="C304" s="156" t="s">
        <v>509</v>
      </c>
      <c r="D304" s="96"/>
      <c r="E304" s="96"/>
      <c r="F304" s="98"/>
      <c r="G304" s="101"/>
      <c r="H304" s="101"/>
      <c r="I304" s="101"/>
      <c r="J304" s="87"/>
      <c r="K304" s="88"/>
      <c r="L304" s="89"/>
      <c r="M304" s="87"/>
      <c r="N304" s="89"/>
      <c r="O304" s="89"/>
      <c r="P304" s="89"/>
      <c r="Q304" s="90"/>
      <c r="R304" s="90"/>
      <c r="S304" s="90"/>
      <c r="T304" s="90"/>
      <c r="U304" s="90"/>
      <c r="V304" s="91"/>
      <c r="W304" s="89"/>
      <c r="X304" s="89"/>
      <c r="Y304" s="88"/>
      <c r="Z304" s="89"/>
      <c r="AA304" s="89"/>
      <c r="AB304" s="87"/>
      <c r="AC304" s="92"/>
      <c r="AD304" s="88"/>
      <c r="AE304" s="87"/>
      <c r="AF304" s="89"/>
      <c r="AG304" s="92"/>
      <c r="AH304" s="88"/>
      <c r="AI304" s="89"/>
      <c r="AJ304" s="87"/>
      <c r="AK304" s="87"/>
      <c r="AL304" s="89"/>
      <c r="AM304" s="89"/>
      <c r="AN304" s="89"/>
      <c r="AO304" s="89"/>
      <c r="AP304" s="87"/>
      <c r="AQ304" s="89"/>
      <c r="AR304" s="89"/>
      <c r="AS304" s="87"/>
      <c r="AT304" s="89"/>
      <c r="AU304" s="89"/>
      <c r="AV304" s="87"/>
      <c r="AW304" s="87"/>
      <c r="AX304" s="88"/>
      <c r="AY304" s="87"/>
      <c r="AZ304" s="89"/>
      <c r="BA304" s="89"/>
      <c r="BB304" s="89"/>
      <c r="BC304" s="89"/>
      <c r="BD304" s="89"/>
      <c r="BE304" s="92"/>
      <c r="BF304" s="88"/>
      <c r="BG304" s="89"/>
      <c r="BH304" s="88"/>
      <c r="BI304" s="87"/>
      <c r="BJ304" s="88"/>
      <c r="BK304" s="89"/>
      <c r="BL304" s="89"/>
      <c r="BM304" s="88"/>
      <c r="BN304" s="89"/>
      <c r="BO304" s="89"/>
      <c r="BP304" s="87"/>
      <c r="BQ304" s="87"/>
      <c r="BR304" s="87"/>
      <c r="BS304" s="87"/>
      <c r="BT304" s="88"/>
      <c r="BU304" s="88"/>
      <c r="BV304" s="88"/>
      <c r="BW304" s="89"/>
      <c r="BX304" s="92"/>
      <c r="BY304" s="88"/>
      <c r="BZ304" s="87"/>
      <c r="CA304" s="89"/>
      <c r="CB304" s="87"/>
    </row>
    <row r="305" spans="1:80" x14ac:dyDescent="0.25">
      <c r="A305" s="84"/>
      <c r="B305" s="82">
        <v>285</v>
      </c>
      <c r="C305" s="156" t="s">
        <v>509</v>
      </c>
      <c r="D305" s="84"/>
      <c r="E305" s="84"/>
      <c r="F305" s="98"/>
      <c r="G305" s="99"/>
      <c r="H305" s="99"/>
      <c r="I305" s="99"/>
      <c r="J305" s="87"/>
      <c r="K305" s="88"/>
      <c r="L305" s="89"/>
      <c r="M305" s="87"/>
      <c r="N305" s="89"/>
      <c r="O305" s="89"/>
      <c r="P305" s="89"/>
      <c r="Q305" s="90"/>
      <c r="R305" s="90"/>
      <c r="S305" s="90"/>
      <c r="T305" s="90"/>
      <c r="U305" s="90"/>
      <c r="V305" s="91"/>
      <c r="W305" s="89"/>
      <c r="X305" s="89"/>
      <c r="Y305" s="88"/>
      <c r="Z305" s="89"/>
      <c r="AA305" s="89"/>
      <c r="AB305" s="87"/>
      <c r="AC305" s="92"/>
      <c r="AD305" s="88"/>
      <c r="AE305" s="87"/>
      <c r="AF305" s="89"/>
      <c r="AG305" s="92"/>
      <c r="AH305" s="88"/>
      <c r="AI305" s="89"/>
      <c r="AJ305" s="87"/>
      <c r="AK305" s="87"/>
      <c r="AL305" s="89"/>
      <c r="AM305" s="89"/>
      <c r="AN305" s="89"/>
      <c r="AO305" s="89"/>
      <c r="AP305" s="87"/>
      <c r="AQ305" s="89"/>
      <c r="AR305" s="89"/>
      <c r="AS305" s="87"/>
      <c r="AT305" s="89"/>
      <c r="AU305" s="89"/>
      <c r="AV305" s="87"/>
      <c r="AW305" s="87"/>
      <c r="AX305" s="88"/>
      <c r="AY305" s="87"/>
      <c r="AZ305" s="89"/>
      <c r="BA305" s="89"/>
      <c r="BB305" s="89"/>
      <c r="BC305" s="89"/>
      <c r="BD305" s="89"/>
      <c r="BE305" s="92"/>
      <c r="BF305" s="88"/>
      <c r="BG305" s="89"/>
      <c r="BH305" s="88"/>
      <c r="BI305" s="87"/>
      <c r="BJ305" s="88"/>
      <c r="BK305" s="89"/>
      <c r="BL305" s="89"/>
      <c r="BM305" s="88"/>
      <c r="BN305" s="89"/>
      <c r="BO305" s="89"/>
      <c r="BP305" s="87"/>
      <c r="BQ305" s="87"/>
      <c r="BR305" s="87"/>
      <c r="BS305" s="87"/>
      <c r="BT305" s="88"/>
      <c r="BU305" s="88"/>
      <c r="BV305" s="88"/>
      <c r="BW305" s="89"/>
      <c r="BX305" s="92"/>
      <c r="BY305" s="88"/>
      <c r="BZ305" s="87"/>
      <c r="CA305" s="89"/>
      <c r="CB305" s="87"/>
    </row>
    <row r="306" spans="1:80" x14ac:dyDescent="0.25">
      <c r="A306" s="96"/>
      <c r="B306" s="94">
        <v>286</v>
      </c>
      <c r="C306" s="156" t="s">
        <v>509</v>
      </c>
      <c r="D306" s="96"/>
      <c r="E306" s="96"/>
      <c r="F306" s="98"/>
      <c r="G306" s="101"/>
      <c r="H306" s="101"/>
      <c r="I306" s="101"/>
      <c r="J306" s="87"/>
      <c r="K306" s="88"/>
      <c r="L306" s="89"/>
      <c r="M306" s="87"/>
      <c r="N306" s="89"/>
      <c r="O306" s="89"/>
      <c r="P306" s="89"/>
      <c r="Q306" s="90"/>
      <c r="R306" s="90"/>
      <c r="S306" s="90"/>
      <c r="T306" s="90"/>
      <c r="U306" s="90"/>
      <c r="V306" s="91"/>
      <c r="W306" s="89"/>
      <c r="X306" s="89"/>
      <c r="Y306" s="88"/>
      <c r="Z306" s="89"/>
      <c r="AA306" s="89"/>
      <c r="AB306" s="87"/>
      <c r="AC306" s="92"/>
      <c r="AD306" s="88"/>
      <c r="AE306" s="87"/>
      <c r="AF306" s="89"/>
      <c r="AG306" s="92"/>
      <c r="AH306" s="88"/>
      <c r="AI306" s="89"/>
      <c r="AJ306" s="87"/>
      <c r="AK306" s="87"/>
      <c r="AL306" s="89"/>
      <c r="AM306" s="89"/>
      <c r="AN306" s="89"/>
      <c r="AO306" s="89"/>
      <c r="AP306" s="87"/>
      <c r="AQ306" s="89"/>
      <c r="AR306" s="89"/>
      <c r="AS306" s="87"/>
      <c r="AT306" s="89"/>
      <c r="AU306" s="89"/>
      <c r="AV306" s="87"/>
      <c r="AW306" s="87"/>
      <c r="AX306" s="88"/>
      <c r="AY306" s="87"/>
      <c r="AZ306" s="89"/>
      <c r="BA306" s="89"/>
      <c r="BB306" s="89"/>
      <c r="BC306" s="89"/>
      <c r="BD306" s="89"/>
      <c r="BE306" s="92"/>
      <c r="BF306" s="88"/>
      <c r="BG306" s="89"/>
      <c r="BH306" s="88"/>
      <c r="BI306" s="87"/>
      <c r="BJ306" s="88"/>
      <c r="BK306" s="89"/>
      <c r="BL306" s="89"/>
      <c r="BM306" s="88"/>
      <c r="BN306" s="89"/>
      <c r="BO306" s="89"/>
      <c r="BP306" s="87"/>
      <c r="BQ306" s="87"/>
      <c r="BR306" s="87"/>
      <c r="BS306" s="87"/>
      <c r="BT306" s="88"/>
      <c r="BU306" s="88"/>
      <c r="BV306" s="88"/>
      <c r="BW306" s="89"/>
      <c r="BX306" s="92"/>
      <c r="BY306" s="88"/>
      <c r="BZ306" s="87"/>
      <c r="CA306" s="89"/>
      <c r="CB306" s="87"/>
    </row>
    <row r="307" spans="1:80" x14ac:dyDescent="0.25">
      <c r="A307" s="84"/>
      <c r="B307" s="82">
        <v>287</v>
      </c>
      <c r="C307" s="156" t="s">
        <v>509</v>
      </c>
      <c r="D307" s="84"/>
      <c r="E307" s="84"/>
      <c r="F307" s="98"/>
      <c r="G307" s="99"/>
      <c r="H307" s="99"/>
      <c r="I307" s="99"/>
      <c r="J307" s="87"/>
      <c r="K307" s="88"/>
      <c r="L307" s="89"/>
      <c r="M307" s="87"/>
      <c r="N307" s="89"/>
      <c r="O307" s="89"/>
      <c r="P307" s="89"/>
      <c r="Q307" s="90"/>
      <c r="R307" s="90"/>
      <c r="S307" s="90"/>
      <c r="T307" s="90"/>
      <c r="U307" s="90"/>
      <c r="V307" s="91"/>
      <c r="W307" s="89"/>
      <c r="X307" s="89"/>
      <c r="Y307" s="88"/>
      <c r="Z307" s="89"/>
      <c r="AA307" s="89"/>
      <c r="AB307" s="87"/>
      <c r="AC307" s="92"/>
      <c r="AD307" s="88"/>
      <c r="AE307" s="87"/>
      <c r="AF307" s="89"/>
      <c r="AG307" s="92"/>
      <c r="AH307" s="88"/>
      <c r="AI307" s="89"/>
      <c r="AJ307" s="87"/>
      <c r="AK307" s="87"/>
      <c r="AL307" s="89"/>
      <c r="AM307" s="89"/>
      <c r="AN307" s="89"/>
      <c r="AO307" s="89"/>
      <c r="AP307" s="87"/>
      <c r="AQ307" s="89"/>
      <c r="AR307" s="89"/>
      <c r="AS307" s="87"/>
      <c r="AT307" s="89"/>
      <c r="AU307" s="89"/>
      <c r="AV307" s="87"/>
      <c r="AW307" s="87"/>
      <c r="AX307" s="88"/>
      <c r="AY307" s="87"/>
      <c r="AZ307" s="89"/>
      <c r="BA307" s="89"/>
      <c r="BB307" s="89"/>
      <c r="BC307" s="89"/>
      <c r="BD307" s="89"/>
      <c r="BE307" s="92"/>
      <c r="BF307" s="88"/>
      <c r="BG307" s="89"/>
      <c r="BH307" s="88"/>
      <c r="BI307" s="87"/>
      <c r="BJ307" s="88"/>
      <c r="BK307" s="89"/>
      <c r="BL307" s="89"/>
      <c r="BM307" s="88"/>
      <c r="BN307" s="89"/>
      <c r="BO307" s="89"/>
      <c r="BP307" s="87"/>
      <c r="BQ307" s="87"/>
      <c r="BR307" s="87"/>
      <c r="BS307" s="87"/>
      <c r="BT307" s="88"/>
      <c r="BU307" s="88"/>
      <c r="BV307" s="88"/>
      <c r="BW307" s="89"/>
      <c r="BX307" s="92"/>
      <c r="BY307" s="88"/>
      <c r="BZ307" s="87"/>
      <c r="CA307" s="89"/>
      <c r="CB307" s="87"/>
    </row>
    <row r="308" spans="1:80" x14ac:dyDescent="0.25">
      <c r="A308" s="96"/>
      <c r="B308" s="94">
        <v>288</v>
      </c>
      <c r="C308" s="156" t="s">
        <v>509</v>
      </c>
      <c r="D308" s="96"/>
      <c r="E308" s="96"/>
      <c r="F308" s="98"/>
      <c r="G308" s="101"/>
      <c r="H308" s="101"/>
      <c r="I308" s="101"/>
      <c r="J308" s="87"/>
      <c r="K308" s="88"/>
      <c r="L308" s="89"/>
      <c r="M308" s="87"/>
      <c r="N308" s="89"/>
      <c r="O308" s="89"/>
      <c r="P308" s="89"/>
      <c r="Q308" s="90"/>
      <c r="R308" s="90"/>
      <c r="S308" s="90"/>
      <c r="T308" s="90"/>
      <c r="U308" s="90"/>
      <c r="V308" s="91"/>
      <c r="W308" s="89"/>
      <c r="X308" s="89"/>
      <c r="Y308" s="88"/>
      <c r="Z308" s="89"/>
      <c r="AA308" s="89"/>
      <c r="AB308" s="87"/>
      <c r="AC308" s="92"/>
      <c r="AD308" s="88"/>
      <c r="AE308" s="87"/>
      <c r="AF308" s="89"/>
      <c r="AG308" s="92"/>
      <c r="AH308" s="88"/>
      <c r="AI308" s="89"/>
      <c r="AJ308" s="87"/>
      <c r="AK308" s="87"/>
      <c r="AL308" s="89"/>
      <c r="AM308" s="89"/>
      <c r="AN308" s="89"/>
      <c r="AO308" s="89"/>
      <c r="AP308" s="87"/>
      <c r="AQ308" s="89"/>
      <c r="AR308" s="89"/>
      <c r="AS308" s="87"/>
      <c r="AT308" s="89"/>
      <c r="AU308" s="89"/>
      <c r="AV308" s="87"/>
      <c r="AW308" s="87"/>
      <c r="AX308" s="88"/>
      <c r="AY308" s="87"/>
      <c r="AZ308" s="89"/>
      <c r="BA308" s="89"/>
      <c r="BB308" s="89"/>
      <c r="BC308" s="89"/>
      <c r="BD308" s="89"/>
      <c r="BE308" s="92"/>
      <c r="BF308" s="88"/>
      <c r="BG308" s="89"/>
      <c r="BH308" s="88"/>
      <c r="BI308" s="87"/>
      <c r="BJ308" s="88"/>
      <c r="BK308" s="89"/>
      <c r="BL308" s="89"/>
      <c r="BM308" s="88"/>
      <c r="BN308" s="89"/>
      <c r="BO308" s="89"/>
      <c r="BP308" s="87"/>
      <c r="BQ308" s="87"/>
      <c r="BR308" s="87"/>
      <c r="BS308" s="87"/>
      <c r="BT308" s="88"/>
      <c r="BU308" s="88"/>
      <c r="BV308" s="88"/>
      <c r="BW308" s="89"/>
      <c r="BX308" s="92"/>
      <c r="BY308" s="88"/>
      <c r="BZ308" s="87"/>
      <c r="CA308" s="89"/>
      <c r="CB308" s="87"/>
    </row>
    <row r="309" spans="1:80" x14ac:dyDescent="0.25">
      <c r="A309" s="84"/>
      <c r="B309" s="82">
        <v>289</v>
      </c>
      <c r="C309" s="156" t="s">
        <v>509</v>
      </c>
      <c r="D309" s="84"/>
      <c r="E309" s="84"/>
      <c r="F309" s="98"/>
      <c r="G309" s="99"/>
      <c r="H309" s="99"/>
      <c r="I309" s="99"/>
      <c r="J309" s="87"/>
      <c r="K309" s="88"/>
      <c r="L309" s="89"/>
      <c r="M309" s="87"/>
      <c r="N309" s="89"/>
      <c r="O309" s="89"/>
      <c r="P309" s="89"/>
      <c r="Q309" s="90"/>
      <c r="R309" s="90"/>
      <c r="S309" s="90"/>
      <c r="T309" s="90"/>
      <c r="U309" s="90"/>
      <c r="V309" s="91"/>
      <c r="W309" s="89"/>
      <c r="X309" s="89"/>
      <c r="Y309" s="88"/>
      <c r="Z309" s="89"/>
      <c r="AA309" s="89"/>
      <c r="AB309" s="87"/>
      <c r="AC309" s="92"/>
      <c r="AD309" s="88"/>
      <c r="AE309" s="87"/>
      <c r="AF309" s="89"/>
      <c r="AG309" s="92"/>
      <c r="AH309" s="88"/>
      <c r="AI309" s="89"/>
      <c r="AJ309" s="87"/>
      <c r="AK309" s="87"/>
      <c r="AL309" s="89"/>
      <c r="AM309" s="89"/>
      <c r="AN309" s="89"/>
      <c r="AO309" s="89"/>
      <c r="AP309" s="87"/>
      <c r="AQ309" s="89"/>
      <c r="AR309" s="89"/>
      <c r="AS309" s="87"/>
      <c r="AT309" s="89"/>
      <c r="AU309" s="89"/>
      <c r="AV309" s="87"/>
      <c r="AW309" s="87"/>
      <c r="AX309" s="88"/>
      <c r="AY309" s="87"/>
      <c r="AZ309" s="89"/>
      <c r="BA309" s="89"/>
      <c r="BB309" s="89"/>
      <c r="BC309" s="89"/>
      <c r="BD309" s="89"/>
      <c r="BE309" s="92"/>
      <c r="BF309" s="88"/>
      <c r="BG309" s="89"/>
      <c r="BH309" s="88"/>
      <c r="BI309" s="87"/>
      <c r="BJ309" s="88"/>
      <c r="BK309" s="89"/>
      <c r="BL309" s="89"/>
      <c r="BM309" s="88"/>
      <c r="BN309" s="89"/>
      <c r="BO309" s="89"/>
      <c r="BP309" s="87"/>
      <c r="BQ309" s="87"/>
      <c r="BR309" s="87"/>
      <c r="BS309" s="87"/>
      <c r="BT309" s="88"/>
      <c r="BU309" s="88"/>
      <c r="BV309" s="88"/>
      <c r="BW309" s="89"/>
      <c r="BX309" s="92"/>
      <c r="BY309" s="88"/>
      <c r="BZ309" s="87"/>
      <c r="CA309" s="89"/>
      <c r="CB309" s="87"/>
    </row>
    <row r="310" spans="1:80" x14ac:dyDescent="0.25">
      <c r="A310" s="96"/>
      <c r="B310" s="94">
        <v>290</v>
      </c>
      <c r="C310" s="156" t="s">
        <v>509</v>
      </c>
      <c r="D310" s="96"/>
      <c r="E310" s="96"/>
      <c r="F310" s="98"/>
      <c r="G310" s="101"/>
      <c r="H310" s="101"/>
      <c r="I310" s="101"/>
      <c r="J310" s="87"/>
      <c r="K310" s="88"/>
      <c r="L310" s="89"/>
      <c r="M310" s="87"/>
      <c r="N310" s="89"/>
      <c r="O310" s="89"/>
      <c r="P310" s="89"/>
      <c r="Q310" s="90"/>
      <c r="R310" s="90"/>
      <c r="S310" s="90"/>
      <c r="T310" s="90"/>
      <c r="U310" s="90"/>
      <c r="V310" s="91"/>
      <c r="W310" s="89"/>
      <c r="X310" s="89"/>
      <c r="Y310" s="88"/>
      <c r="Z310" s="89"/>
      <c r="AA310" s="89"/>
      <c r="AB310" s="87"/>
      <c r="AC310" s="92"/>
      <c r="AD310" s="88"/>
      <c r="AE310" s="87"/>
      <c r="AF310" s="89"/>
      <c r="AG310" s="92"/>
      <c r="AH310" s="88"/>
      <c r="AI310" s="89"/>
      <c r="AJ310" s="87"/>
      <c r="AK310" s="87"/>
      <c r="AL310" s="89"/>
      <c r="AM310" s="89"/>
      <c r="AN310" s="89"/>
      <c r="AO310" s="89"/>
      <c r="AP310" s="87"/>
      <c r="AQ310" s="89"/>
      <c r="AR310" s="89"/>
      <c r="AS310" s="87"/>
      <c r="AT310" s="89"/>
      <c r="AU310" s="89"/>
      <c r="AV310" s="87"/>
      <c r="AW310" s="87"/>
      <c r="AX310" s="88"/>
      <c r="AY310" s="87"/>
      <c r="AZ310" s="89"/>
      <c r="BA310" s="89"/>
      <c r="BB310" s="89"/>
      <c r="BC310" s="89"/>
      <c r="BD310" s="89"/>
      <c r="BE310" s="92"/>
      <c r="BF310" s="88"/>
      <c r="BG310" s="89"/>
      <c r="BH310" s="88"/>
      <c r="BI310" s="87"/>
      <c r="BJ310" s="88"/>
      <c r="BK310" s="89"/>
      <c r="BL310" s="89"/>
      <c r="BM310" s="88"/>
      <c r="BN310" s="89"/>
      <c r="BO310" s="89"/>
      <c r="BP310" s="87"/>
      <c r="BQ310" s="87"/>
      <c r="BR310" s="87"/>
      <c r="BS310" s="87"/>
      <c r="BT310" s="88"/>
      <c r="BU310" s="88"/>
      <c r="BV310" s="88"/>
      <c r="BW310" s="89"/>
      <c r="BX310" s="92"/>
      <c r="BY310" s="88"/>
      <c r="BZ310" s="87"/>
      <c r="CA310" s="89"/>
      <c r="CB310" s="87"/>
    </row>
    <row r="311" spans="1:80" x14ac:dyDescent="0.25">
      <c r="A311" s="84"/>
      <c r="B311" s="82">
        <v>291</v>
      </c>
      <c r="C311" s="156" t="s">
        <v>509</v>
      </c>
      <c r="D311" s="84"/>
      <c r="E311" s="84"/>
      <c r="F311" s="98"/>
      <c r="G311" s="99"/>
      <c r="H311" s="99"/>
      <c r="I311" s="99"/>
      <c r="J311" s="87"/>
      <c r="K311" s="88"/>
      <c r="L311" s="89"/>
      <c r="M311" s="87"/>
      <c r="N311" s="89"/>
      <c r="O311" s="89"/>
      <c r="P311" s="89"/>
      <c r="Q311" s="90"/>
      <c r="R311" s="90"/>
      <c r="S311" s="90"/>
      <c r="T311" s="90"/>
      <c r="U311" s="90"/>
      <c r="V311" s="91"/>
      <c r="W311" s="89"/>
      <c r="X311" s="89"/>
      <c r="Y311" s="88"/>
      <c r="Z311" s="89"/>
      <c r="AA311" s="89"/>
      <c r="AB311" s="87"/>
      <c r="AC311" s="92"/>
      <c r="AD311" s="88"/>
      <c r="AE311" s="87"/>
      <c r="AF311" s="89"/>
      <c r="AG311" s="92"/>
      <c r="AH311" s="88"/>
      <c r="AI311" s="89"/>
      <c r="AJ311" s="87"/>
      <c r="AK311" s="87"/>
      <c r="AL311" s="89"/>
      <c r="AM311" s="89"/>
      <c r="AN311" s="89"/>
      <c r="AO311" s="89"/>
      <c r="AP311" s="87"/>
      <c r="AQ311" s="89"/>
      <c r="AR311" s="89"/>
      <c r="AS311" s="87"/>
      <c r="AT311" s="89"/>
      <c r="AU311" s="89"/>
      <c r="AV311" s="87"/>
      <c r="AW311" s="87"/>
      <c r="AX311" s="88"/>
      <c r="AY311" s="87"/>
      <c r="AZ311" s="89"/>
      <c r="BA311" s="89"/>
      <c r="BB311" s="89"/>
      <c r="BC311" s="89"/>
      <c r="BD311" s="89"/>
      <c r="BE311" s="92"/>
      <c r="BF311" s="88"/>
      <c r="BG311" s="89"/>
      <c r="BH311" s="88"/>
      <c r="BI311" s="87"/>
      <c r="BJ311" s="88"/>
      <c r="BK311" s="89"/>
      <c r="BL311" s="89"/>
      <c r="BM311" s="88"/>
      <c r="BN311" s="89"/>
      <c r="BO311" s="89"/>
      <c r="BP311" s="87"/>
      <c r="BQ311" s="87"/>
      <c r="BR311" s="87"/>
      <c r="BS311" s="87"/>
      <c r="BT311" s="88"/>
      <c r="BU311" s="88"/>
      <c r="BV311" s="88"/>
      <c r="BW311" s="89"/>
      <c r="BX311" s="92"/>
      <c r="BY311" s="88"/>
      <c r="BZ311" s="87"/>
      <c r="CA311" s="89"/>
      <c r="CB311" s="87"/>
    </row>
    <row r="312" spans="1:80" x14ac:dyDescent="0.25">
      <c r="A312" s="96"/>
      <c r="B312" s="94">
        <v>292</v>
      </c>
      <c r="C312" s="156" t="s">
        <v>509</v>
      </c>
      <c r="D312" s="96"/>
      <c r="E312" s="96"/>
      <c r="F312" s="98"/>
      <c r="G312" s="101"/>
      <c r="H312" s="101"/>
      <c r="I312" s="101"/>
      <c r="J312" s="87"/>
      <c r="K312" s="88"/>
      <c r="L312" s="89"/>
      <c r="M312" s="87"/>
      <c r="N312" s="89"/>
      <c r="O312" s="89"/>
      <c r="P312" s="89"/>
      <c r="Q312" s="90"/>
      <c r="R312" s="90"/>
      <c r="S312" s="90"/>
      <c r="T312" s="90"/>
      <c r="U312" s="90"/>
      <c r="V312" s="91"/>
      <c r="W312" s="89"/>
      <c r="X312" s="89"/>
      <c r="Y312" s="88"/>
      <c r="Z312" s="89"/>
      <c r="AA312" s="89"/>
      <c r="AB312" s="87"/>
      <c r="AC312" s="92"/>
      <c r="AD312" s="88"/>
      <c r="AE312" s="87"/>
      <c r="AF312" s="89"/>
      <c r="AG312" s="92"/>
      <c r="AH312" s="88"/>
      <c r="AI312" s="89"/>
      <c r="AJ312" s="87"/>
      <c r="AK312" s="87"/>
      <c r="AL312" s="89"/>
      <c r="AM312" s="89"/>
      <c r="AN312" s="89"/>
      <c r="AO312" s="89"/>
      <c r="AP312" s="87"/>
      <c r="AQ312" s="89"/>
      <c r="AR312" s="89"/>
      <c r="AS312" s="87"/>
      <c r="AT312" s="89"/>
      <c r="AU312" s="89"/>
      <c r="AV312" s="87"/>
      <c r="AW312" s="87"/>
      <c r="AX312" s="88"/>
      <c r="AY312" s="87"/>
      <c r="AZ312" s="89"/>
      <c r="BA312" s="89"/>
      <c r="BB312" s="89"/>
      <c r="BC312" s="89"/>
      <c r="BD312" s="89"/>
      <c r="BE312" s="92"/>
      <c r="BF312" s="88"/>
      <c r="BG312" s="89"/>
      <c r="BH312" s="88"/>
      <c r="BI312" s="87"/>
      <c r="BJ312" s="88"/>
      <c r="BK312" s="89"/>
      <c r="BL312" s="89"/>
      <c r="BM312" s="88"/>
      <c r="BN312" s="89"/>
      <c r="BO312" s="89"/>
      <c r="BP312" s="87"/>
      <c r="BQ312" s="87"/>
      <c r="BR312" s="87"/>
      <c r="BS312" s="87"/>
      <c r="BT312" s="88"/>
      <c r="BU312" s="88"/>
      <c r="BV312" s="88"/>
      <c r="BW312" s="89"/>
      <c r="BX312" s="92"/>
      <c r="BY312" s="88"/>
      <c r="BZ312" s="87"/>
      <c r="CA312" s="89"/>
      <c r="CB312" s="87"/>
    </row>
    <row r="313" spans="1:80" x14ac:dyDescent="0.25">
      <c r="A313" s="84"/>
      <c r="B313" s="82">
        <v>293</v>
      </c>
      <c r="C313" s="156" t="s">
        <v>509</v>
      </c>
      <c r="D313" s="84"/>
      <c r="E313" s="84"/>
      <c r="F313" s="98"/>
      <c r="G313" s="99"/>
      <c r="H313" s="99"/>
      <c r="I313" s="99"/>
      <c r="J313" s="87"/>
      <c r="K313" s="88"/>
      <c r="L313" s="89"/>
      <c r="M313" s="87"/>
      <c r="N313" s="89"/>
      <c r="O313" s="89"/>
      <c r="P313" s="89"/>
      <c r="Q313" s="90"/>
      <c r="R313" s="90"/>
      <c r="S313" s="90"/>
      <c r="T313" s="90"/>
      <c r="U313" s="90"/>
      <c r="V313" s="91"/>
      <c r="W313" s="89"/>
      <c r="X313" s="89"/>
      <c r="Y313" s="88"/>
      <c r="Z313" s="89"/>
      <c r="AA313" s="89"/>
      <c r="AB313" s="87"/>
      <c r="AC313" s="92"/>
      <c r="AD313" s="88"/>
      <c r="AE313" s="87"/>
      <c r="AF313" s="89"/>
      <c r="AG313" s="92"/>
      <c r="AH313" s="88"/>
      <c r="AI313" s="89"/>
      <c r="AJ313" s="87"/>
      <c r="AK313" s="87"/>
      <c r="AL313" s="89"/>
      <c r="AM313" s="89"/>
      <c r="AN313" s="89"/>
      <c r="AO313" s="89"/>
      <c r="AP313" s="87"/>
      <c r="AQ313" s="89"/>
      <c r="AR313" s="89"/>
      <c r="AS313" s="87"/>
      <c r="AT313" s="89"/>
      <c r="AU313" s="89"/>
      <c r="AV313" s="87"/>
      <c r="AW313" s="87"/>
      <c r="AX313" s="88"/>
      <c r="AY313" s="87"/>
      <c r="AZ313" s="89"/>
      <c r="BA313" s="89"/>
      <c r="BB313" s="89"/>
      <c r="BC313" s="89"/>
      <c r="BD313" s="89"/>
      <c r="BE313" s="92"/>
      <c r="BF313" s="88"/>
      <c r="BG313" s="89"/>
      <c r="BH313" s="88"/>
      <c r="BI313" s="87"/>
      <c r="BJ313" s="88"/>
      <c r="BK313" s="89"/>
      <c r="BL313" s="89"/>
      <c r="BM313" s="88"/>
      <c r="BN313" s="89"/>
      <c r="BO313" s="89"/>
      <c r="BP313" s="87"/>
      <c r="BQ313" s="87"/>
      <c r="BR313" s="87"/>
      <c r="BS313" s="87"/>
      <c r="BT313" s="88"/>
      <c r="BU313" s="88"/>
      <c r="BV313" s="88"/>
      <c r="BW313" s="89"/>
      <c r="BX313" s="92"/>
      <c r="BY313" s="88"/>
      <c r="BZ313" s="87"/>
      <c r="CA313" s="89"/>
      <c r="CB313" s="87"/>
    </row>
    <row r="314" spans="1:80" x14ac:dyDescent="0.25">
      <c r="A314" s="96"/>
      <c r="B314" s="94">
        <v>294</v>
      </c>
      <c r="C314" s="156" t="s">
        <v>509</v>
      </c>
      <c r="D314" s="96"/>
      <c r="E314" s="96"/>
      <c r="F314" s="98"/>
      <c r="G314" s="101"/>
      <c r="H314" s="101"/>
      <c r="I314" s="101"/>
      <c r="J314" s="87"/>
      <c r="K314" s="88"/>
      <c r="L314" s="89"/>
      <c r="M314" s="87"/>
      <c r="N314" s="89"/>
      <c r="O314" s="89"/>
      <c r="P314" s="89"/>
      <c r="Q314" s="90"/>
      <c r="R314" s="90"/>
      <c r="S314" s="90"/>
      <c r="T314" s="90"/>
      <c r="U314" s="90"/>
      <c r="V314" s="91"/>
      <c r="W314" s="89"/>
      <c r="X314" s="89"/>
      <c r="Y314" s="88"/>
      <c r="Z314" s="89"/>
      <c r="AA314" s="89"/>
      <c r="AB314" s="87"/>
      <c r="AC314" s="92"/>
      <c r="AD314" s="88"/>
      <c r="AE314" s="87"/>
      <c r="AF314" s="89"/>
      <c r="AG314" s="92"/>
      <c r="AH314" s="88"/>
      <c r="AI314" s="89"/>
      <c r="AJ314" s="87"/>
      <c r="AK314" s="87"/>
      <c r="AL314" s="89"/>
      <c r="AM314" s="89"/>
      <c r="AN314" s="89"/>
      <c r="AO314" s="89"/>
      <c r="AP314" s="87"/>
      <c r="AQ314" s="89"/>
      <c r="AR314" s="89"/>
      <c r="AS314" s="87"/>
      <c r="AT314" s="89"/>
      <c r="AU314" s="89"/>
      <c r="AV314" s="87"/>
      <c r="AW314" s="87"/>
      <c r="AX314" s="88"/>
      <c r="AY314" s="87"/>
      <c r="AZ314" s="89"/>
      <c r="BA314" s="89"/>
      <c r="BB314" s="89"/>
      <c r="BC314" s="89"/>
      <c r="BD314" s="89"/>
      <c r="BE314" s="92"/>
      <c r="BF314" s="88"/>
      <c r="BG314" s="89"/>
      <c r="BH314" s="88"/>
      <c r="BI314" s="87"/>
      <c r="BJ314" s="88"/>
      <c r="BK314" s="89"/>
      <c r="BL314" s="89"/>
      <c r="BM314" s="88"/>
      <c r="BN314" s="89"/>
      <c r="BO314" s="89"/>
      <c r="BP314" s="87"/>
      <c r="BQ314" s="87"/>
      <c r="BR314" s="87"/>
      <c r="BS314" s="87"/>
      <c r="BT314" s="88"/>
      <c r="BU314" s="88"/>
      <c r="BV314" s="88"/>
      <c r="BW314" s="89"/>
      <c r="BX314" s="92"/>
      <c r="BY314" s="88"/>
      <c r="BZ314" s="87"/>
      <c r="CA314" s="89"/>
      <c r="CB314" s="87"/>
    </row>
    <row r="315" spans="1:80" x14ac:dyDescent="0.25">
      <c r="A315" s="84"/>
      <c r="B315" s="82">
        <v>295</v>
      </c>
      <c r="C315" s="156" t="s">
        <v>509</v>
      </c>
      <c r="D315" s="84"/>
      <c r="E315" s="84"/>
      <c r="F315" s="98"/>
      <c r="G315" s="99"/>
      <c r="H315" s="99"/>
      <c r="I315" s="99"/>
      <c r="J315" s="87"/>
      <c r="K315" s="88"/>
      <c r="L315" s="89"/>
      <c r="M315" s="87"/>
      <c r="N315" s="89"/>
      <c r="O315" s="89"/>
      <c r="P315" s="89"/>
      <c r="Q315" s="90"/>
      <c r="R315" s="90"/>
      <c r="S315" s="90"/>
      <c r="T315" s="90"/>
      <c r="U315" s="90"/>
      <c r="V315" s="91"/>
      <c r="W315" s="89"/>
      <c r="X315" s="89"/>
      <c r="Y315" s="88"/>
      <c r="Z315" s="89"/>
      <c r="AA315" s="89"/>
      <c r="AB315" s="87"/>
      <c r="AC315" s="92"/>
      <c r="AD315" s="88"/>
      <c r="AE315" s="87"/>
      <c r="AF315" s="89"/>
      <c r="AG315" s="92"/>
      <c r="AH315" s="88"/>
      <c r="AI315" s="89"/>
      <c r="AJ315" s="87"/>
      <c r="AK315" s="87"/>
      <c r="AL315" s="89"/>
      <c r="AM315" s="89"/>
      <c r="AN315" s="89"/>
      <c r="AO315" s="89"/>
      <c r="AP315" s="87"/>
      <c r="AQ315" s="89"/>
      <c r="AR315" s="89"/>
      <c r="AS315" s="87"/>
      <c r="AT315" s="89"/>
      <c r="AU315" s="89"/>
      <c r="AV315" s="87"/>
      <c r="AW315" s="87"/>
      <c r="AX315" s="88"/>
      <c r="AY315" s="87"/>
      <c r="AZ315" s="89"/>
      <c r="BA315" s="89"/>
      <c r="BB315" s="89"/>
      <c r="BC315" s="89"/>
      <c r="BD315" s="89"/>
      <c r="BE315" s="92"/>
      <c r="BF315" s="88"/>
      <c r="BG315" s="89"/>
      <c r="BH315" s="88"/>
      <c r="BI315" s="87"/>
      <c r="BJ315" s="88"/>
      <c r="BK315" s="89"/>
      <c r="BL315" s="89"/>
      <c r="BM315" s="88"/>
      <c r="BN315" s="89"/>
      <c r="BO315" s="89"/>
      <c r="BP315" s="87"/>
      <c r="BQ315" s="87"/>
      <c r="BR315" s="87"/>
      <c r="BS315" s="87"/>
      <c r="BT315" s="88"/>
      <c r="BU315" s="88"/>
      <c r="BV315" s="88"/>
      <c r="BW315" s="89"/>
      <c r="BX315" s="92"/>
      <c r="BY315" s="88"/>
      <c r="BZ315" s="87"/>
      <c r="CA315" s="89"/>
      <c r="CB315" s="87"/>
    </row>
    <row r="316" spans="1:80" x14ac:dyDescent="0.25">
      <c r="A316" s="96"/>
      <c r="B316" s="94">
        <v>296</v>
      </c>
      <c r="C316" s="156" t="s">
        <v>509</v>
      </c>
      <c r="D316" s="96"/>
      <c r="E316" s="96"/>
      <c r="F316" s="98"/>
      <c r="G316" s="101"/>
      <c r="H316" s="101"/>
      <c r="I316" s="101"/>
      <c r="J316" s="87"/>
      <c r="K316" s="88"/>
      <c r="L316" s="89"/>
      <c r="M316" s="87"/>
      <c r="N316" s="89"/>
      <c r="O316" s="89"/>
      <c r="P316" s="89"/>
      <c r="Q316" s="90"/>
      <c r="R316" s="90"/>
      <c r="S316" s="90"/>
      <c r="T316" s="90"/>
      <c r="U316" s="90"/>
      <c r="V316" s="91"/>
      <c r="W316" s="89"/>
      <c r="X316" s="89"/>
      <c r="Y316" s="88"/>
      <c r="Z316" s="89"/>
      <c r="AA316" s="89"/>
      <c r="AB316" s="87"/>
      <c r="AC316" s="92"/>
      <c r="AD316" s="88"/>
      <c r="AE316" s="87"/>
      <c r="AF316" s="89"/>
      <c r="AG316" s="92"/>
      <c r="AH316" s="88"/>
      <c r="AI316" s="89"/>
      <c r="AJ316" s="87"/>
      <c r="AK316" s="87"/>
      <c r="AL316" s="89"/>
      <c r="AM316" s="89"/>
      <c r="AN316" s="89"/>
      <c r="AO316" s="89"/>
      <c r="AP316" s="87"/>
      <c r="AQ316" s="89"/>
      <c r="AR316" s="89"/>
      <c r="AS316" s="87"/>
      <c r="AT316" s="89"/>
      <c r="AU316" s="89"/>
      <c r="AV316" s="87"/>
      <c r="AW316" s="87"/>
      <c r="AX316" s="88"/>
      <c r="AY316" s="87"/>
      <c r="AZ316" s="89"/>
      <c r="BA316" s="89"/>
      <c r="BB316" s="89"/>
      <c r="BC316" s="89"/>
      <c r="BD316" s="89"/>
      <c r="BE316" s="92"/>
      <c r="BF316" s="88"/>
      <c r="BG316" s="89"/>
      <c r="BH316" s="88"/>
      <c r="BI316" s="87"/>
      <c r="BJ316" s="88"/>
      <c r="BK316" s="89"/>
      <c r="BL316" s="89"/>
      <c r="BM316" s="88"/>
      <c r="BN316" s="89"/>
      <c r="BO316" s="89"/>
      <c r="BP316" s="87"/>
      <c r="BQ316" s="87"/>
      <c r="BR316" s="87"/>
      <c r="BS316" s="87"/>
      <c r="BT316" s="88"/>
      <c r="BU316" s="88"/>
      <c r="BV316" s="88"/>
      <c r="BW316" s="89"/>
      <c r="BX316" s="92"/>
      <c r="BY316" s="88"/>
      <c r="BZ316" s="87"/>
      <c r="CA316" s="89"/>
      <c r="CB316" s="87"/>
    </row>
    <row r="317" spans="1:80" x14ac:dyDescent="0.25">
      <c r="A317" s="84"/>
      <c r="B317" s="82">
        <v>297</v>
      </c>
      <c r="C317" s="156" t="s">
        <v>509</v>
      </c>
      <c r="D317" s="84"/>
      <c r="E317" s="84"/>
      <c r="F317" s="98"/>
      <c r="G317" s="99"/>
      <c r="H317" s="99"/>
      <c r="I317" s="99"/>
      <c r="J317" s="87"/>
      <c r="K317" s="88"/>
      <c r="L317" s="89"/>
      <c r="M317" s="87"/>
      <c r="N317" s="89"/>
      <c r="O317" s="89"/>
      <c r="P317" s="89"/>
      <c r="Q317" s="90"/>
      <c r="R317" s="90"/>
      <c r="S317" s="90"/>
      <c r="T317" s="90"/>
      <c r="U317" s="90"/>
      <c r="V317" s="91"/>
      <c r="W317" s="89"/>
      <c r="X317" s="89"/>
      <c r="Y317" s="88"/>
      <c r="Z317" s="89"/>
      <c r="AA317" s="89"/>
      <c r="AB317" s="87"/>
      <c r="AC317" s="92"/>
      <c r="AD317" s="88"/>
      <c r="AE317" s="87"/>
      <c r="AF317" s="89"/>
      <c r="AG317" s="92"/>
      <c r="AH317" s="88"/>
      <c r="AI317" s="89"/>
      <c r="AJ317" s="87"/>
      <c r="AK317" s="87"/>
      <c r="AL317" s="89"/>
      <c r="AM317" s="89"/>
      <c r="AN317" s="89"/>
      <c r="AO317" s="89"/>
      <c r="AP317" s="87"/>
      <c r="AQ317" s="89"/>
      <c r="AR317" s="89"/>
      <c r="AS317" s="87"/>
      <c r="AT317" s="89"/>
      <c r="AU317" s="89"/>
      <c r="AV317" s="87"/>
      <c r="AW317" s="87"/>
      <c r="AX317" s="88"/>
      <c r="AY317" s="87"/>
      <c r="AZ317" s="89"/>
      <c r="BA317" s="89"/>
      <c r="BB317" s="89"/>
      <c r="BC317" s="89"/>
      <c r="BD317" s="89"/>
      <c r="BE317" s="92"/>
      <c r="BF317" s="88"/>
      <c r="BG317" s="89"/>
      <c r="BH317" s="88"/>
      <c r="BI317" s="87"/>
      <c r="BJ317" s="88"/>
      <c r="BK317" s="89"/>
      <c r="BL317" s="89"/>
      <c r="BM317" s="88"/>
      <c r="BN317" s="89"/>
      <c r="BO317" s="89"/>
      <c r="BP317" s="87"/>
      <c r="BQ317" s="87"/>
      <c r="BR317" s="87"/>
      <c r="BS317" s="87"/>
      <c r="BT317" s="88"/>
      <c r="BU317" s="88"/>
      <c r="BV317" s="88"/>
      <c r="BW317" s="89"/>
      <c r="BX317" s="92"/>
      <c r="BY317" s="88"/>
      <c r="BZ317" s="87"/>
      <c r="CA317" s="89"/>
      <c r="CB317" s="87"/>
    </row>
    <row r="318" spans="1:80" x14ac:dyDescent="0.25">
      <c r="A318" s="96"/>
      <c r="B318" s="94">
        <v>298</v>
      </c>
      <c r="C318" s="156" t="s">
        <v>509</v>
      </c>
      <c r="D318" s="96"/>
      <c r="E318" s="96"/>
      <c r="F318" s="98"/>
      <c r="G318" s="101"/>
      <c r="H318" s="101"/>
      <c r="I318" s="101"/>
      <c r="J318" s="87"/>
      <c r="K318" s="88"/>
      <c r="L318" s="89"/>
      <c r="M318" s="87"/>
      <c r="N318" s="89"/>
      <c r="O318" s="89"/>
      <c r="P318" s="89"/>
      <c r="Q318" s="90"/>
      <c r="R318" s="90"/>
      <c r="S318" s="90"/>
      <c r="T318" s="90"/>
      <c r="U318" s="90"/>
      <c r="V318" s="91"/>
      <c r="W318" s="89"/>
      <c r="X318" s="89"/>
      <c r="Y318" s="88"/>
      <c r="Z318" s="89"/>
      <c r="AA318" s="89"/>
      <c r="AB318" s="87"/>
      <c r="AC318" s="92"/>
      <c r="AD318" s="88"/>
      <c r="AE318" s="87"/>
      <c r="AF318" s="89"/>
      <c r="AG318" s="92"/>
      <c r="AH318" s="88"/>
      <c r="AI318" s="89"/>
      <c r="AJ318" s="87"/>
      <c r="AK318" s="87"/>
      <c r="AL318" s="89"/>
      <c r="AM318" s="89"/>
      <c r="AN318" s="89"/>
      <c r="AO318" s="89"/>
      <c r="AP318" s="87"/>
      <c r="AQ318" s="89"/>
      <c r="AR318" s="89"/>
      <c r="AS318" s="87"/>
      <c r="AT318" s="89"/>
      <c r="AU318" s="89"/>
      <c r="AV318" s="87"/>
      <c r="AW318" s="87"/>
      <c r="AX318" s="88"/>
      <c r="AY318" s="87"/>
      <c r="AZ318" s="89"/>
      <c r="BA318" s="89"/>
      <c r="BB318" s="89"/>
      <c r="BC318" s="89"/>
      <c r="BD318" s="89"/>
      <c r="BE318" s="92"/>
      <c r="BF318" s="88"/>
      <c r="BG318" s="89"/>
      <c r="BH318" s="88"/>
      <c r="BI318" s="87"/>
      <c r="BJ318" s="88"/>
      <c r="BK318" s="89"/>
      <c r="BL318" s="89"/>
      <c r="BM318" s="88"/>
      <c r="BN318" s="89"/>
      <c r="BO318" s="89"/>
      <c r="BP318" s="87"/>
      <c r="BQ318" s="87"/>
      <c r="BR318" s="87"/>
      <c r="BS318" s="87"/>
      <c r="BT318" s="88"/>
      <c r="BU318" s="88"/>
      <c r="BV318" s="88"/>
      <c r="BW318" s="89"/>
      <c r="BX318" s="92"/>
      <c r="BY318" s="88"/>
      <c r="BZ318" s="87"/>
      <c r="CA318" s="89"/>
      <c r="CB318" s="87"/>
    </row>
    <row r="319" spans="1:80" x14ac:dyDescent="0.25">
      <c r="A319" s="84"/>
      <c r="B319" s="82">
        <v>299</v>
      </c>
      <c r="C319" s="156" t="s">
        <v>509</v>
      </c>
      <c r="D319" s="84"/>
      <c r="E319" s="84"/>
      <c r="F319" s="98"/>
      <c r="G319" s="99"/>
      <c r="H319" s="99"/>
      <c r="I319" s="99"/>
      <c r="J319" s="87"/>
      <c r="K319" s="88"/>
      <c r="L319" s="89"/>
      <c r="M319" s="87"/>
      <c r="N319" s="89"/>
      <c r="O319" s="89"/>
      <c r="P319" s="89"/>
      <c r="Q319" s="90"/>
      <c r="R319" s="90"/>
      <c r="S319" s="90"/>
      <c r="T319" s="90"/>
      <c r="U319" s="90"/>
      <c r="V319" s="91"/>
      <c r="W319" s="89"/>
      <c r="X319" s="89"/>
      <c r="Y319" s="88"/>
      <c r="Z319" s="89"/>
      <c r="AA319" s="89"/>
      <c r="AB319" s="87"/>
      <c r="AC319" s="92"/>
      <c r="AD319" s="88"/>
      <c r="AE319" s="87"/>
      <c r="AF319" s="89"/>
      <c r="AG319" s="92"/>
      <c r="AH319" s="88"/>
      <c r="AI319" s="89"/>
      <c r="AJ319" s="87"/>
      <c r="AK319" s="87"/>
      <c r="AL319" s="89"/>
      <c r="AM319" s="89"/>
      <c r="AN319" s="89"/>
      <c r="AO319" s="89"/>
      <c r="AP319" s="87"/>
      <c r="AQ319" s="89"/>
      <c r="AR319" s="89"/>
      <c r="AS319" s="87"/>
      <c r="AT319" s="89"/>
      <c r="AU319" s="89"/>
      <c r="AV319" s="87"/>
      <c r="AW319" s="87"/>
      <c r="AX319" s="88"/>
      <c r="AY319" s="87"/>
      <c r="AZ319" s="89"/>
      <c r="BA319" s="89"/>
      <c r="BB319" s="89"/>
      <c r="BC319" s="89"/>
      <c r="BD319" s="89"/>
      <c r="BE319" s="92"/>
      <c r="BF319" s="88"/>
      <c r="BG319" s="89"/>
      <c r="BH319" s="88"/>
      <c r="BI319" s="87"/>
      <c r="BJ319" s="88"/>
      <c r="BK319" s="89"/>
      <c r="BL319" s="89"/>
      <c r="BM319" s="88"/>
      <c r="BN319" s="89"/>
      <c r="BO319" s="89"/>
      <c r="BP319" s="87"/>
      <c r="BQ319" s="87"/>
      <c r="BR319" s="87"/>
      <c r="BS319" s="87"/>
      <c r="BT319" s="88"/>
      <c r="BU319" s="88"/>
      <c r="BV319" s="88"/>
      <c r="BW319" s="89"/>
      <c r="BX319" s="92"/>
      <c r="BY319" s="88"/>
      <c r="BZ319" s="87"/>
      <c r="CA319" s="89"/>
      <c r="CB319" s="87"/>
    </row>
    <row r="320" spans="1:80" x14ac:dyDescent="0.25">
      <c r="A320" s="96"/>
      <c r="B320" s="94">
        <v>300</v>
      </c>
      <c r="C320" s="156" t="s">
        <v>509</v>
      </c>
      <c r="D320" s="96"/>
      <c r="E320" s="96"/>
      <c r="F320" s="98"/>
      <c r="G320" s="101"/>
      <c r="H320" s="101"/>
      <c r="I320" s="101"/>
      <c r="J320" s="87"/>
      <c r="K320" s="88"/>
      <c r="L320" s="89"/>
      <c r="M320" s="87"/>
      <c r="N320" s="89"/>
      <c r="O320" s="89"/>
      <c r="P320" s="89"/>
      <c r="Q320" s="90"/>
      <c r="R320" s="90"/>
      <c r="S320" s="90"/>
      <c r="T320" s="90"/>
      <c r="U320" s="90"/>
      <c r="V320" s="91"/>
      <c r="W320" s="89"/>
      <c r="X320" s="89"/>
      <c r="Y320" s="88"/>
      <c r="Z320" s="89"/>
      <c r="AA320" s="89"/>
      <c r="AB320" s="87"/>
      <c r="AC320" s="92"/>
      <c r="AD320" s="88"/>
      <c r="AE320" s="87"/>
      <c r="AF320" s="89"/>
      <c r="AG320" s="92"/>
      <c r="AH320" s="88"/>
      <c r="AI320" s="89"/>
      <c r="AJ320" s="87"/>
      <c r="AK320" s="87"/>
      <c r="AL320" s="89"/>
      <c r="AM320" s="89"/>
      <c r="AN320" s="89"/>
      <c r="AO320" s="89"/>
      <c r="AP320" s="87"/>
      <c r="AQ320" s="89"/>
      <c r="AR320" s="89"/>
      <c r="AS320" s="87"/>
      <c r="AT320" s="89"/>
      <c r="AU320" s="89"/>
      <c r="AV320" s="87"/>
      <c r="AW320" s="87"/>
      <c r="AX320" s="88"/>
      <c r="AY320" s="87"/>
      <c r="AZ320" s="89"/>
      <c r="BA320" s="89"/>
      <c r="BB320" s="89"/>
      <c r="BC320" s="89"/>
      <c r="BD320" s="89"/>
      <c r="BE320" s="92"/>
      <c r="BF320" s="88"/>
      <c r="BG320" s="89"/>
      <c r="BH320" s="88"/>
      <c r="BI320" s="87"/>
      <c r="BJ320" s="88"/>
      <c r="BK320" s="89"/>
      <c r="BL320" s="89"/>
      <c r="BM320" s="88"/>
      <c r="BN320" s="89"/>
      <c r="BO320" s="89"/>
      <c r="BP320" s="87"/>
      <c r="BQ320" s="87"/>
      <c r="BR320" s="87"/>
      <c r="BS320" s="87"/>
      <c r="BT320" s="88"/>
      <c r="BU320" s="88"/>
      <c r="BV320" s="88"/>
      <c r="BW320" s="89"/>
      <c r="BX320" s="92"/>
      <c r="BY320" s="88"/>
      <c r="BZ320" s="87"/>
      <c r="CA320" s="89"/>
      <c r="CB320" s="87"/>
    </row>
    <row r="321" spans="1:80" x14ac:dyDescent="0.25">
      <c r="A321" s="84"/>
      <c r="B321" s="82"/>
      <c r="C321" s="99"/>
      <c r="D321" s="84"/>
      <c r="E321" s="84"/>
      <c r="F321" s="98"/>
      <c r="G321" s="99"/>
      <c r="H321" s="99"/>
      <c r="I321" s="157"/>
      <c r="J321" s="158"/>
      <c r="K321" s="159"/>
      <c r="L321" s="160"/>
      <c r="M321" s="158"/>
      <c r="N321" s="160"/>
      <c r="O321" s="160"/>
      <c r="P321" s="160"/>
      <c r="Q321" s="157"/>
      <c r="R321" s="157"/>
      <c r="S321" s="157"/>
      <c r="T321" s="157"/>
      <c r="U321" s="157"/>
      <c r="V321" s="161"/>
      <c r="W321" s="160"/>
      <c r="X321" s="160"/>
      <c r="Y321" s="159"/>
      <c r="Z321" s="160"/>
      <c r="AA321" s="160"/>
      <c r="AB321" s="158"/>
      <c r="AC321" s="162"/>
      <c r="AD321" s="159"/>
      <c r="AE321" s="158"/>
      <c r="AF321" s="160"/>
      <c r="AG321" s="162"/>
      <c r="AH321" s="159"/>
      <c r="AI321" s="160"/>
      <c r="AJ321" s="158"/>
      <c r="AK321" s="158"/>
      <c r="AL321" s="160"/>
      <c r="AM321" s="160"/>
      <c r="AN321" s="160"/>
      <c r="AO321" s="160"/>
      <c r="AP321" s="158"/>
      <c r="AQ321" s="160"/>
      <c r="AR321" s="160"/>
      <c r="AS321" s="158"/>
      <c r="AT321" s="160"/>
      <c r="AU321" s="160"/>
      <c r="AV321" s="158"/>
      <c r="AW321" s="158"/>
      <c r="AX321" s="159"/>
      <c r="AY321" s="158"/>
      <c r="AZ321" s="160"/>
      <c r="BA321" s="160"/>
      <c r="BB321" s="160"/>
      <c r="BC321" s="160"/>
      <c r="BD321" s="160"/>
      <c r="BE321" s="162"/>
      <c r="BF321" s="159"/>
      <c r="BG321" s="160"/>
      <c r="BH321" s="159"/>
      <c r="BI321" s="158"/>
      <c r="BJ321" s="159"/>
      <c r="BK321" s="160"/>
      <c r="BL321" s="160"/>
      <c r="BM321" s="159"/>
      <c r="BN321" s="160"/>
      <c r="BO321" s="160"/>
      <c r="BP321" s="158"/>
      <c r="BQ321" s="158"/>
      <c r="BR321" s="158"/>
      <c r="BS321" s="158"/>
      <c r="BT321" s="159"/>
      <c r="BU321" s="159"/>
      <c r="BV321" s="159"/>
      <c r="BW321" s="160"/>
      <c r="BX321" s="162"/>
      <c r="BY321" s="159"/>
      <c r="BZ321" s="158"/>
      <c r="CA321" s="160"/>
      <c r="CB321" s="158"/>
    </row>
  </sheetData>
  <sheetProtection sheet="1" objects="1" scenarios="1"/>
  <autoFilter ref="A8:CB320" xr:uid="{5166FA9C-457A-405F-AE12-4C498EAC4A73}"/>
  <mergeCells count="12">
    <mergeCell ref="A114:A117"/>
    <mergeCell ref="B114:B117"/>
    <mergeCell ref="E114:E117"/>
    <mergeCell ref="A102:A105"/>
    <mergeCell ref="B102:B105"/>
    <mergeCell ref="E102:E105"/>
    <mergeCell ref="A110:A113"/>
    <mergeCell ref="B110:B113"/>
    <mergeCell ref="E110:E113"/>
    <mergeCell ref="A106:A109"/>
    <mergeCell ref="E106:E109"/>
    <mergeCell ref="B106:B109"/>
  </mergeCells>
  <pageMargins left="0.7" right="0.7" top="0.75" bottom="0.75" header="0.3" footer="0.3"/>
  <pageSetup scale="42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304B-5C15-426F-8719-676D30330D5A}">
  <sheetPr>
    <tabColor theme="7" tint="0.39997558519241921"/>
    <pageSetUpPr fitToPage="1"/>
  </sheetPr>
  <dimension ref="A1:W308"/>
  <sheetViews>
    <sheetView showGridLines="0" zoomScale="96" zoomScaleNormal="96" workbookViewId="0">
      <pane ySplit="8" topLeftCell="A9" activePane="bottomLeft" state="frozen"/>
      <selection activeCell="A9" sqref="A9"/>
      <selection pane="bottomLeft" activeCell="A9" sqref="A9"/>
    </sheetView>
  </sheetViews>
  <sheetFormatPr defaultColWidth="8.7109375" defaultRowHeight="15" x14ac:dyDescent="0.25"/>
  <cols>
    <col min="1" max="1" width="13.140625" style="6" customWidth="1"/>
    <col min="2" max="2" width="10.5703125" style="8" customWidth="1"/>
    <col min="3" max="3" width="41.5703125" style="15" customWidth="1"/>
    <col min="4" max="4" width="16.5703125" style="14" customWidth="1"/>
    <col min="5" max="5" width="16.5703125" style="17" customWidth="1"/>
    <col min="6" max="6" width="4.5703125" style="14" customWidth="1"/>
    <col min="7" max="7" width="4.5703125" style="10" customWidth="1"/>
    <col min="8" max="8" width="20.5703125" style="8" customWidth="1"/>
    <col min="9" max="9" width="9.42578125" style="14" customWidth="1"/>
    <col min="10" max="10" width="9.42578125" style="10" customWidth="1"/>
    <col min="11" max="11" width="20.5703125" style="8" customWidth="1"/>
    <col min="12" max="12" width="9.42578125" style="14" customWidth="1"/>
    <col min="13" max="13" width="9.42578125" style="10" customWidth="1"/>
    <col min="14" max="14" width="20.5703125" style="8" customWidth="1"/>
    <col min="15" max="15" width="9.42578125" style="14" customWidth="1"/>
    <col min="16" max="16" width="9.42578125" style="10" customWidth="1"/>
    <col min="17" max="17" width="20.5703125" style="8" customWidth="1"/>
    <col min="18" max="18" width="9.42578125" style="14" customWidth="1"/>
    <col min="19" max="19" width="9.42578125" style="10" customWidth="1"/>
    <col min="20" max="20" width="20.5703125" style="8" customWidth="1"/>
    <col min="21" max="21" width="9.42578125" style="14" customWidth="1"/>
    <col min="22" max="22" width="9.42578125" style="10" customWidth="1"/>
    <col min="23" max="23" width="20.5703125" style="8" customWidth="1"/>
    <col min="24" max="16384" width="8.7109375" style="8"/>
  </cols>
  <sheetData>
    <row r="1" spans="1:23" ht="23.25" x14ac:dyDescent="0.35">
      <c r="B1" s="7" t="str">
        <f>+'Shoppable Service WS'!B1</f>
        <v xml:space="preserve">Seaside Healthcare - SHS </v>
      </c>
      <c r="D1" s="9"/>
      <c r="E1" s="16"/>
      <c r="F1" s="9"/>
      <c r="I1" s="9"/>
      <c r="L1" s="9"/>
      <c r="O1" s="9"/>
      <c r="R1" s="9"/>
      <c r="U1" s="9"/>
    </row>
    <row r="2" spans="1:23" x14ac:dyDescent="0.25">
      <c r="B2" s="11" t="s">
        <v>99</v>
      </c>
      <c r="D2" s="9"/>
      <c r="E2" s="16"/>
      <c r="F2" s="9"/>
      <c r="I2" s="9"/>
      <c r="L2" s="9"/>
      <c r="O2" s="9"/>
      <c r="R2" s="9"/>
      <c r="U2" s="9"/>
    </row>
    <row r="3" spans="1:23" x14ac:dyDescent="0.25">
      <c r="B3" s="12" t="s">
        <v>98</v>
      </c>
      <c r="D3" s="9"/>
      <c r="E3" s="16"/>
      <c r="F3" s="9"/>
      <c r="I3" s="9"/>
      <c r="L3" s="9"/>
      <c r="O3" s="9"/>
      <c r="R3" s="9"/>
      <c r="U3" s="9"/>
    </row>
    <row r="4" spans="1:23" x14ac:dyDescent="0.25">
      <c r="A4" s="8"/>
      <c r="D4" s="8"/>
      <c r="E4" s="15"/>
      <c r="F4" s="8"/>
      <c r="G4" s="8"/>
      <c r="I4" s="8"/>
      <c r="J4" s="8"/>
      <c r="L4" s="8"/>
      <c r="M4" s="8"/>
      <c r="O4" s="8"/>
      <c r="P4" s="8"/>
      <c r="R4" s="8"/>
      <c r="S4" s="8"/>
      <c r="U4" s="8"/>
      <c r="V4" s="8"/>
    </row>
    <row r="5" spans="1:23" x14ac:dyDescent="0.25">
      <c r="A5" s="8"/>
      <c r="D5" s="8"/>
      <c r="E5" s="15"/>
      <c r="F5" s="8"/>
      <c r="G5" s="8"/>
      <c r="I5" s="8"/>
      <c r="J5" s="8"/>
      <c r="L5" s="8"/>
      <c r="M5" s="8"/>
      <c r="O5" s="8"/>
      <c r="P5" s="8"/>
      <c r="R5" s="8"/>
      <c r="S5" s="8"/>
      <c r="U5" s="8"/>
      <c r="V5" s="8"/>
    </row>
    <row r="6" spans="1:23" ht="15.75" thickBot="1" x14ac:dyDescent="0.3">
      <c r="A6" s="8"/>
      <c r="D6" s="8"/>
      <c r="E6" s="15"/>
      <c r="F6" s="8"/>
      <c r="G6" s="8"/>
      <c r="I6" s="8"/>
      <c r="J6" s="8"/>
      <c r="L6" s="8"/>
      <c r="M6" s="8"/>
      <c r="O6" s="8"/>
      <c r="P6" s="8"/>
      <c r="R6" s="8"/>
      <c r="S6" s="8"/>
      <c r="U6" s="8"/>
      <c r="V6" s="8"/>
    </row>
    <row r="7" spans="1:23" x14ac:dyDescent="0.25">
      <c r="D7" s="9"/>
      <c r="E7" s="16"/>
      <c r="F7" s="49" t="s">
        <v>80</v>
      </c>
      <c r="G7" s="47"/>
      <c r="H7" s="50"/>
      <c r="I7" s="46" t="s">
        <v>103</v>
      </c>
      <c r="J7" s="47"/>
      <c r="K7" s="50"/>
      <c r="L7" s="46" t="s">
        <v>104</v>
      </c>
      <c r="M7" s="47"/>
      <c r="N7" s="50"/>
      <c r="O7" s="46" t="s">
        <v>105</v>
      </c>
      <c r="P7" s="47"/>
      <c r="Q7" s="50"/>
      <c r="R7" s="46" t="s">
        <v>106</v>
      </c>
      <c r="S7" s="47"/>
      <c r="T7" s="50"/>
      <c r="U7" s="46" t="s">
        <v>107</v>
      </c>
      <c r="V7" s="47"/>
      <c r="W7" s="48"/>
    </row>
    <row r="8" spans="1:23" s="13" customFormat="1" ht="30" x14ac:dyDescent="0.25">
      <c r="A8" s="18" t="s">
        <v>77</v>
      </c>
      <c r="B8" s="19" t="s">
        <v>0</v>
      </c>
      <c r="C8" s="19" t="s">
        <v>1</v>
      </c>
      <c r="D8" s="18" t="s">
        <v>2</v>
      </c>
      <c r="E8" s="18" t="s">
        <v>78</v>
      </c>
      <c r="F8" s="18" t="s">
        <v>100</v>
      </c>
      <c r="G8" s="20" t="s">
        <v>101</v>
      </c>
      <c r="H8" s="19" t="s">
        <v>102</v>
      </c>
      <c r="I8" s="18" t="s">
        <v>100</v>
      </c>
      <c r="J8" s="20" t="s">
        <v>101</v>
      </c>
      <c r="K8" s="19" t="s">
        <v>102</v>
      </c>
      <c r="L8" s="18" t="s">
        <v>100</v>
      </c>
      <c r="M8" s="20" t="s">
        <v>101</v>
      </c>
      <c r="N8" s="19" t="s">
        <v>102</v>
      </c>
      <c r="O8" s="18" t="s">
        <v>100</v>
      </c>
      <c r="P8" s="20" t="s">
        <v>101</v>
      </c>
      <c r="Q8" s="19" t="s">
        <v>102</v>
      </c>
      <c r="R8" s="18" t="s">
        <v>100</v>
      </c>
      <c r="S8" s="20" t="s">
        <v>101</v>
      </c>
      <c r="T8" s="19" t="s">
        <v>102</v>
      </c>
      <c r="U8" s="18" t="s">
        <v>100</v>
      </c>
      <c r="V8" s="20" t="s">
        <v>101</v>
      </c>
      <c r="W8" s="21" t="s">
        <v>102</v>
      </c>
    </row>
    <row r="9" spans="1:23" ht="45" x14ac:dyDescent="0.25">
      <c r="A9" s="22"/>
      <c r="B9" s="23">
        <v>1</v>
      </c>
      <c r="C9" s="24" t="s">
        <v>3</v>
      </c>
      <c r="D9" s="22">
        <v>90832</v>
      </c>
      <c r="E9" s="25" t="s">
        <v>79</v>
      </c>
      <c r="F9" s="34"/>
      <c r="G9" s="36"/>
      <c r="H9" s="26"/>
      <c r="I9" s="34"/>
      <c r="J9" s="36"/>
      <c r="K9" s="26"/>
      <c r="L9" s="34"/>
      <c r="M9" s="36"/>
      <c r="N9" s="26"/>
      <c r="O9" s="34"/>
      <c r="P9" s="36"/>
      <c r="Q9" s="26"/>
      <c r="R9" s="34"/>
      <c r="S9" s="36"/>
      <c r="T9" s="26"/>
      <c r="U9" s="34"/>
      <c r="V9" s="36"/>
      <c r="W9" s="27"/>
    </row>
    <row r="10" spans="1:23" ht="45" x14ac:dyDescent="0.25">
      <c r="A10" s="22"/>
      <c r="B10" s="23">
        <v>2</v>
      </c>
      <c r="C10" s="24" t="s">
        <v>4</v>
      </c>
      <c r="D10" s="22">
        <v>90834</v>
      </c>
      <c r="E10" s="25" t="s">
        <v>79</v>
      </c>
      <c r="F10" s="34"/>
      <c r="G10" s="36"/>
      <c r="H10" s="26"/>
      <c r="I10" s="34"/>
      <c r="J10" s="36"/>
      <c r="K10" s="26"/>
      <c r="L10" s="34"/>
      <c r="M10" s="36"/>
      <c r="N10" s="26"/>
      <c r="O10" s="34"/>
      <c r="P10" s="36"/>
      <c r="Q10" s="26"/>
      <c r="R10" s="34"/>
      <c r="S10" s="36"/>
      <c r="T10" s="26"/>
      <c r="U10" s="34"/>
      <c r="V10" s="36"/>
      <c r="W10" s="27"/>
    </row>
    <row r="11" spans="1:23" ht="45" x14ac:dyDescent="0.25">
      <c r="A11" s="22"/>
      <c r="B11" s="23">
        <v>3</v>
      </c>
      <c r="C11" s="24" t="s">
        <v>5</v>
      </c>
      <c r="D11" s="22">
        <v>90837</v>
      </c>
      <c r="E11" s="25" t="s">
        <v>79</v>
      </c>
      <c r="F11" s="34"/>
      <c r="G11" s="36"/>
      <c r="H11" s="26"/>
      <c r="I11" s="34"/>
      <c r="J11" s="36"/>
      <c r="K11" s="26"/>
      <c r="L11" s="34"/>
      <c r="M11" s="36"/>
      <c r="N11" s="26"/>
      <c r="O11" s="34"/>
      <c r="P11" s="36"/>
      <c r="Q11" s="26"/>
      <c r="R11" s="34"/>
      <c r="S11" s="36"/>
      <c r="T11" s="26"/>
      <c r="U11" s="34"/>
      <c r="V11" s="36"/>
      <c r="W11" s="27"/>
    </row>
    <row r="12" spans="1:23" ht="45" x14ac:dyDescent="0.25">
      <c r="A12" s="22"/>
      <c r="B12" s="23">
        <v>4</v>
      </c>
      <c r="C12" s="24" t="s">
        <v>6</v>
      </c>
      <c r="D12" s="22">
        <v>90846</v>
      </c>
      <c r="E12" s="25" t="s">
        <v>79</v>
      </c>
      <c r="F12" s="34"/>
      <c r="G12" s="36"/>
      <c r="H12" s="26"/>
      <c r="I12" s="34"/>
      <c r="J12" s="36"/>
      <c r="K12" s="26"/>
      <c r="L12" s="34"/>
      <c r="M12" s="36"/>
      <c r="N12" s="26"/>
      <c r="O12" s="34"/>
      <c r="P12" s="36"/>
      <c r="Q12" s="26"/>
      <c r="R12" s="34"/>
      <c r="S12" s="36"/>
      <c r="T12" s="26"/>
      <c r="U12" s="34"/>
      <c r="V12" s="36"/>
      <c r="W12" s="27"/>
    </row>
    <row r="13" spans="1:23" ht="45" x14ac:dyDescent="0.25">
      <c r="A13" s="22"/>
      <c r="B13" s="23">
        <v>5</v>
      </c>
      <c r="C13" s="24" t="s">
        <v>7</v>
      </c>
      <c r="D13" s="22">
        <v>90847</v>
      </c>
      <c r="E13" s="25" t="s">
        <v>79</v>
      </c>
      <c r="F13" s="34"/>
      <c r="G13" s="36"/>
      <c r="H13" s="26"/>
      <c r="I13" s="34"/>
      <c r="J13" s="36"/>
      <c r="K13" s="26"/>
      <c r="L13" s="34"/>
      <c r="M13" s="36"/>
      <c r="N13" s="26"/>
      <c r="O13" s="34"/>
      <c r="P13" s="36"/>
      <c r="Q13" s="26"/>
      <c r="R13" s="34"/>
      <c r="S13" s="36"/>
      <c r="T13" s="26"/>
      <c r="U13" s="34"/>
      <c r="V13" s="36"/>
      <c r="W13" s="27"/>
    </row>
    <row r="14" spans="1:23" ht="45" x14ac:dyDescent="0.25">
      <c r="A14" s="22"/>
      <c r="B14" s="23">
        <v>6</v>
      </c>
      <c r="C14" s="24" t="s">
        <v>8</v>
      </c>
      <c r="D14" s="22">
        <v>90853</v>
      </c>
      <c r="E14" s="25" t="s">
        <v>79</v>
      </c>
      <c r="F14" s="34"/>
      <c r="G14" s="36"/>
      <c r="H14" s="26"/>
      <c r="I14" s="34"/>
      <c r="J14" s="36"/>
      <c r="K14" s="26"/>
      <c r="L14" s="34"/>
      <c r="M14" s="36"/>
      <c r="N14" s="26"/>
      <c r="O14" s="34"/>
      <c r="P14" s="36"/>
      <c r="Q14" s="26"/>
      <c r="R14" s="34"/>
      <c r="S14" s="36"/>
      <c r="T14" s="26"/>
      <c r="U14" s="34"/>
      <c r="V14" s="36"/>
      <c r="W14" s="27"/>
    </row>
    <row r="15" spans="1:23" ht="45" x14ac:dyDescent="0.25">
      <c r="A15" s="22"/>
      <c r="B15" s="23">
        <v>7</v>
      </c>
      <c r="C15" s="24" t="s">
        <v>9</v>
      </c>
      <c r="D15" s="22">
        <v>99203</v>
      </c>
      <c r="E15" s="25" t="s">
        <v>79</v>
      </c>
      <c r="F15" s="34"/>
      <c r="G15" s="36"/>
      <c r="H15" s="26"/>
      <c r="I15" s="34"/>
      <c r="J15" s="36"/>
      <c r="K15" s="26"/>
      <c r="L15" s="34"/>
      <c r="M15" s="36"/>
      <c r="N15" s="26"/>
      <c r="O15" s="34"/>
      <c r="P15" s="36"/>
      <c r="Q15" s="26"/>
      <c r="R15" s="34"/>
      <c r="S15" s="36"/>
      <c r="T15" s="26"/>
      <c r="U15" s="34"/>
      <c r="V15" s="36"/>
      <c r="W15" s="27"/>
    </row>
    <row r="16" spans="1:23" ht="45" x14ac:dyDescent="0.25">
      <c r="A16" s="22"/>
      <c r="B16" s="23">
        <v>8</v>
      </c>
      <c r="C16" s="24" t="s">
        <v>10</v>
      </c>
      <c r="D16" s="22">
        <v>99204</v>
      </c>
      <c r="E16" s="25" t="s">
        <v>79</v>
      </c>
      <c r="F16" s="34"/>
      <c r="G16" s="36"/>
      <c r="H16" s="26"/>
      <c r="I16" s="34"/>
      <c r="J16" s="36"/>
      <c r="K16" s="26"/>
      <c r="L16" s="34"/>
      <c r="M16" s="36"/>
      <c r="N16" s="26"/>
      <c r="O16" s="34"/>
      <c r="P16" s="36"/>
      <c r="Q16" s="26"/>
      <c r="R16" s="34"/>
      <c r="S16" s="36"/>
      <c r="T16" s="26"/>
      <c r="U16" s="34"/>
      <c r="V16" s="36"/>
      <c r="W16" s="27"/>
    </row>
    <row r="17" spans="1:23" ht="45" x14ac:dyDescent="0.25">
      <c r="A17" s="22"/>
      <c r="B17" s="23">
        <v>9</v>
      </c>
      <c r="C17" s="24" t="s">
        <v>11</v>
      </c>
      <c r="D17" s="22">
        <v>99205</v>
      </c>
      <c r="E17" s="25" t="s">
        <v>79</v>
      </c>
      <c r="F17" s="34"/>
      <c r="G17" s="36"/>
      <c r="H17" s="26"/>
      <c r="I17" s="34"/>
      <c r="J17" s="36"/>
      <c r="K17" s="26"/>
      <c r="L17" s="34"/>
      <c r="M17" s="36"/>
      <c r="N17" s="26"/>
      <c r="O17" s="34"/>
      <c r="P17" s="36"/>
      <c r="Q17" s="26"/>
      <c r="R17" s="34"/>
      <c r="S17" s="36"/>
      <c r="T17" s="26"/>
      <c r="U17" s="34"/>
      <c r="V17" s="36"/>
      <c r="W17" s="27"/>
    </row>
    <row r="18" spans="1:23" ht="45" x14ac:dyDescent="0.25">
      <c r="A18" s="22"/>
      <c r="B18" s="23">
        <v>10</v>
      </c>
      <c r="C18" s="24" t="s">
        <v>12</v>
      </c>
      <c r="D18" s="22">
        <v>99243</v>
      </c>
      <c r="E18" s="25" t="s">
        <v>79</v>
      </c>
      <c r="F18" s="34"/>
      <c r="G18" s="36"/>
      <c r="H18" s="26"/>
      <c r="I18" s="34"/>
      <c r="J18" s="36"/>
      <c r="K18" s="26"/>
      <c r="L18" s="34"/>
      <c r="M18" s="36"/>
      <c r="N18" s="26"/>
      <c r="O18" s="34"/>
      <c r="P18" s="36"/>
      <c r="Q18" s="26"/>
      <c r="R18" s="34"/>
      <c r="S18" s="36"/>
      <c r="T18" s="26"/>
      <c r="U18" s="34"/>
      <c r="V18" s="36"/>
      <c r="W18" s="27"/>
    </row>
    <row r="19" spans="1:23" ht="45" x14ac:dyDescent="0.25">
      <c r="A19" s="22"/>
      <c r="B19" s="23">
        <v>11</v>
      </c>
      <c r="C19" s="24" t="s">
        <v>13</v>
      </c>
      <c r="D19" s="22">
        <v>99244</v>
      </c>
      <c r="E19" s="25" t="s">
        <v>79</v>
      </c>
      <c r="F19" s="34"/>
      <c r="G19" s="36"/>
      <c r="H19" s="26"/>
      <c r="I19" s="34"/>
      <c r="J19" s="36"/>
      <c r="K19" s="26"/>
      <c r="L19" s="34"/>
      <c r="M19" s="36"/>
      <c r="N19" s="26"/>
      <c r="O19" s="34"/>
      <c r="P19" s="36"/>
      <c r="Q19" s="26"/>
      <c r="R19" s="34"/>
      <c r="S19" s="36"/>
      <c r="T19" s="26"/>
      <c r="U19" s="34"/>
      <c r="V19" s="36"/>
      <c r="W19" s="27"/>
    </row>
    <row r="20" spans="1:23" ht="45" x14ac:dyDescent="0.25">
      <c r="A20" s="22"/>
      <c r="B20" s="23">
        <v>12</v>
      </c>
      <c r="C20" s="24" t="s">
        <v>14</v>
      </c>
      <c r="D20" s="22">
        <v>99385</v>
      </c>
      <c r="E20" s="25" t="s">
        <v>79</v>
      </c>
      <c r="F20" s="34"/>
      <c r="G20" s="36"/>
      <c r="H20" s="26"/>
      <c r="I20" s="34"/>
      <c r="J20" s="36"/>
      <c r="K20" s="26"/>
      <c r="L20" s="34"/>
      <c r="M20" s="36"/>
      <c r="N20" s="26"/>
      <c r="O20" s="34"/>
      <c r="P20" s="36"/>
      <c r="Q20" s="26"/>
      <c r="R20" s="34"/>
      <c r="S20" s="36"/>
      <c r="T20" s="26"/>
      <c r="U20" s="34"/>
      <c r="V20" s="36"/>
      <c r="W20" s="27"/>
    </row>
    <row r="21" spans="1:23" ht="45" x14ac:dyDescent="0.25">
      <c r="A21" s="22"/>
      <c r="B21" s="23">
        <v>13</v>
      </c>
      <c r="C21" s="24" t="s">
        <v>15</v>
      </c>
      <c r="D21" s="22">
        <v>99386</v>
      </c>
      <c r="E21" s="25" t="s">
        <v>79</v>
      </c>
      <c r="F21" s="34"/>
      <c r="G21" s="36"/>
      <c r="H21" s="26"/>
      <c r="I21" s="34"/>
      <c r="J21" s="36"/>
      <c r="K21" s="26"/>
      <c r="L21" s="34"/>
      <c r="M21" s="36"/>
      <c r="N21" s="26"/>
      <c r="O21" s="34"/>
      <c r="P21" s="36"/>
      <c r="Q21" s="26"/>
      <c r="R21" s="34"/>
      <c r="S21" s="36"/>
      <c r="T21" s="26"/>
      <c r="U21" s="34"/>
      <c r="V21" s="36"/>
      <c r="W21" s="27"/>
    </row>
    <row r="22" spans="1:23" ht="45" x14ac:dyDescent="0.25">
      <c r="A22" s="22"/>
      <c r="B22" s="23">
        <v>14</v>
      </c>
      <c r="C22" s="24" t="s">
        <v>16</v>
      </c>
      <c r="D22" s="22">
        <v>80048</v>
      </c>
      <c r="E22" s="25" t="s">
        <v>80</v>
      </c>
      <c r="F22" s="34"/>
      <c r="G22" s="36"/>
      <c r="H22" s="26"/>
      <c r="I22" s="34"/>
      <c r="J22" s="36"/>
      <c r="K22" s="26"/>
      <c r="L22" s="34"/>
      <c r="M22" s="36"/>
      <c r="N22" s="26"/>
      <c r="O22" s="34"/>
      <c r="P22" s="36"/>
      <c r="Q22" s="26"/>
      <c r="R22" s="34"/>
      <c r="S22" s="36"/>
      <c r="T22" s="26"/>
      <c r="U22" s="34"/>
      <c r="V22" s="36"/>
      <c r="W22" s="27"/>
    </row>
    <row r="23" spans="1:23" ht="45" x14ac:dyDescent="0.25">
      <c r="A23" s="22"/>
      <c r="B23" s="23">
        <v>15</v>
      </c>
      <c r="C23" s="24" t="s">
        <v>17</v>
      </c>
      <c r="D23" s="22">
        <v>80053</v>
      </c>
      <c r="E23" s="25" t="s">
        <v>80</v>
      </c>
      <c r="F23" s="34"/>
      <c r="G23" s="36"/>
      <c r="H23" s="26"/>
      <c r="I23" s="34"/>
      <c r="J23" s="36"/>
      <c r="K23" s="26"/>
      <c r="L23" s="34"/>
      <c r="M23" s="36"/>
      <c r="N23" s="26"/>
      <c r="O23" s="34"/>
      <c r="P23" s="36"/>
      <c r="Q23" s="26"/>
      <c r="R23" s="34"/>
      <c r="S23" s="36"/>
      <c r="T23" s="26"/>
      <c r="U23" s="34"/>
      <c r="V23" s="36"/>
      <c r="W23" s="27"/>
    </row>
    <row r="24" spans="1:23" ht="45" x14ac:dyDescent="0.25">
      <c r="A24" s="22"/>
      <c r="B24" s="23">
        <v>16</v>
      </c>
      <c r="C24" s="24" t="s">
        <v>18</v>
      </c>
      <c r="D24" s="22">
        <v>80055</v>
      </c>
      <c r="E24" s="25" t="s">
        <v>80</v>
      </c>
      <c r="F24" s="34"/>
      <c r="G24" s="36"/>
      <c r="H24" s="26"/>
      <c r="I24" s="34"/>
      <c r="J24" s="36"/>
      <c r="K24" s="26"/>
      <c r="L24" s="34"/>
      <c r="M24" s="36"/>
      <c r="N24" s="26"/>
      <c r="O24" s="34"/>
      <c r="P24" s="36"/>
      <c r="Q24" s="26"/>
      <c r="R24" s="34"/>
      <c r="S24" s="36"/>
      <c r="T24" s="26"/>
      <c r="U24" s="34"/>
      <c r="V24" s="36"/>
      <c r="W24" s="27"/>
    </row>
    <row r="25" spans="1:23" ht="45" x14ac:dyDescent="0.25">
      <c r="A25" s="22"/>
      <c r="B25" s="23">
        <v>17</v>
      </c>
      <c r="C25" s="24" t="s">
        <v>19</v>
      </c>
      <c r="D25" s="22">
        <v>80061</v>
      </c>
      <c r="E25" s="25" t="s">
        <v>80</v>
      </c>
      <c r="F25" s="34"/>
      <c r="G25" s="36"/>
      <c r="H25" s="26"/>
      <c r="I25" s="34"/>
      <c r="J25" s="36"/>
      <c r="K25" s="26"/>
      <c r="L25" s="34"/>
      <c r="M25" s="36"/>
      <c r="N25" s="26"/>
      <c r="O25" s="34"/>
      <c r="P25" s="36"/>
      <c r="Q25" s="26"/>
      <c r="R25" s="34"/>
      <c r="S25" s="36"/>
      <c r="T25" s="26"/>
      <c r="U25" s="34"/>
      <c r="V25" s="36"/>
      <c r="W25" s="27"/>
    </row>
    <row r="26" spans="1:23" ht="45" x14ac:dyDescent="0.25">
      <c r="A26" s="22"/>
      <c r="B26" s="23">
        <v>18</v>
      </c>
      <c r="C26" s="24" t="s">
        <v>20</v>
      </c>
      <c r="D26" s="22">
        <v>80069</v>
      </c>
      <c r="E26" s="25" t="s">
        <v>80</v>
      </c>
      <c r="F26" s="34"/>
      <c r="G26" s="36"/>
      <c r="H26" s="26"/>
      <c r="I26" s="34"/>
      <c r="J26" s="36"/>
      <c r="K26" s="26"/>
      <c r="L26" s="34"/>
      <c r="M26" s="36"/>
      <c r="N26" s="26"/>
      <c r="O26" s="34"/>
      <c r="P26" s="36"/>
      <c r="Q26" s="26"/>
      <c r="R26" s="34"/>
      <c r="S26" s="36"/>
      <c r="T26" s="26"/>
      <c r="U26" s="34"/>
      <c r="V26" s="36"/>
      <c r="W26" s="27"/>
    </row>
    <row r="27" spans="1:23" ht="45" x14ac:dyDescent="0.25">
      <c r="A27" s="22"/>
      <c r="B27" s="23">
        <v>19</v>
      </c>
      <c r="C27" s="24" t="s">
        <v>21</v>
      </c>
      <c r="D27" s="22">
        <v>80076</v>
      </c>
      <c r="E27" s="25" t="s">
        <v>80</v>
      </c>
      <c r="F27" s="34"/>
      <c r="G27" s="36"/>
      <c r="H27" s="26"/>
      <c r="I27" s="34"/>
      <c r="J27" s="36"/>
      <c r="K27" s="26"/>
      <c r="L27" s="34"/>
      <c r="M27" s="36"/>
      <c r="N27" s="26"/>
      <c r="O27" s="34"/>
      <c r="P27" s="36"/>
      <c r="Q27" s="26"/>
      <c r="R27" s="34"/>
      <c r="S27" s="36"/>
      <c r="T27" s="26"/>
      <c r="U27" s="34"/>
      <c r="V27" s="36"/>
      <c r="W27" s="27"/>
    </row>
    <row r="28" spans="1:23" ht="45" x14ac:dyDescent="0.25">
      <c r="A28" s="22"/>
      <c r="B28" s="23">
        <v>20</v>
      </c>
      <c r="C28" s="24" t="s">
        <v>22</v>
      </c>
      <c r="D28" s="22" t="s">
        <v>73</v>
      </c>
      <c r="E28" s="25" t="s">
        <v>80</v>
      </c>
      <c r="F28" s="34"/>
      <c r="G28" s="36"/>
      <c r="H28" s="26"/>
      <c r="I28" s="34"/>
      <c r="J28" s="36"/>
      <c r="K28" s="26"/>
      <c r="L28" s="34"/>
      <c r="M28" s="36"/>
      <c r="N28" s="26"/>
      <c r="O28" s="34"/>
      <c r="P28" s="36"/>
      <c r="Q28" s="26"/>
      <c r="R28" s="34"/>
      <c r="S28" s="36"/>
      <c r="T28" s="26"/>
      <c r="U28" s="34"/>
      <c r="V28" s="36"/>
      <c r="W28" s="27"/>
    </row>
    <row r="29" spans="1:23" ht="45" x14ac:dyDescent="0.25">
      <c r="A29" s="22"/>
      <c r="B29" s="23">
        <v>21</v>
      </c>
      <c r="C29" s="24" t="s">
        <v>23</v>
      </c>
      <c r="D29" s="22" t="s">
        <v>74</v>
      </c>
      <c r="E29" s="25" t="s">
        <v>80</v>
      </c>
      <c r="F29" s="34"/>
      <c r="G29" s="36"/>
      <c r="H29" s="26"/>
      <c r="I29" s="34"/>
      <c r="J29" s="36"/>
      <c r="K29" s="26"/>
      <c r="L29" s="34"/>
      <c r="M29" s="36"/>
      <c r="N29" s="26"/>
      <c r="O29" s="34"/>
      <c r="P29" s="36"/>
      <c r="Q29" s="26"/>
      <c r="R29" s="34"/>
      <c r="S29" s="36"/>
      <c r="T29" s="26"/>
      <c r="U29" s="34"/>
      <c r="V29" s="36"/>
      <c r="W29" s="27"/>
    </row>
    <row r="30" spans="1:23" ht="45" x14ac:dyDescent="0.25">
      <c r="A30" s="22"/>
      <c r="B30" s="23">
        <v>22</v>
      </c>
      <c r="C30" s="24" t="s">
        <v>24</v>
      </c>
      <c r="D30" s="22" t="s">
        <v>75</v>
      </c>
      <c r="E30" s="25" t="s">
        <v>80</v>
      </c>
      <c r="F30" s="34"/>
      <c r="G30" s="36"/>
      <c r="H30" s="26"/>
      <c r="I30" s="34"/>
      <c r="J30" s="36"/>
      <c r="K30" s="26"/>
      <c r="L30" s="34"/>
      <c r="M30" s="36"/>
      <c r="N30" s="26"/>
      <c r="O30" s="34"/>
      <c r="P30" s="36"/>
      <c r="Q30" s="26"/>
      <c r="R30" s="34"/>
      <c r="S30" s="36"/>
      <c r="T30" s="26"/>
      <c r="U30" s="34"/>
      <c r="V30" s="36"/>
      <c r="W30" s="27"/>
    </row>
    <row r="31" spans="1:23" ht="45" x14ac:dyDescent="0.25">
      <c r="A31" s="22"/>
      <c r="B31" s="23">
        <v>23</v>
      </c>
      <c r="C31" s="24" t="s">
        <v>25</v>
      </c>
      <c r="D31" s="22">
        <v>84443</v>
      </c>
      <c r="E31" s="25" t="s">
        <v>80</v>
      </c>
      <c r="F31" s="34"/>
      <c r="G31" s="36"/>
      <c r="H31" s="26"/>
      <c r="I31" s="34"/>
      <c r="J31" s="36"/>
      <c r="K31" s="26"/>
      <c r="L31" s="34"/>
      <c r="M31" s="36"/>
      <c r="N31" s="26"/>
      <c r="O31" s="34"/>
      <c r="P31" s="36"/>
      <c r="Q31" s="26"/>
      <c r="R31" s="34"/>
      <c r="S31" s="36"/>
      <c r="T31" s="26"/>
      <c r="U31" s="34"/>
      <c r="V31" s="36"/>
      <c r="W31" s="27"/>
    </row>
    <row r="32" spans="1:23" ht="45" x14ac:dyDescent="0.25">
      <c r="A32" s="22"/>
      <c r="B32" s="23">
        <v>24</v>
      </c>
      <c r="C32" s="24" t="s">
        <v>26</v>
      </c>
      <c r="D32" s="22">
        <v>85025</v>
      </c>
      <c r="E32" s="25" t="s">
        <v>80</v>
      </c>
      <c r="F32" s="34"/>
      <c r="G32" s="36"/>
      <c r="H32" s="26"/>
      <c r="I32" s="34"/>
      <c r="J32" s="36"/>
      <c r="K32" s="26"/>
      <c r="L32" s="34"/>
      <c r="M32" s="36"/>
      <c r="N32" s="26"/>
      <c r="O32" s="34"/>
      <c r="P32" s="36"/>
      <c r="Q32" s="26"/>
      <c r="R32" s="34"/>
      <c r="S32" s="36"/>
      <c r="T32" s="26"/>
      <c r="U32" s="34"/>
      <c r="V32" s="36"/>
      <c r="W32" s="27"/>
    </row>
    <row r="33" spans="1:23" ht="45" x14ac:dyDescent="0.25">
      <c r="A33" s="22"/>
      <c r="B33" s="23">
        <v>25</v>
      </c>
      <c r="C33" s="24" t="s">
        <v>27</v>
      </c>
      <c r="D33" s="22">
        <v>85027</v>
      </c>
      <c r="E33" s="25" t="s">
        <v>80</v>
      </c>
      <c r="F33" s="34"/>
      <c r="G33" s="36"/>
      <c r="H33" s="26"/>
      <c r="I33" s="34"/>
      <c r="J33" s="36"/>
      <c r="K33" s="26"/>
      <c r="L33" s="34"/>
      <c r="M33" s="36"/>
      <c r="N33" s="26"/>
      <c r="O33" s="34"/>
      <c r="P33" s="36"/>
      <c r="Q33" s="26"/>
      <c r="R33" s="34"/>
      <c r="S33" s="36"/>
      <c r="T33" s="26"/>
      <c r="U33" s="34"/>
      <c r="V33" s="36"/>
      <c r="W33" s="27"/>
    </row>
    <row r="34" spans="1:23" ht="45" x14ac:dyDescent="0.25">
      <c r="A34" s="22"/>
      <c r="B34" s="23">
        <v>26</v>
      </c>
      <c r="C34" s="24" t="s">
        <v>28</v>
      </c>
      <c r="D34" s="22">
        <v>85610</v>
      </c>
      <c r="E34" s="25" t="s">
        <v>80</v>
      </c>
      <c r="F34" s="34"/>
      <c r="G34" s="36"/>
      <c r="H34" s="26"/>
      <c r="I34" s="34"/>
      <c r="J34" s="36"/>
      <c r="K34" s="26"/>
      <c r="L34" s="34"/>
      <c r="M34" s="36"/>
      <c r="N34" s="26"/>
      <c r="O34" s="34"/>
      <c r="P34" s="36"/>
      <c r="Q34" s="26"/>
      <c r="R34" s="34"/>
      <c r="S34" s="36"/>
      <c r="T34" s="26"/>
      <c r="U34" s="34"/>
      <c r="V34" s="36"/>
      <c r="W34" s="27"/>
    </row>
    <row r="35" spans="1:23" ht="45" x14ac:dyDescent="0.25">
      <c r="A35" s="22"/>
      <c r="B35" s="23">
        <v>27</v>
      </c>
      <c r="C35" s="24" t="s">
        <v>29</v>
      </c>
      <c r="D35" s="22">
        <v>85730</v>
      </c>
      <c r="E35" s="25" t="s">
        <v>80</v>
      </c>
      <c r="F35" s="34"/>
      <c r="G35" s="36"/>
      <c r="H35" s="26"/>
      <c r="I35" s="34"/>
      <c r="J35" s="36"/>
      <c r="K35" s="26"/>
      <c r="L35" s="34"/>
      <c r="M35" s="36"/>
      <c r="N35" s="26"/>
      <c r="O35" s="34"/>
      <c r="P35" s="36"/>
      <c r="Q35" s="26"/>
      <c r="R35" s="34"/>
      <c r="S35" s="36"/>
      <c r="T35" s="26"/>
      <c r="U35" s="34"/>
      <c r="V35" s="36"/>
      <c r="W35" s="27"/>
    </row>
    <row r="36" spans="1:23" ht="30" x14ac:dyDescent="0.25">
      <c r="A36" s="22"/>
      <c r="B36" s="23">
        <v>28</v>
      </c>
      <c r="C36" s="24" t="s">
        <v>30</v>
      </c>
      <c r="D36" s="22">
        <v>70450</v>
      </c>
      <c r="E36" s="25" t="s">
        <v>81</v>
      </c>
      <c r="F36" s="34"/>
      <c r="G36" s="36"/>
      <c r="H36" s="26"/>
      <c r="I36" s="34"/>
      <c r="J36" s="36"/>
      <c r="K36" s="26"/>
      <c r="L36" s="34"/>
      <c r="M36" s="36"/>
      <c r="N36" s="26"/>
      <c r="O36" s="34"/>
      <c r="P36" s="36"/>
      <c r="Q36" s="26"/>
      <c r="R36" s="34"/>
      <c r="S36" s="36"/>
      <c r="T36" s="26"/>
      <c r="U36" s="34"/>
      <c r="V36" s="36"/>
      <c r="W36" s="27"/>
    </row>
    <row r="37" spans="1:23" ht="30" x14ac:dyDescent="0.25">
      <c r="A37" s="22"/>
      <c r="B37" s="23">
        <v>29</v>
      </c>
      <c r="C37" s="24" t="s">
        <v>31</v>
      </c>
      <c r="D37" s="22">
        <v>70553</v>
      </c>
      <c r="E37" s="25" t="s">
        <v>81</v>
      </c>
      <c r="F37" s="34"/>
      <c r="G37" s="36"/>
      <c r="H37" s="26"/>
      <c r="I37" s="34"/>
      <c r="J37" s="36"/>
      <c r="K37" s="26"/>
      <c r="L37" s="34"/>
      <c r="M37" s="36"/>
      <c r="N37" s="26"/>
      <c r="O37" s="34"/>
      <c r="P37" s="36"/>
      <c r="Q37" s="26"/>
      <c r="R37" s="34"/>
      <c r="S37" s="36"/>
      <c r="T37" s="26"/>
      <c r="U37" s="34"/>
      <c r="V37" s="36"/>
      <c r="W37" s="27"/>
    </row>
    <row r="38" spans="1:23" ht="30" x14ac:dyDescent="0.25">
      <c r="A38" s="22"/>
      <c r="B38" s="23">
        <v>30</v>
      </c>
      <c r="C38" s="24" t="s">
        <v>32</v>
      </c>
      <c r="D38" s="22">
        <v>72110</v>
      </c>
      <c r="E38" s="25" t="s">
        <v>81</v>
      </c>
      <c r="F38" s="34"/>
      <c r="G38" s="36"/>
      <c r="H38" s="26"/>
      <c r="I38" s="34"/>
      <c r="J38" s="36"/>
      <c r="K38" s="26"/>
      <c r="L38" s="34"/>
      <c r="M38" s="36"/>
      <c r="N38" s="26"/>
      <c r="O38" s="34"/>
      <c r="P38" s="36"/>
      <c r="Q38" s="26"/>
      <c r="R38" s="34"/>
      <c r="S38" s="36"/>
      <c r="T38" s="26"/>
      <c r="U38" s="34"/>
      <c r="V38" s="36"/>
      <c r="W38" s="27"/>
    </row>
    <row r="39" spans="1:23" ht="30" x14ac:dyDescent="0.25">
      <c r="A39" s="22"/>
      <c r="B39" s="23">
        <v>31</v>
      </c>
      <c r="C39" s="24" t="s">
        <v>33</v>
      </c>
      <c r="D39" s="22">
        <v>72148</v>
      </c>
      <c r="E39" s="25" t="s">
        <v>81</v>
      </c>
      <c r="F39" s="34"/>
      <c r="G39" s="36"/>
      <c r="H39" s="26"/>
      <c r="I39" s="34"/>
      <c r="J39" s="36"/>
      <c r="K39" s="26"/>
      <c r="L39" s="34"/>
      <c r="M39" s="36"/>
      <c r="N39" s="26"/>
      <c r="O39" s="34"/>
      <c r="P39" s="36"/>
      <c r="Q39" s="26"/>
      <c r="R39" s="34"/>
      <c r="S39" s="36"/>
      <c r="T39" s="26"/>
      <c r="U39" s="34"/>
      <c r="V39" s="36"/>
      <c r="W39" s="27"/>
    </row>
    <row r="40" spans="1:23" ht="30" x14ac:dyDescent="0.25">
      <c r="A40" s="22"/>
      <c r="B40" s="23">
        <v>32</v>
      </c>
      <c r="C40" s="24" t="s">
        <v>34</v>
      </c>
      <c r="D40" s="22">
        <v>72193</v>
      </c>
      <c r="E40" s="25" t="s">
        <v>81</v>
      </c>
      <c r="F40" s="34"/>
      <c r="G40" s="36"/>
      <c r="H40" s="26"/>
      <c r="I40" s="34"/>
      <c r="J40" s="36"/>
      <c r="K40" s="26"/>
      <c r="L40" s="34"/>
      <c r="M40" s="36"/>
      <c r="N40" s="26"/>
      <c r="O40" s="34"/>
      <c r="P40" s="36"/>
      <c r="Q40" s="26"/>
      <c r="R40" s="34"/>
      <c r="S40" s="36"/>
      <c r="T40" s="26"/>
      <c r="U40" s="34"/>
      <c r="V40" s="36"/>
      <c r="W40" s="27"/>
    </row>
    <row r="41" spans="1:23" ht="30" x14ac:dyDescent="0.25">
      <c r="A41" s="22"/>
      <c r="B41" s="23">
        <v>33</v>
      </c>
      <c r="C41" s="24" t="s">
        <v>35</v>
      </c>
      <c r="D41" s="22">
        <v>73721</v>
      </c>
      <c r="E41" s="25" t="s">
        <v>81</v>
      </c>
      <c r="F41" s="34"/>
      <c r="G41" s="36"/>
      <c r="H41" s="26"/>
      <c r="I41" s="34"/>
      <c r="J41" s="36"/>
      <c r="K41" s="26"/>
      <c r="L41" s="34"/>
      <c r="M41" s="36"/>
      <c r="N41" s="26"/>
      <c r="O41" s="34"/>
      <c r="P41" s="36"/>
      <c r="Q41" s="26"/>
      <c r="R41" s="34"/>
      <c r="S41" s="36"/>
      <c r="T41" s="26"/>
      <c r="U41" s="34"/>
      <c r="V41" s="36"/>
      <c r="W41" s="27"/>
    </row>
    <row r="42" spans="1:23" ht="30" x14ac:dyDescent="0.25">
      <c r="A42" s="22"/>
      <c r="B42" s="23">
        <v>34</v>
      </c>
      <c r="C42" s="24" t="s">
        <v>36</v>
      </c>
      <c r="D42" s="22">
        <v>74177</v>
      </c>
      <c r="E42" s="25" t="s">
        <v>81</v>
      </c>
      <c r="F42" s="34"/>
      <c r="G42" s="36"/>
      <c r="H42" s="26"/>
      <c r="I42" s="34"/>
      <c r="J42" s="36"/>
      <c r="K42" s="26"/>
      <c r="L42" s="34"/>
      <c r="M42" s="36"/>
      <c r="N42" s="26"/>
      <c r="O42" s="34"/>
      <c r="P42" s="36"/>
      <c r="Q42" s="26"/>
      <c r="R42" s="34"/>
      <c r="S42" s="36"/>
      <c r="T42" s="26"/>
      <c r="U42" s="34"/>
      <c r="V42" s="36"/>
      <c r="W42" s="27"/>
    </row>
    <row r="43" spans="1:23" ht="30" x14ac:dyDescent="0.25">
      <c r="A43" s="22"/>
      <c r="B43" s="23">
        <v>35</v>
      </c>
      <c r="C43" s="24" t="s">
        <v>37</v>
      </c>
      <c r="D43" s="22">
        <v>76700</v>
      </c>
      <c r="E43" s="25" t="s">
        <v>81</v>
      </c>
      <c r="F43" s="34"/>
      <c r="G43" s="36"/>
      <c r="H43" s="26"/>
      <c r="I43" s="34"/>
      <c r="J43" s="36"/>
      <c r="K43" s="26"/>
      <c r="L43" s="34"/>
      <c r="M43" s="36"/>
      <c r="N43" s="26"/>
      <c r="O43" s="34"/>
      <c r="P43" s="36"/>
      <c r="Q43" s="26"/>
      <c r="R43" s="34"/>
      <c r="S43" s="36"/>
      <c r="T43" s="26"/>
      <c r="U43" s="34"/>
      <c r="V43" s="36"/>
      <c r="W43" s="27"/>
    </row>
    <row r="44" spans="1:23" ht="45" x14ac:dyDescent="0.25">
      <c r="A44" s="22"/>
      <c r="B44" s="23">
        <v>36</v>
      </c>
      <c r="C44" s="24" t="s">
        <v>38</v>
      </c>
      <c r="D44" s="22">
        <v>76805</v>
      </c>
      <c r="E44" s="25" t="s">
        <v>81</v>
      </c>
      <c r="F44" s="34"/>
      <c r="G44" s="36"/>
      <c r="H44" s="26"/>
      <c r="I44" s="34"/>
      <c r="J44" s="36"/>
      <c r="K44" s="26"/>
      <c r="L44" s="34"/>
      <c r="M44" s="36"/>
      <c r="N44" s="26"/>
      <c r="O44" s="34"/>
      <c r="P44" s="36"/>
      <c r="Q44" s="26"/>
      <c r="R44" s="34"/>
      <c r="S44" s="36"/>
      <c r="T44" s="26"/>
      <c r="U44" s="34"/>
      <c r="V44" s="36"/>
      <c r="W44" s="27"/>
    </row>
    <row r="45" spans="1:23" ht="30" x14ac:dyDescent="0.25">
      <c r="A45" s="22"/>
      <c r="B45" s="23">
        <v>37</v>
      </c>
      <c r="C45" s="24" t="s">
        <v>39</v>
      </c>
      <c r="D45" s="22">
        <v>76830</v>
      </c>
      <c r="E45" s="25" t="s">
        <v>81</v>
      </c>
      <c r="F45" s="34"/>
      <c r="G45" s="36"/>
      <c r="H45" s="26"/>
      <c r="I45" s="34"/>
      <c r="J45" s="36"/>
      <c r="K45" s="26"/>
      <c r="L45" s="34"/>
      <c r="M45" s="36"/>
      <c r="N45" s="26"/>
      <c r="O45" s="34"/>
      <c r="P45" s="36"/>
      <c r="Q45" s="26"/>
      <c r="R45" s="34"/>
      <c r="S45" s="36"/>
      <c r="T45" s="26"/>
      <c r="U45" s="34"/>
      <c r="V45" s="36"/>
      <c r="W45" s="27"/>
    </row>
    <row r="46" spans="1:23" ht="30" x14ac:dyDescent="0.25">
      <c r="A46" s="22"/>
      <c r="B46" s="23">
        <v>38</v>
      </c>
      <c r="C46" s="24" t="s">
        <v>40</v>
      </c>
      <c r="D46" s="22">
        <v>77065</v>
      </c>
      <c r="E46" s="25" t="s">
        <v>81</v>
      </c>
      <c r="F46" s="34"/>
      <c r="G46" s="36"/>
      <c r="H46" s="26"/>
      <c r="I46" s="34"/>
      <c r="J46" s="36"/>
      <c r="K46" s="26"/>
      <c r="L46" s="34"/>
      <c r="M46" s="36"/>
      <c r="N46" s="26"/>
      <c r="O46" s="34"/>
      <c r="P46" s="36"/>
      <c r="Q46" s="26"/>
      <c r="R46" s="34"/>
      <c r="S46" s="36"/>
      <c r="T46" s="26"/>
      <c r="U46" s="34"/>
      <c r="V46" s="36"/>
      <c r="W46" s="27"/>
    </row>
    <row r="47" spans="1:23" ht="30" x14ac:dyDescent="0.25">
      <c r="A47" s="22"/>
      <c r="B47" s="23">
        <v>39</v>
      </c>
      <c r="C47" s="24" t="s">
        <v>41</v>
      </c>
      <c r="D47" s="22">
        <v>77066</v>
      </c>
      <c r="E47" s="25" t="s">
        <v>81</v>
      </c>
      <c r="F47" s="34"/>
      <c r="G47" s="36"/>
      <c r="H47" s="26"/>
      <c r="I47" s="34"/>
      <c r="J47" s="36"/>
      <c r="K47" s="26"/>
      <c r="L47" s="34"/>
      <c r="M47" s="36"/>
      <c r="N47" s="26"/>
      <c r="O47" s="34"/>
      <c r="P47" s="36"/>
      <c r="Q47" s="26"/>
      <c r="R47" s="34"/>
      <c r="S47" s="36"/>
      <c r="T47" s="26"/>
      <c r="U47" s="34"/>
      <c r="V47" s="36"/>
      <c r="W47" s="27"/>
    </row>
    <row r="48" spans="1:23" ht="30" x14ac:dyDescent="0.25">
      <c r="A48" s="22"/>
      <c r="B48" s="23">
        <v>40</v>
      </c>
      <c r="C48" s="24" t="s">
        <v>42</v>
      </c>
      <c r="D48" s="22">
        <v>77067</v>
      </c>
      <c r="E48" s="25" t="s">
        <v>81</v>
      </c>
      <c r="F48" s="34"/>
      <c r="G48" s="36"/>
      <c r="H48" s="26"/>
      <c r="I48" s="34"/>
      <c r="J48" s="36"/>
      <c r="K48" s="26"/>
      <c r="L48" s="34"/>
      <c r="M48" s="36"/>
      <c r="N48" s="26"/>
      <c r="O48" s="34"/>
      <c r="P48" s="36"/>
      <c r="Q48" s="26"/>
      <c r="R48" s="34"/>
      <c r="S48" s="36"/>
      <c r="T48" s="26"/>
      <c r="U48" s="34"/>
      <c r="V48" s="36"/>
      <c r="W48" s="27"/>
    </row>
    <row r="49" spans="1:23" ht="45" x14ac:dyDescent="0.25">
      <c r="A49" s="22"/>
      <c r="B49" s="23">
        <v>41</v>
      </c>
      <c r="C49" s="24" t="s">
        <v>43</v>
      </c>
      <c r="D49" s="22">
        <v>216</v>
      </c>
      <c r="E49" s="25" t="s">
        <v>82</v>
      </c>
      <c r="F49" s="34"/>
      <c r="G49" s="36"/>
      <c r="H49" s="26"/>
      <c r="I49" s="34"/>
      <c r="J49" s="36"/>
      <c r="K49" s="26"/>
      <c r="L49" s="34"/>
      <c r="M49" s="36"/>
      <c r="N49" s="26"/>
      <c r="O49" s="34"/>
      <c r="P49" s="36"/>
      <c r="Q49" s="26"/>
      <c r="R49" s="34"/>
      <c r="S49" s="36"/>
      <c r="T49" s="26"/>
      <c r="U49" s="34"/>
      <c r="V49" s="36"/>
      <c r="W49" s="27"/>
    </row>
    <row r="50" spans="1:23" ht="30" x14ac:dyDescent="0.25">
      <c r="A50" s="22"/>
      <c r="B50" s="23">
        <v>42</v>
      </c>
      <c r="C50" s="24" t="s">
        <v>44</v>
      </c>
      <c r="D50" s="22">
        <v>460</v>
      </c>
      <c r="E50" s="25" t="s">
        <v>82</v>
      </c>
      <c r="F50" s="34"/>
      <c r="G50" s="36"/>
      <c r="H50" s="26"/>
      <c r="I50" s="34"/>
      <c r="J50" s="36"/>
      <c r="K50" s="26"/>
      <c r="L50" s="34"/>
      <c r="M50" s="36"/>
      <c r="N50" s="26"/>
      <c r="O50" s="34"/>
      <c r="P50" s="36"/>
      <c r="Q50" s="26"/>
      <c r="R50" s="34"/>
      <c r="S50" s="36"/>
      <c r="T50" s="26"/>
      <c r="U50" s="34"/>
      <c r="V50" s="36"/>
      <c r="W50" s="27"/>
    </row>
    <row r="51" spans="1:23" ht="45" x14ac:dyDescent="0.25">
      <c r="A51" s="22"/>
      <c r="B51" s="23">
        <v>43</v>
      </c>
      <c r="C51" s="24" t="s">
        <v>45</v>
      </c>
      <c r="D51" s="22">
        <v>470</v>
      </c>
      <c r="E51" s="25" t="s">
        <v>82</v>
      </c>
      <c r="F51" s="34"/>
      <c r="G51" s="36"/>
      <c r="H51" s="26"/>
      <c r="I51" s="34"/>
      <c r="J51" s="36"/>
      <c r="K51" s="26"/>
      <c r="L51" s="34"/>
      <c r="M51" s="36"/>
      <c r="N51" s="26"/>
      <c r="O51" s="34"/>
      <c r="P51" s="36"/>
      <c r="Q51" s="26"/>
      <c r="R51" s="34"/>
      <c r="S51" s="36"/>
      <c r="T51" s="26"/>
      <c r="U51" s="34"/>
      <c r="V51" s="36"/>
      <c r="W51" s="27"/>
    </row>
    <row r="52" spans="1:23" ht="45" x14ac:dyDescent="0.25">
      <c r="A52" s="22"/>
      <c r="B52" s="23">
        <v>44</v>
      </c>
      <c r="C52" s="24" t="s">
        <v>46</v>
      </c>
      <c r="D52" s="22">
        <v>473</v>
      </c>
      <c r="E52" s="25" t="s">
        <v>82</v>
      </c>
      <c r="F52" s="34"/>
      <c r="G52" s="36"/>
      <c r="H52" s="26"/>
      <c r="I52" s="34"/>
      <c r="J52" s="36"/>
      <c r="K52" s="26"/>
      <c r="L52" s="34"/>
      <c r="M52" s="36"/>
      <c r="N52" s="26"/>
      <c r="O52" s="34"/>
      <c r="P52" s="36"/>
      <c r="Q52" s="26"/>
      <c r="R52" s="34"/>
      <c r="S52" s="36"/>
      <c r="T52" s="26"/>
      <c r="U52" s="34"/>
      <c r="V52" s="36"/>
      <c r="W52" s="27"/>
    </row>
    <row r="53" spans="1:23" ht="45" x14ac:dyDescent="0.25">
      <c r="A53" s="22"/>
      <c r="B53" s="23">
        <v>45</v>
      </c>
      <c r="C53" s="24" t="s">
        <v>47</v>
      </c>
      <c r="D53" s="22">
        <v>743</v>
      </c>
      <c r="E53" s="25" t="s">
        <v>82</v>
      </c>
      <c r="F53" s="34"/>
      <c r="G53" s="36"/>
      <c r="H53" s="26"/>
      <c r="I53" s="34"/>
      <c r="J53" s="36"/>
      <c r="K53" s="26"/>
      <c r="L53" s="34"/>
      <c r="M53" s="36"/>
      <c r="N53" s="26"/>
      <c r="O53" s="34"/>
      <c r="P53" s="36"/>
      <c r="Q53" s="26"/>
      <c r="R53" s="34"/>
      <c r="S53" s="36"/>
      <c r="T53" s="26"/>
      <c r="U53" s="34"/>
      <c r="V53" s="36"/>
      <c r="W53" s="27"/>
    </row>
    <row r="54" spans="1:23" ht="30" x14ac:dyDescent="0.25">
      <c r="A54" s="22"/>
      <c r="B54" s="23">
        <v>46</v>
      </c>
      <c r="C54" s="24" t="s">
        <v>48</v>
      </c>
      <c r="D54" s="22">
        <v>19120</v>
      </c>
      <c r="E54" s="25" t="s">
        <v>82</v>
      </c>
      <c r="F54" s="34"/>
      <c r="G54" s="36"/>
      <c r="H54" s="26"/>
      <c r="I54" s="34"/>
      <c r="J54" s="36"/>
      <c r="K54" s="26"/>
      <c r="L54" s="34"/>
      <c r="M54" s="36"/>
      <c r="N54" s="26"/>
      <c r="O54" s="34"/>
      <c r="P54" s="36"/>
      <c r="Q54" s="26"/>
      <c r="R54" s="34"/>
      <c r="S54" s="36"/>
      <c r="T54" s="26"/>
      <c r="U54" s="34"/>
      <c r="V54" s="36"/>
      <c r="W54" s="27"/>
    </row>
    <row r="55" spans="1:23" ht="30" x14ac:dyDescent="0.25">
      <c r="A55" s="22"/>
      <c r="B55" s="23">
        <v>47</v>
      </c>
      <c r="C55" s="24" t="s">
        <v>49</v>
      </c>
      <c r="D55" s="22">
        <v>29826</v>
      </c>
      <c r="E55" s="25" t="s">
        <v>82</v>
      </c>
      <c r="F55" s="34"/>
      <c r="G55" s="36"/>
      <c r="H55" s="26"/>
      <c r="I55" s="34"/>
      <c r="J55" s="36"/>
      <c r="K55" s="26"/>
      <c r="L55" s="34"/>
      <c r="M55" s="36"/>
      <c r="N55" s="26"/>
      <c r="O55" s="34"/>
      <c r="P55" s="36"/>
      <c r="Q55" s="26"/>
      <c r="R55" s="34"/>
      <c r="S55" s="36"/>
      <c r="T55" s="26"/>
      <c r="U55" s="34"/>
      <c r="V55" s="36"/>
      <c r="W55" s="27"/>
    </row>
    <row r="56" spans="1:23" ht="30" x14ac:dyDescent="0.25">
      <c r="A56" s="22"/>
      <c r="B56" s="23">
        <v>48</v>
      </c>
      <c r="C56" s="24" t="s">
        <v>50</v>
      </c>
      <c r="D56" s="22">
        <v>29881</v>
      </c>
      <c r="E56" s="25" t="s">
        <v>82</v>
      </c>
      <c r="F56" s="34"/>
      <c r="G56" s="36"/>
      <c r="H56" s="26"/>
      <c r="I56" s="34"/>
      <c r="J56" s="36"/>
      <c r="K56" s="26"/>
      <c r="L56" s="34"/>
      <c r="M56" s="36"/>
      <c r="N56" s="26"/>
      <c r="O56" s="34"/>
      <c r="P56" s="36"/>
      <c r="Q56" s="26"/>
      <c r="R56" s="34"/>
      <c r="S56" s="36"/>
      <c r="T56" s="26"/>
      <c r="U56" s="34"/>
      <c r="V56" s="36"/>
      <c r="W56" s="27"/>
    </row>
    <row r="57" spans="1:23" ht="30" x14ac:dyDescent="0.25">
      <c r="A57" s="22"/>
      <c r="B57" s="23">
        <v>49</v>
      </c>
      <c r="C57" s="24" t="s">
        <v>51</v>
      </c>
      <c r="D57" s="22">
        <v>42820</v>
      </c>
      <c r="E57" s="25" t="s">
        <v>82</v>
      </c>
      <c r="F57" s="34"/>
      <c r="G57" s="36"/>
      <c r="H57" s="26"/>
      <c r="I57" s="34"/>
      <c r="J57" s="36"/>
      <c r="K57" s="26"/>
      <c r="L57" s="34"/>
      <c r="M57" s="36"/>
      <c r="N57" s="26"/>
      <c r="O57" s="34"/>
      <c r="P57" s="36"/>
      <c r="Q57" s="26"/>
      <c r="R57" s="34"/>
      <c r="S57" s="36"/>
      <c r="T57" s="26"/>
      <c r="U57" s="34"/>
      <c r="V57" s="36"/>
      <c r="W57" s="27"/>
    </row>
    <row r="58" spans="1:23" ht="45" x14ac:dyDescent="0.25">
      <c r="A58" s="22"/>
      <c r="B58" s="23">
        <v>50</v>
      </c>
      <c r="C58" s="24" t="s">
        <v>52</v>
      </c>
      <c r="D58" s="22">
        <v>43235</v>
      </c>
      <c r="E58" s="25" t="s">
        <v>82</v>
      </c>
      <c r="F58" s="34"/>
      <c r="G58" s="36"/>
      <c r="H58" s="26"/>
      <c r="I58" s="34"/>
      <c r="J58" s="36"/>
      <c r="K58" s="26"/>
      <c r="L58" s="34"/>
      <c r="M58" s="36"/>
      <c r="N58" s="26"/>
      <c r="O58" s="34"/>
      <c r="P58" s="36"/>
      <c r="Q58" s="26"/>
      <c r="R58" s="34"/>
      <c r="S58" s="36"/>
      <c r="T58" s="26"/>
      <c r="U58" s="34"/>
      <c r="V58" s="36"/>
      <c r="W58" s="27"/>
    </row>
    <row r="59" spans="1:23" ht="30" x14ac:dyDescent="0.25">
      <c r="A59" s="22"/>
      <c r="B59" s="23">
        <v>51</v>
      </c>
      <c r="C59" s="24" t="s">
        <v>53</v>
      </c>
      <c r="D59" s="22">
        <v>43239</v>
      </c>
      <c r="E59" s="25" t="s">
        <v>82</v>
      </c>
      <c r="F59" s="34"/>
      <c r="G59" s="36"/>
      <c r="H59" s="26"/>
      <c r="I59" s="34"/>
      <c r="J59" s="36"/>
      <c r="K59" s="26"/>
      <c r="L59" s="34"/>
      <c r="M59" s="36"/>
      <c r="N59" s="26"/>
      <c r="O59" s="34"/>
      <c r="P59" s="36"/>
      <c r="Q59" s="26"/>
      <c r="R59" s="34"/>
      <c r="S59" s="36"/>
      <c r="T59" s="26"/>
      <c r="U59" s="34"/>
      <c r="V59" s="36"/>
      <c r="W59" s="27"/>
    </row>
    <row r="60" spans="1:23" ht="30" x14ac:dyDescent="0.25">
      <c r="A60" s="22"/>
      <c r="B60" s="23">
        <v>52</v>
      </c>
      <c r="C60" s="24" t="s">
        <v>54</v>
      </c>
      <c r="D60" s="22">
        <v>45378</v>
      </c>
      <c r="E60" s="25" t="s">
        <v>82</v>
      </c>
      <c r="F60" s="34"/>
      <c r="G60" s="36"/>
      <c r="H60" s="26"/>
      <c r="I60" s="34"/>
      <c r="J60" s="36"/>
      <c r="K60" s="26"/>
      <c r="L60" s="34"/>
      <c r="M60" s="36"/>
      <c r="N60" s="26"/>
      <c r="O60" s="34"/>
      <c r="P60" s="36"/>
      <c r="Q60" s="26"/>
      <c r="R60" s="34"/>
      <c r="S60" s="36"/>
      <c r="T60" s="26"/>
      <c r="U60" s="34"/>
      <c r="V60" s="36"/>
      <c r="W60" s="27"/>
    </row>
    <row r="61" spans="1:23" ht="30" x14ac:dyDescent="0.25">
      <c r="A61" s="22"/>
      <c r="B61" s="23">
        <v>53</v>
      </c>
      <c r="C61" s="24" t="s">
        <v>55</v>
      </c>
      <c r="D61" s="22">
        <v>45380</v>
      </c>
      <c r="E61" s="25" t="s">
        <v>82</v>
      </c>
      <c r="F61" s="34"/>
      <c r="G61" s="36"/>
      <c r="H61" s="26"/>
      <c r="I61" s="34"/>
      <c r="J61" s="36"/>
      <c r="K61" s="26"/>
      <c r="L61" s="34"/>
      <c r="M61" s="36"/>
      <c r="N61" s="26"/>
      <c r="O61" s="34"/>
      <c r="P61" s="36"/>
      <c r="Q61" s="26"/>
      <c r="R61" s="34"/>
      <c r="S61" s="36"/>
      <c r="T61" s="26"/>
      <c r="U61" s="34"/>
      <c r="V61" s="36"/>
      <c r="W61" s="27"/>
    </row>
    <row r="62" spans="1:23" ht="30" x14ac:dyDescent="0.25">
      <c r="A62" s="22"/>
      <c r="B62" s="23">
        <v>54</v>
      </c>
      <c r="C62" s="24" t="s">
        <v>56</v>
      </c>
      <c r="D62" s="22">
        <v>45385</v>
      </c>
      <c r="E62" s="25" t="s">
        <v>82</v>
      </c>
      <c r="F62" s="34"/>
      <c r="G62" s="36"/>
      <c r="H62" s="26"/>
      <c r="I62" s="34"/>
      <c r="J62" s="36"/>
      <c r="K62" s="26"/>
      <c r="L62" s="34"/>
      <c r="M62" s="36"/>
      <c r="N62" s="26"/>
      <c r="O62" s="34"/>
      <c r="P62" s="36"/>
      <c r="Q62" s="26"/>
      <c r="R62" s="34"/>
      <c r="S62" s="36"/>
      <c r="T62" s="26"/>
      <c r="U62" s="34"/>
      <c r="V62" s="36"/>
      <c r="W62" s="27"/>
    </row>
    <row r="63" spans="1:23" ht="30" x14ac:dyDescent="0.25">
      <c r="A63" s="22"/>
      <c r="B63" s="23">
        <v>55</v>
      </c>
      <c r="C63" s="24" t="s">
        <v>57</v>
      </c>
      <c r="D63" s="22">
        <v>45391</v>
      </c>
      <c r="E63" s="25" t="s">
        <v>82</v>
      </c>
      <c r="F63" s="34"/>
      <c r="G63" s="36"/>
      <c r="H63" s="26"/>
      <c r="I63" s="34"/>
      <c r="J63" s="36"/>
      <c r="K63" s="26"/>
      <c r="L63" s="34"/>
      <c r="M63" s="36"/>
      <c r="N63" s="26"/>
      <c r="O63" s="34"/>
      <c r="P63" s="36"/>
      <c r="Q63" s="26"/>
      <c r="R63" s="34"/>
      <c r="S63" s="36"/>
      <c r="T63" s="26"/>
      <c r="U63" s="34"/>
      <c r="V63" s="36"/>
      <c r="W63" s="27"/>
    </row>
    <row r="64" spans="1:23" ht="30" x14ac:dyDescent="0.25">
      <c r="A64" s="22"/>
      <c r="B64" s="23">
        <v>56</v>
      </c>
      <c r="C64" s="24" t="s">
        <v>58</v>
      </c>
      <c r="D64" s="22">
        <v>47562</v>
      </c>
      <c r="E64" s="25" t="s">
        <v>82</v>
      </c>
      <c r="F64" s="34"/>
      <c r="G64" s="36"/>
      <c r="H64" s="26"/>
      <c r="I64" s="34"/>
      <c r="J64" s="36"/>
      <c r="K64" s="26"/>
      <c r="L64" s="34"/>
      <c r="M64" s="36"/>
      <c r="N64" s="26"/>
      <c r="O64" s="34"/>
      <c r="P64" s="36"/>
      <c r="Q64" s="26"/>
      <c r="R64" s="34"/>
      <c r="S64" s="36"/>
      <c r="T64" s="26"/>
      <c r="U64" s="34"/>
      <c r="V64" s="36"/>
      <c r="W64" s="27"/>
    </row>
    <row r="65" spans="1:23" ht="30" x14ac:dyDescent="0.25">
      <c r="A65" s="22"/>
      <c r="B65" s="23">
        <v>57</v>
      </c>
      <c r="C65" s="24" t="s">
        <v>59</v>
      </c>
      <c r="D65" s="22">
        <v>49505</v>
      </c>
      <c r="E65" s="25" t="s">
        <v>82</v>
      </c>
      <c r="F65" s="34"/>
      <c r="G65" s="36"/>
      <c r="H65" s="26"/>
      <c r="I65" s="34"/>
      <c r="J65" s="36"/>
      <c r="K65" s="26"/>
      <c r="L65" s="34"/>
      <c r="M65" s="36"/>
      <c r="N65" s="26"/>
      <c r="O65" s="34"/>
      <c r="P65" s="36"/>
      <c r="Q65" s="26"/>
      <c r="R65" s="34"/>
      <c r="S65" s="36"/>
      <c r="T65" s="26"/>
      <c r="U65" s="34"/>
      <c r="V65" s="36"/>
      <c r="W65" s="27"/>
    </row>
    <row r="66" spans="1:23" ht="30" x14ac:dyDescent="0.25">
      <c r="A66" s="22"/>
      <c r="B66" s="23">
        <v>58</v>
      </c>
      <c r="C66" s="24" t="s">
        <v>60</v>
      </c>
      <c r="D66" s="22">
        <v>55700</v>
      </c>
      <c r="E66" s="25" t="s">
        <v>82</v>
      </c>
      <c r="F66" s="34"/>
      <c r="G66" s="36"/>
      <c r="H66" s="26"/>
      <c r="I66" s="34"/>
      <c r="J66" s="36"/>
      <c r="K66" s="26"/>
      <c r="L66" s="34"/>
      <c r="M66" s="36"/>
      <c r="N66" s="26"/>
      <c r="O66" s="34"/>
      <c r="P66" s="36"/>
      <c r="Q66" s="26"/>
      <c r="R66" s="34"/>
      <c r="S66" s="36"/>
      <c r="T66" s="26"/>
      <c r="U66" s="34"/>
      <c r="V66" s="36"/>
      <c r="W66" s="27"/>
    </row>
    <row r="67" spans="1:23" ht="45" x14ac:dyDescent="0.25">
      <c r="A67" s="22"/>
      <c r="B67" s="23">
        <v>59</v>
      </c>
      <c r="C67" s="24" t="s">
        <v>61</v>
      </c>
      <c r="D67" s="22">
        <v>55866</v>
      </c>
      <c r="E67" s="25" t="s">
        <v>82</v>
      </c>
      <c r="F67" s="34"/>
      <c r="G67" s="36"/>
      <c r="H67" s="26"/>
      <c r="I67" s="34"/>
      <c r="J67" s="36"/>
      <c r="K67" s="26"/>
      <c r="L67" s="34"/>
      <c r="M67" s="36"/>
      <c r="N67" s="26"/>
      <c r="O67" s="34"/>
      <c r="P67" s="36"/>
      <c r="Q67" s="26"/>
      <c r="R67" s="34"/>
      <c r="S67" s="36"/>
      <c r="T67" s="26"/>
      <c r="U67" s="34"/>
      <c r="V67" s="36"/>
      <c r="W67" s="27"/>
    </row>
    <row r="68" spans="1:23" ht="30" x14ac:dyDescent="0.25">
      <c r="A68" s="22"/>
      <c r="B68" s="23">
        <v>60</v>
      </c>
      <c r="C68" s="24" t="s">
        <v>62</v>
      </c>
      <c r="D68" s="22">
        <v>59400</v>
      </c>
      <c r="E68" s="25" t="s">
        <v>82</v>
      </c>
      <c r="F68" s="34"/>
      <c r="G68" s="36"/>
      <c r="H68" s="26"/>
      <c r="I68" s="34"/>
      <c r="J68" s="36"/>
      <c r="K68" s="26"/>
      <c r="L68" s="34"/>
      <c r="M68" s="36"/>
      <c r="N68" s="26"/>
      <c r="O68" s="34"/>
      <c r="P68" s="36"/>
      <c r="Q68" s="26"/>
      <c r="R68" s="34"/>
      <c r="S68" s="36"/>
      <c r="T68" s="26"/>
      <c r="U68" s="34"/>
      <c r="V68" s="36"/>
      <c r="W68" s="27"/>
    </row>
    <row r="69" spans="1:23" ht="30" x14ac:dyDescent="0.25">
      <c r="A69" s="22"/>
      <c r="B69" s="23">
        <v>61</v>
      </c>
      <c r="C69" s="24" t="s">
        <v>63</v>
      </c>
      <c r="D69" s="22">
        <v>59510</v>
      </c>
      <c r="E69" s="25" t="s">
        <v>82</v>
      </c>
      <c r="F69" s="34"/>
      <c r="G69" s="36"/>
      <c r="H69" s="26"/>
      <c r="I69" s="34"/>
      <c r="J69" s="36"/>
      <c r="K69" s="26"/>
      <c r="L69" s="34"/>
      <c r="M69" s="36"/>
      <c r="N69" s="26"/>
      <c r="O69" s="34"/>
      <c r="P69" s="36"/>
      <c r="Q69" s="26"/>
      <c r="R69" s="34"/>
      <c r="S69" s="36"/>
      <c r="T69" s="26"/>
      <c r="U69" s="34"/>
      <c r="V69" s="36"/>
      <c r="W69" s="27"/>
    </row>
    <row r="70" spans="1:23" ht="45" x14ac:dyDescent="0.25">
      <c r="A70" s="22"/>
      <c r="B70" s="23">
        <v>62</v>
      </c>
      <c r="C70" s="24" t="s">
        <v>64</v>
      </c>
      <c r="D70" s="22">
        <v>59610</v>
      </c>
      <c r="E70" s="25" t="s">
        <v>82</v>
      </c>
      <c r="F70" s="34"/>
      <c r="G70" s="36"/>
      <c r="H70" s="26"/>
      <c r="I70" s="34"/>
      <c r="J70" s="36"/>
      <c r="K70" s="26"/>
      <c r="L70" s="34"/>
      <c r="M70" s="36"/>
      <c r="N70" s="26"/>
      <c r="O70" s="34"/>
      <c r="P70" s="36"/>
      <c r="Q70" s="26"/>
      <c r="R70" s="34"/>
      <c r="S70" s="36"/>
      <c r="T70" s="26"/>
      <c r="U70" s="34"/>
      <c r="V70" s="36"/>
      <c r="W70" s="27"/>
    </row>
    <row r="71" spans="1:23" ht="30" x14ac:dyDescent="0.25">
      <c r="A71" s="22"/>
      <c r="B71" s="23">
        <v>63</v>
      </c>
      <c r="C71" s="24" t="s">
        <v>65</v>
      </c>
      <c r="D71" s="22" t="s">
        <v>76</v>
      </c>
      <c r="E71" s="25" t="s">
        <v>82</v>
      </c>
      <c r="F71" s="34"/>
      <c r="G71" s="36"/>
      <c r="H71" s="26"/>
      <c r="I71" s="34"/>
      <c r="J71" s="36"/>
      <c r="K71" s="26"/>
      <c r="L71" s="34"/>
      <c r="M71" s="36"/>
      <c r="N71" s="26"/>
      <c r="O71" s="34"/>
      <c r="P71" s="36"/>
      <c r="Q71" s="26"/>
      <c r="R71" s="34"/>
      <c r="S71" s="36"/>
      <c r="T71" s="26"/>
      <c r="U71" s="34"/>
      <c r="V71" s="36"/>
      <c r="W71" s="27"/>
    </row>
    <row r="72" spans="1:23" ht="45" x14ac:dyDescent="0.25">
      <c r="A72" s="22"/>
      <c r="B72" s="23">
        <v>64</v>
      </c>
      <c r="C72" s="24" t="s">
        <v>66</v>
      </c>
      <c r="D72" s="22">
        <v>64483</v>
      </c>
      <c r="E72" s="25" t="s">
        <v>82</v>
      </c>
      <c r="F72" s="34"/>
      <c r="G72" s="36"/>
      <c r="H72" s="26"/>
      <c r="I72" s="34"/>
      <c r="J72" s="36"/>
      <c r="K72" s="26"/>
      <c r="L72" s="34"/>
      <c r="M72" s="36"/>
      <c r="N72" s="26"/>
      <c r="O72" s="34"/>
      <c r="P72" s="36"/>
      <c r="Q72" s="26"/>
      <c r="R72" s="34"/>
      <c r="S72" s="36"/>
      <c r="T72" s="26"/>
      <c r="U72" s="34"/>
      <c r="V72" s="36"/>
      <c r="W72" s="27"/>
    </row>
    <row r="73" spans="1:23" ht="30" x14ac:dyDescent="0.25">
      <c r="A73" s="22"/>
      <c r="B73" s="23">
        <v>65</v>
      </c>
      <c r="C73" s="24" t="s">
        <v>67</v>
      </c>
      <c r="D73" s="22">
        <v>66821</v>
      </c>
      <c r="E73" s="25" t="s">
        <v>82</v>
      </c>
      <c r="F73" s="34"/>
      <c r="G73" s="36"/>
      <c r="H73" s="26"/>
      <c r="I73" s="34"/>
      <c r="J73" s="36"/>
      <c r="K73" s="26"/>
      <c r="L73" s="34"/>
      <c r="M73" s="36"/>
      <c r="N73" s="26"/>
      <c r="O73" s="34"/>
      <c r="P73" s="36"/>
      <c r="Q73" s="26"/>
      <c r="R73" s="34"/>
      <c r="S73" s="36"/>
      <c r="T73" s="26"/>
      <c r="U73" s="34"/>
      <c r="V73" s="36"/>
      <c r="W73" s="27"/>
    </row>
    <row r="74" spans="1:23" ht="30" x14ac:dyDescent="0.25">
      <c r="A74" s="22"/>
      <c r="B74" s="23">
        <v>66</v>
      </c>
      <c r="C74" s="24" t="s">
        <v>68</v>
      </c>
      <c r="D74" s="22">
        <v>66984</v>
      </c>
      <c r="E74" s="25" t="s">
        <v>82</v>
      </c>
      <c r="F74" s="34"/>
      <c r="G74" s="36"/>
      <c r="H74" s="26"/>
      <c r="I74" s="34"/>
      <c r="J74" s="36"/>
      <c r="K74" s="26"/>
      <c r="L74" s="34"/>
      <c r="M74" s="36"/>
      <c r="N74" s="26"/>
      <c r="O74" s="34"/>
      <c r="P74" s="36"/>
      <c r="Q74" s="26"/>
      <c r="R74" s="34"/>
      <c r="S74" s="36"/>
      <c r="T74" s="26"/>
      <c r="U74" s="34"/>
      <c r="V74" s="36"/>
      <c r="W74" s="27"/>
    </row>
    <row r="75" spans="1:23" ht="30" x14ac:dyDescent="0.25">
      <c r="A75" s="22"/>
      <c r="B75" s="23">
        <v>67</v>
      </c>
      <c r="C75" s="24" t="s">
        <v>69</v>
      </c>
      <c r="D75" s="22">
        <v>93000</v>
      </c>
      <c r="E75" s="25" t="s">
        <v>82</v>
      </c>
      <c r="F75" s="34"/>
      <c r="G75" s="36"/>
      <c r="H75" s="26"/>
      <c r="I75" s="34"/>
      <c r="J75" s="36"/>
      <c r="K75" s="26"/>
      <c r="L75" s="34"/>
      <c r="M75" s="36"/>
      <c r="N75" s="26"/>
      <c r="O75" s="34"/>
      <c r="P75" s="36"/>
      <c r="Q75" s="26"/>
      <c r="R75" s="34"/>
      <c r="S75" s="36"/>
      <c r="T75" s="26"/>
      <c r="U75" s="34"/>
      <c r="V75" s="36"/>
      <c r="W75" s="27"/>
    </row>
    <row r="76" spans="1:23" ht="30" x14ac:dyDescent="0.25">
      <c r="A76" s="22"/>
      <c r="B76" s="23">
        <v>68</v>
      </c>
      <c r="C76" s="24" t="s">
        <v>70</v>
      </c>
      <c r="D76" s="22">
        <v>93452</v>
      </c>
      <c r="E76" s="25" t="s">
        <v>82</v>
      </c>
      <c r="F76" s="34"/>
      <c r="G76" s="36"/>
      <c r="H76" s="26"/>
      <c r="I76" s="34"/>
      <c r="J76" s="36"/>
      <c r="K76" s="26"/>
      <c r="L76" s="34"/>
      <c r="M76" s="36"/>
      <c r="N76" s="26"/>
      <c r="O76" s="34"/>
      <c r="P76" s="36"/>
      <c r="Q76" s="26"/>
      <c r="R76" s="34"/>
      <c r="S76" s="36"/>
      <c r="T76" s="26"/>
      <c r="U76" s="34"/>
      <c r="V76" s="36"/>
      <c r="W76" s="27"/>
    </row>
    <row r="77" spans="1:23" ht="30" x14ac:dyDescent="0.25">
      <c r="A77" s="22"/>
      <c r="B77" s="23">
        <v>69</v>
      </c>
      <c r="C77" s="24" t="s">
        <v>71</v>
      </c>
      <c r="D77" s="22">
        <v>95810</v>
      </c>
      <c r="E77" s="25" t="s">
        <v>82</v>
      </c>
      <c r="F77" s="34"/>
      <c r="G77" s="36"/>
      <c r="H77" s="26"/>
      <c r="I77" s="34"/>
      <c r="J77" s="36"/>
      <c r="K77" s="26"/>
      <c r="L77" s="34"/>
      <c r="M77" s="36"/>
      <c r="N77" s="26"/>
      <c r="O77" s="34"/>
      <c r="P77" s="36"/>
      <c r="Q77" s="26"/>
      <c r="R77" s="34"/>
      <c r="S77" s="36"/>
      <c r="T77" s="26"/>
      <c r="U77" s="34"/>
      <c r="V77" s="36"/>
      <c r="W77" s="27"/>
    </row>
    <row r="78" spans="1:23" ht="30" x14ac:dyDescent="0.25">
      <c r="A78" s="22"/>
      <c r="B78" s="23">
        <v>70</v>
      </c>
      <c r="C78" s="24" t="s">
        <v>72</v>
      </c>
      <c r="D78" s="22">
        <v>97110</v>
      </c>
      <c r="E78" s="25" t="s">
        <v>82</v>
      </c>
      <c r="F78" s="34"/>
      <c r="G78" s="36"/>
      <c r="H78" s="26"/>
      <c r="I78" s="34"/>
      <c r="J78" s="36"/>
      <c r="K78" s="26"/>
      <c r="L78" s="34"/>
      <c r="M78" s="36"/>
      <c r="N78" s="26"/>
      <c r="O78" s="34"/>
      <c r="P78" s="36"/>
      <c r="Q78" s="26"/>
      <c r="R78" s="34"/>
      <c r="S78" s="36"/>
      <c r="T78" s="26"/>
      <c r="U78" s="34"/>
      <c r="V78" s="36"/>
      <c r="W78" s="27"/>
    </row>
    <row r="79" spans="1:23" ht="45" x14ac:dyDescent="0.25">
      <c r="A79" s="22">
        <f>+'Shoppable Service WS'!A79</f>
        <v>90791</v>
      </c>
      <c r="B79" s="23">
        <v>71</v>
      </c>
      <c r="C79" s="24" t="str">
        <f>+'Shoppable Service WS'!C79</f>
        <v>Psychiatric Evaluation without Medical Services</v>
      </c>
      <c r="D79" s="22">
        <f>+'Shoppable Service WS'!D79</f>
        <v>90791</v>
      </c>
      <c r="E79" s="25" t="str">
        <f>+'Shoppable Service WS'!E79</f>
        <v>Evaluation and Management Services</v>
      </c>
      <c r="F79" s="34"/>
      <c r="G79" s="36"/>
      <c r="H79" s="26"/>
      <c r="I79" s="34"/>
      <c r="J79" s="36"/>
      <c r="K79" s="26"/>
      <c r="L79" s="34"/>
      <c r="M79" s="36"/>
      <c r="N79" s="26"/>
      <c r="O79" s="34"/>
      <c r="P79" s="36"/>
      <c r="Q79" s="26"/>
      <c r="R79" s="34"/>
      <c r="S79" s="36"/>
      <c r="T79" s="26"/>
      <c r="U79" s="34"/>
      <c r="V79" s="36"/>
      <c r="W79" s="27"/>
    </row>
    <row r="80" spans="1:23" ht="45" x14ac:dyDescent="0.25">
      <c r="A80" s="22">
        <f>+'Shoppable Service WS'!A80</f>
        <v>190791</v>
      </c>
      <c r="B80" s="23">
        <v>72</v>
      </c>
      <c r="C80" s="24" t="str">
        <f>+'Shoppable Service WS'!C80</f>
        <v>Psychiatric Evaluation without Medical Services by Nurse Practitioner</v>
      </c>
      <c r="D80" s="22">
        <f>+'Shoppable Service WS'!D80</f>
        <v>90791</v>
      </c>
      <c r="E80" s="25" t="str">
        <f>+'Shoppable Service WS'!E80</f>
        <v>Evaluation and Management Services</v>
      </c>
      <c r="F80" s="34"/>
      <c r="G80" s="36"/>
      <c r="H80" s="26"/>
      <c r="I80" s="34"/>
      <c r="J80" s="36"/>
      <c r="K80" s="26"/>
      <c r="L80" s="34"/>
      <c r="M80" s="36"/>
      <c r="N80" s="26"/>
      <c r="O80" s="34"/>
      <c r="P80" s="36"/>
      <c r="Q80" s="26"/>
      <c r="R80" s="34"/>
      <c r="S80" s="36"/>
      <c r="T80" s="26"/>
      <c r="U80" s="34"/>
      <c r="V80" s="36"/>
      <c r="W80" s="27"/>
    </row>
    <row r="81" spans="1:23" ht="45" x14ac:dyDescent="0.25">
      <c r="A81" s="22">
        <f>+'Shoppable Service WS'!A81</f>
        <v>99211</v>
      </c>
      <c r="B81" s="23">
        <v>73</v>
      </c>
      <c r="C81" s="24" t="str">
        <f>+'Shoppable Service WS'!C81</f>
        <v>Established Patient Nurse Visit</v>
      </c>
      <c r="D81" s="22">
        <f>+'Shoppable Service WS'!D81</f>
        <v>99211</v>
      </c>
      <c r="E81" s="25" t="str">
        <f>+'Shoppable Service WS'!E81</f>
        <v>Evaluation and Management Services</v>
      </c>
      <c r="F81" s="34"/>
      <c r="G81" s="36"/>
      <c r="H81" s="26"/>
      <c r="I81" s="34"/>
      <c r="J81" s="36"/>
      <c r="K81" s="26"/>
      <c r="L81" s="34"/>
      <c r="M81" s="36"/>
      <c r="N81" s="26"/>
      <c r="O81" s="34"/>
      <c r="P81" s="36"/>
      <c r="Q81" s="26"/>
      <c r="R81" s="34"/>
      <c r="S81" s="36"/>
      <c r="T81" s="26"/>
      <c r="U81" s="34"/>
      <c r="V81" s="36"/>
      <c r="W81" s="27"/>
    </row>
    <row r="82" spans="1:23" ht="45" x14ac:dyDescent="0.25">
      <c r="A82" s="22">
        <f>+'Shoppable Service WS'!A82</f>
        <v>99212</v>
      </c>
      <c r="B82" s="23">
        <v>74</v>
      </c>
      <c r="C82" s="24" t="str">
        <f>+'Shoppable Service WS'!C82</f>
        <v>Evaluation and Management of Established Patient 10 min</v>
      </c>
      <c r="D82" s="22">
        <f>+'Shoppable Service WS'!D82</f>
        <v>99212</v>
      </c>
      <c r="E82" s="25" t="str">
        <f>+'Shoppable Service WS'!E82</f>
        <v>Evaluation and Management Services</v>
      </c>
      <c r="F82" s="34"/>
      <c r="G82" s="36"/>
      <c r="H82" s="26"/>
      <c r="I82" s="34"/>
      <c r="J82" s="36"/>
      <c r="K82" s="26"/>
      <c r="L82" s="34"/>
      <c r="M82" s="36"/>
      <c r="N82" s="26"/>
      <c r="O82" s="34"/>
      <c r="P82" s="36"/>
      <c r="Q82" s="26"/>
      <c r="R82" s="34"/>
      <c r="S82" s="36"/>
      <c r="T82" s="26"/>
      <c r="U82" s="34"/>
      <c r="V82" s="36"/>
      <c r="W82" s="27"/>
    </row>
    <row r="83" spans="1:23" ht="45" x14ac:dyDescent="0.25">
      <c r="A83" s="22">
        <f>+'Shoppable Service WS'!A83</f>
        <v>99213</v>
      </c>
      <c r="B83" s="23">
        <v>75</v>
      </c>
      <c r="C83" s="24" t="str">
        <f>+'Shoppable Service WS'!C83</f>
        <v>Evaluation and Management of Established Patient 15 min</v>
      </c>
      <c r="D83" s="22">
        <f>+'Shoppable Service WS'!D83</f>
        <v>99213</v>
      </c>
      <c r="E83" s="25" t="str">
        <f>+'Shoppable Service WS'!E83</f>
        <v>Evaluation and Management Services</v>
      </c>
      <c r="F83" s="34"/>
      <c r="G83" s="36"/>
      <c r="H83" s="26"/>
      <c r="I83" s="34"/>
      <c r="J83" s="36"/>
      <c r="K83" s="26"/>
      <c r="L83" s="34"/>
      <c r="M83" s="36"/>
      <c r="N83" s="26"/>
      <c r="O83" s="34"/>
      <c r="P83" s="36"/>
      <c r="Q83" s="26"/>
      <c r="R83" s="34"/>
      <c r="S83" s="36"/>
      <c r="T83" s="26"/>
      <c r="U83" s="34"/>
      <c r="V83" s="36"/>
      <c r="W83" s="27"/>
    </row>
    <row r="84" spans="1:23" ht="45" x14ac:dyDescent="0.25">
      <c r="A84" s="22">
        <f>+'Shoppable Service WS'!A84</f>
        <v>99214</v>
      </c>
      <c r="B84" s="23">
        <v>76</v>
      </c>
      <c r="C84" s="24" t="str">
        <f>+'Shoppable Service WS'!C84</f>
        <v>Evaluation and Management of Established Patient 25 min</v>
      </c>
      <c r="D84" s="22">
        <f>+'Shoppable Service WS'!D84</f>
        <v>99214</v>
      </c>
      <c r="E84" s="25" t="str">
        <f>+'Shoppable Service WS'!E84</f>
        <v>Evaluation and Management Services</v>
      </c>
      <c r="F84" s="34"/>
      <c r="G84" s="36"/>
      <c r="H84" s="26"/>
      <c r="I84" s="34"/>
      <c r="J84" s="36"/>
      <c r="K84" s="26"/>
      <c r="L84" s="34"/>
      <c r="M84" s="36"/>
      <c r="N84" s="26"/>
      <c r="O84" s="34"/>
      <c r="P84" s="36"/>
      <c r="Q84" s="26"/>
      <c r="R84" s="34"/>
      <c r="S84" s="36"/>
      <c r="T84" s="26"/>
      <c r="U84" s="34"/>
      <c r="V84" s="36"/>
      <c r="W84" s="27"/>
    </row>
    <row r="85" spans="1:23" ht="45" x14ac:dyDescent="0.25">
      <c r="A85" s="22">
        <f>+'Shoppable Service WS'!A85</f>
        <v>99215</v>
      </c>
      <c r="B85" s="23">
        <v>77</v>
      </c>
      <c r="C85" s="24" t="str">
        <f>+'Shoppable Service WS'!C85</f>
        <v>Evaluation and Management of Established Patient 40 min</v>
      </c>
      <c r="D85" s="22">
        <f>+'Shoppable Service WS'!D85</f>
        <v>99215</v>
      </c>
      <c r="E85" s="25" t="str">
        <f>+'Shoppable Service WS'!E85</f>
        <v>Evaluation and Management Services</v>
      </c>
      <c r="F85" s="34"/>
      <c r="G85" s="36"/>
      <c r="H85" s="26"/>
      <c r="I85" s="34"/>
      <c r="J85" s="36"/>
      <c r="K85" s="26"/>
      <c r="L85" s="34"/>
      <c r="M85" s="36"/>
      <c r="N85" s="26"/>
      <c r="O85" s="34"/>
      <c r="P85" s="36"/>
      <c r="Q85" s="26"/>
      <c r="R85" s="34"/>
      <c r="S85" s="36"/>
      <c r="T85" s="26"/>
      <c r="U85" s="34"/>
      <c r="V85" s="36"/>
      <c r="W85" s="27"/>
    </row>
    <row r="86" spans="1:23" ht="45" x14ac:dyDescent="0.25">
      <c r="A86" s="22">
        <f>+'Shoppable Service WS'!A86</f>
        <v>99221</v>
      </c>
      <c r="B86" s="23">
        <v>78</v>
      </c>
      <c r="C86" s="24" t="str">
        <f>+'Shoppable Service WS'!C86</f>
        <v>New or Established Patient Initial Inpatient Hospital Care (Low Complexity)</v>
      </c>
      <c r="D86" s="22">
        <f>+'Shoppable Service WS'!D86</f>
        <v>99221</v>
      </c>
      <c r="E86" s="25" t="str">
        <f>+'Shoppable Service WS'!E86</f>
        <v>Evaluation and Management Services</v>
      </c>
      <c r="F86" s="34"/>
      <c r="G86" s="36"/>
      <c r="H86" s="26"/>
      <c r="I86" s="34"/>
      <c r="J86" s="36"/>
      <c r="K86" s="26"/>
      <c r="L86" s="34"/>
      <c r="M86" s="36"/>
      <c r="N86" s="26"/>
      <c r="O86" s="34"/>
      <c r="P86" s="36"/>
      <c r="Q86" s="26"/>
      <c r="R86" s="34"/>
      <c r="S86" s="36"/>
      <c r="T86" s="26"/>
      <c r="U86" s="34"/>
      <c r="V86" s="36"/>
      <c r="W86" s="27"/>
    </row>
    <row r="87" spans="1:23" ht="45" x14ac:dyDescent="0.25">
      <c r="A87" s="22">
        <f>+'Shoppable Service WS'!A87</f>
        <v>199221</v>
      </c>
      <c r="B87" s="23">
        <v>79</v>
      </c>
      <c r="C87" s="24" t="str">
        <f>+'Shoppable Service WS'!C87</f>
        <v>New or Established Patient Initial Inpatient Hospital Care by Nurse Practitioner (Low Complexity)</v>
      </c>
      <c r="D87" s="22">
        <f>+'Shoppable Service WS'!D87</f>
        <v>99221</v>
      </c>
      <c r="E87" s="25" t="str">
        <f>+'Shoppable Service WS'!E87</f>
        <v>Evaluation and Management Services</v>
      </c>
      <c r="F87" s="34"/>
      <c r="G87" s="36"/>
      <c r="H87" s="26"/>
      <c r="I87" s="34"/>
      <c r="J87" s="36"/>
      <c r="K87" s="26"/>
      <c r="L87" s="34"/>
      <c r="M87" s="36"/>
      <c r="N87" s="26"/>
      <c r="O87" s="34"/>
      <c r="P87" s="36"/>
      <c r="Q87" s="26"/>
      <c r="R87" s="34"/>
      <c r="S87" s="36"/>
      <c r="T87" s="26"/>
      <c r="U87" s="34"/>
      <c r="V87" s="36"/>
      <c r="W87" s="27"/>
    </row>
    <row r="88" spans="1:23" ht="45" x14ac:dyDescent="0.25">
      <c r="A88" s="22">
        <f>+'Shoppable Service WS'!A88</f>
        <v>99222</v>
      </c>
      <c r="B88" s="23">
        <v>80</v>
      </c>
      <c r="C88" s="24" t="str">
        <f>+'Shoppable Service WS'!C88</f>
        <v>New or Established Patient Initial Inpatient Hospital Care (Moderate Complexity)</v>
      </c>
      <c r="D88" s="22">
        <f>+'Shoppable Service WS'!D88</f>
        <v>99222</v>
      </c>
      <c r="E88" s="25" t="str">
        <f>+'Shoppable Service WS'!E88</f>
        <v>Evaluation and Management Services</v>
      </c>
      <c r="F88" s="34"/>
      <c r="G88" s="36"/>
      <c r="H88" s="26"/>
      <c r="I88" s="34"/>
      <c r="J88" s="36"/>
      <c r="K88" s="26"/>
      <c r="L88" s="34"/>
      <c r="M88" s="36"/>
      <c r="N88" s="26"/>
      <c r="O88" s="34"/>
      <c r="P88" s="36"/>
      <c r="Q88" s="26"/>
      <c r="R88" s="34"/>
      <c r="S88" s="36"/>
      <c r="T88" s="26"/>
      <c r="U88" s="34"/>
      <c r="V88" s="36"/>
      <c r="W88" s="27"/>
    </row>
    <row r="89" spans="1:23" ht="45" x14ac:dyDescent="0.25">
      <c r="A89" s="22">
        <f>+'Shoppable Service WS'!A89</f>
        <v>199222</v>
      </c>
      <c r="B89" s="23">
        <v>81</v>
      </c>
      <c r="C89" s="24" t="str">
        <f>+'Shoppable Service WS'!C89</f>
        <v>New or Established Patient Initial Inpatient Hospital Care by Nurse Practitioner (Moderate Complexity)</v>
      </c>
      <c r="D89" s="22">
        <f>+'Shoppable Service WS'!D89</f>
        <v>99222</v>
      </c>
      <c r="E89" s="25" t="str">
        <f>+'Shoppable Service WS'!E89</f>
        <v>Evaluation and Management Services</v>
      </c>
      <c r="F89" s="34"/>
      <c r="G89" s="36"/>
      <c r="H89" s="26"/>
      <c r="I89" s="34"/>
      <c r="J89" s="36"/>
      <c r="K89" s="26"/>
      <c r="L89" s="34"/>
      <c r="M89" s="36"/>
      <c r="N89" s="26"/>
      <c r="O89" s="34"/>
      <c r="P89" s="36"/>
      <c r="Q89" s="26"/>
      <c r="R89" s="34"/>
      <c r="S89" s="36"/>
      <c r="T89" s="26"/>
      <c r="U89" s="34"/>
      <c r="V89" s="36"/>
      <c r="W89" s="27"/>
    </row>
    <row r="90" spans="1:23" ht="45" x14ac:dyDescent="0.25">
      <c r="A90" s="22">
        <f>+'Shoppable Service WS'!A90</f>
        <v>99223</v>
      </c>
      <c r="B90" s="23">
        <v>82</v>
      </c>
      <c r="C90" s="24" t="str">
        <f>+'Shoppable Service WS'!C90</f>
        <v>New or Established Patient Initial Inpatient Hospital Care (High Complexity)</v>
      </c>
      <c r="D90" s="22">
        <f>+'Shoppable Service WS'!D90</f>
        <v>99223</v>
      </c>
      <c r="E90" s="25" t="str">
        <f>+'Shoppable Service WS'!E90</f>
        <v>Evaluation and Management Services</v>
      </c>
      <c r="F90" s="34"/>
      <c r="G90" s="36"/>
      <c r="H90" s="26"/>
      <c r="I90" s="34"/>
      <c r="J90" s="36"/>
      <c r="K90" s="26"/>
      <c r="L90" s="34"/>
      <c r="M90" s="36"/>
      <c r="N90" s="26"/>
      <c r="O90" s="34"/>
      <c r="P90" s="36"/>
      <c r="Q90" s="26"/>
      <c r="R90" s="34"/>
      <c r="S90" s="36"/>
      <c r="T90" s="26"/>
      <c r="U90" s="34"/>
      <c r="V90" s="36"/>
      <c r="W90" s="27"/>
    </row>
    <row r="91" spans="1:23" ht="45" x14ac:dyDescent="0.25">
      <c r="A91" s="22">
        <f>+'Shoppable Service WS'!A91</f>
        <v>199223</v>
      </c>
      <c r="B91" s="23">
        <v>83</v>
      </c>
      <c r="C91" s="24" t="str">
        <f>+'Shoppable Service WS'!C91</f>
        <v>New or Established Patient Initial Inpatient Hospitatl Care by Nurse Practitioner (High Complexity)</v>
      </c>
      <c r="D91" s="22">
        <f>+'Shoppable Service WS'!D91</f>
        <v>99223</v>
      </c>
      <c r="E91" s="25" t="str">
        <f>+'Shoppable Service WS'!E91</f>
        <v>Evaluation and Management Services</v>
      </c>
      <c r="F91" s="34"/>
      <c r="G91" s="36"/>
      <c r="H91" s="26"/>
      <c r="I91" s="34"/>
      <c r="J91" s="36"/>
      <c r="K91" s="26"/>
      <c r="L91" s="34"/>
      <c r="M91" s="36"/>
      <c r="N91" s="26"/>
      <c r="O91" s="34"/>
      <c r="P91" s="36"/>
      <c r="Q91" s="26"/>
      <c r="R91" s="34"/>
      <c r="S91" s="36"/>
      <c r="T91" s="26"/>
      <c r="U91" s="34"/>
      <c r="V91" s="36"/>
      <c r="W91" s="27"/>
    </row>
    <row r="92" spans="1:23" ht="45" x14ac:dyDescent="0.25">
      <c r="A92" s="22">
        <f>+'Shoppable Service WS'!A92</f>
        <v>99231</v>
      </c>
      <c r="B92" s="23">
        <v>84</v>
      </c>
      <c r="C92" s="24" t="str">
        <f>+'Shoppable Service WS'!C92</f>
        <v>Subsequent Inpatient Hospital Visit (Low Complexity)</v>
      </c>
      <c r="D92" s="22">
        <f>+'Shoppable Service WS'!D92</f>
        <v>99231</v>
      </c>
      <c r="E92" s="25" t="str">
        <f>+'Shoppable Service WS'!E92</f>
        <v>Evaluation and Management Services</v>
      </c>
      <c r="F92" s="34"/>
      <c r="G92" s="36"/>
      <c r="H92" s="26"/>
      <c r="I92" s="34"/>
      <c r="J92" s="36"/>
      <c r="K92" s="26"/>
      <c r="L92" s="34"/>
      <c r="M92" s="36"/>
      <c r="N92" s="26"/>
      <c r="O92" s="34"/>
      <c r="P92" s="36"/>
      <c r="Q92" s="26"/>
      <c r="R92" s="34"/>
      <c r="S92" s="36"/>
      <c r="T92" s="26"/>
      <c r="U92" s="34"/>
      <c r="V92" s="36"/>
      <c r="W92" s="27"/>
    </row>
    <row r="93" spans="1:23" ht="45" x14ac:dyDescent="0.25">
      <c r="A93" s="22">
        <f>+'Shoppable Service WS'!A93</f>
        <v>199231</v>
      </c>
      <c r="B93" s="23">
        <v>85</v>
      </c>
      <c r="C93" s="24" t="str">
        <f>+'Shoppable Service WS'!C93</f>
        <v>Subsequent Inpatient Hospital Visit by Nurse Practitioner (Low Complexity)</v>
      </c>
      <c r="D93" s="22">
        <f>+'Shoppable Service WS'!D93</f>
        <v>99231</v>
      </c>
      <c r="E93" s="25" t="str">
        <f>+'Shoppable Service WS'!E93</f>
        <v>Evaluation and Management Services</v>
      </c>
      <c r="F93" s="34"/>
      <c r="G93" s="36"/>
      <c r="H93" s="26"/>
      <c r="I93" s="34"/>
      <c r="J93" s="36"/>
      <c r="K93" s="26"/>
      <c r="L93" s="34"/>
      <c r="M93" s="36"/>
      <c r="N93" s="26"/>
      <c r="O93" s="34"/>
      <c r="P93" s="36"/>
      <c r="Q93" s="26"/>
      <c r="R93" s="34"/>
      <c r="S93" s="36"/>
      <c r="T93" s="26"/>
      <c r="U93" s="34"/>
      <c r="V93" s="36"/>
      <c r="W93" s="27"/>
    </row>
    <row r="94" spans="1:23" ht="45" x14ac:dyDescent="0.25">
      <c r="A94" s="22">
        <f>+'Shoppable Service WS'!A94</f>
        <v>99232</v>
      </c>
      <c r="B94" s="23">
        <v>86</v>
      </c>
      <c r="C94" s="24" t="str">
        <f>+'Shoppable Service WS'!C94</f>
        <v>Subsequent Inpatient Hospital Visit (Moderate Complexity)</v>
      </c>
      <c r="D94" s="22">
        <f>+'Shoppable Service WS'!D94</f>
        <v>99232</v>
      </c>
      <c r="E94" s="25" t="str">
        <f>+'Shoppable Service WS'!E94</f>
        <v>Evaluation and Management Services</v>
      </c>
      <c r="F94" s="34"/>
      <c r="G94" s="36"/>
      <c r="H94" s="26"/>
      <c r="I94" s="34"/>
      <c r="J94" s="36"/>
      <c r="K94" s="26"/>
      <c r="L94" s="34"/>
      <c r="M94" s="36"/>
      <c r="N94" s="26"/>
      <c r="O94" s="34"/>
      <c r="P94" s="36"/>
      <c r="Q94" s="26"/>
      <c r="R94" s="34"/>
      <c r="S94" s="36"/>
      <c r="T94" s="26"/>
      <c r="U94" s="34"/>
      <c r="V94" s="36"/>
      <c r="W94" s="27"/>
    </row>
    <row r="95" spans="1:23" ht="45" x14ac:dyDescent="0.25">
      <c r="A95" s="22">
        <f>+'Shoppable Service WS'!A95</f>
        <v>199232</v>
      </c>
      <c r="B95" s="23">
        <v>87</v>
      </c>
      <c r="C95" s="24" t="str">
        <f>+'Shoppable Service WS'!C95</f>
        <v>Subsequent Inpatient Hospital Visit by Nurse Practitioner (Moderate Complexity)</v>
      </c>
      <c r="D95" s="22">
        <f>+'Shoppable Service WS'!D95</f>
        <v>99232</v>
      </c>
      <c r="E95" s="25" t="str">
        <f>+'Shoppable Service WS'!E95</f>
        <v>Evaluation and Management Services</v>
      </c>
      <c r="F95" s="34"/>
      <c r="G95" s="36"/>
      <c r="H95" s="26"/>
      <c r="I95" s="34"/>
      <c r="J95" s="36"/>
      <c r="K95" s="26"/>
      <c r="L95" s="34"/>
      <c r="M95" s="36"/>
      <c r="N95" s="26"/>
      <c r="O95" s="34"/>
      <c r="P95" s="36"/>
      <c r="Q95" s="26"/>
      <c r="R95" s="34"/>
      <c r="S95" s="36"/>
      <c r="T95" s="26"/>
      <c r="U95" s="34"/>
      <c r="V95" s="36"/>
      <c r="W95" s="27"/>
    </row>
    <row r="96" spans="1:23" ht="45" x14ac:dyDescent="0.25">
      <c r="A96" s="22">
        <f>+'Shoppable Service WS'!A96</f>
        <v>99233</v>
      </c>
      <c r="B96" s="23">
        <v>88</v>
      </c>
      <c r="C96" s="24" t="str">
        <f>+'Shoppable Service WS'!C96</f>
        <v>Subsequent Inpatient Hospital Visit (High Complexity)</v>
      </c>
      <c r="D96" s="22">
        <f>+'Shoppable Service WS'!D96</f>
        <v>99233</v>
      </c>
      <c r="E96" s="25" t="str">
        <f>+'Shoppable Service WS'!E96</f>
        <v>Evaluation and Management Services</v>
      </c>
      <c r="F96" s="34"/>
      <c r="G96" s="36"/>
      <c r="H96" s="26"/>
      <c r="I96" s="34"/>
      <c r="J96" s="36"/>
      <c r="K96" s="26"/>
      <c r="L96" s="34"/>
      <c r="M96" s="36"/>
      <c r="N96" s="26"/>
      <c r="O96" s="34"/>
      <c r="P96" s="36"/>
      <c r="Q96" s="26"/>
      <c r="R96" s="34"/>
      <c r="S96" s="36"/>
      <c r="T96" s="26"/>
      <c r="U96" s="34"/>
      <c r="V96" s="36"/>
      <c r="W96" s="27"/>
    </row>
    <row r="97" spans="1:23" ht="45" x14ac:dyDescent="0.25">
      <c r="A97" s="22">
        <f>+'Shoppable Service WS'!A97</f>
        <v>199233</v>
      </c>
      <c r="B97" s="23">
        <v>89</v>
      </c>
      <c r="C97" s="24" t="str">
        <f>+'Shoppable Service WS'!C97</f>
        <v>Subsequent Inpatient Hospital Visit by Nurse Practitioner (High Complexity)</v>
      </c>
      <c r="D97" s="22">
        <f>+'Shoppable Service WS'!D97</f>
        <v>99233</v>
      </c>
      <c r="E97" s="25" t="str">
        <f>+'Shoppable Service WS'!E97</f>
        <v>Evaluation and Management Services</v>
      </c>
      <c r="F97" s="34"/>
      <c r="G97" s="36"/>
      <c r="H97" s="26"/>
      <c r="I97" s="34"/>
      <c r="J97" s="36"/>
      <c r="K97" s="26"/>
      <c r="L97" s="34"/>
      <c r="M97" s="36"/>
      <c r="N97" s="26"/>
      <c r="O97" s="34"/>
      <c r="P97" s="36"/>
      <c r="Q97" s="26"/>
      <c r="R97" s="34"/>
      <c r="S97" s="36"/>
      <c r="T97" s="26"/>
      <c r="U97" s="34"/>
      <c r="V97" s="36"/>
      <c r="W97" s="27"/>
    </row>
    <row r="98" spans="1:23" ht="45" x14ac:dyDescent="0.25">
      <c r="A98" s="22">
        <f>+'Shoppable Service WS'!A98</f>
        <v>99238</v>
      </c>
      <c r="B98" s="23">
        <v>90</v>
      </c>
      <c r="C98" s="24" t="str">
        <f>+'Shoppable Service WS'!C98</f>
        <v>Evaluation and Management on Inpatient Hospital Discharge Day less than 30 min.</v>
      </c>
      <c r="D98" s="22">
        <f>+'Shoppable Service WS'!D98</f>
        <v>99238</v>
      </c>
      <c r="E98" s="25" t="str">
        <f>+'Shoppable Service WS'!E98</f>
        <v>Evaluation and Management Services</v>
      </c>
      <c r="F98" s="34"/>
      <c r="G98" s="36"/>
      <c r="H98" s="26"/>
      <c r="I98" s="34"/>
      <c r="J98" s="36"/>
      <c r="K98" s="26"/>
      <c r="L98" s="34"/>
      <c r="M98" s="36"/>
      <c r="N98" s="26"/>
      <c r="O98" s="34"/>
      <c r="P98" s="36"/>
      <c r="Q98" s="26"/>
      <c r="R98" s="34"/>
      <c r="S98" s="36"/>
      <c r="T98" s="26"/>
      <c r="U98" s="34"/>
      <c r="V98" s="36"/>
      <c r="W98" s="27"/>
    </row>
    <row r="99" spans="1:23" ht="45" x14ac:dyDescent="0.25">
      <c r="A99" s="22">
        <f>+'Shoppable Service WS'!A99</f>
        <v>199238</v>
      </c>
      <c r="B99" s="23">
        <v>91</v>
      </c>
      <c r="C99" s="24" t="str">
        <f>+'Shoppable Service WS'!C99</f>
        <v>Evaluation and Management by Nurse Practitioner on Inpatient Hospital Discharge Day less than 30 min.</v>
      </c>
      <c r="D99" s="22">
        <f>+'Shoppable Service WS'!D99</f>
        <v>99238</v>
      </c>
      <c r="E99" s="25" t="str">
        <f>+'Shoppable Service WS'!E99</f>
        <v>Evaluation and Management Services</v>
      </c>
      <c r="F99" s="34"/>
      <c r="G99" s="36"/>
      <c r="H99" s="26"/>
      <c r="I99" s="34"/>
      <c r="J99" s="36"/>
      <c r="K99" s="26"/>
      <c r="L99" s="34"/>
      <c r="M99" s="36"/>
      <c r="N99" s="26"/>
      <c r="O99" s="34"/>
      <c r="P99" s="36"/>
      <c r="Q99" s="26"/>
      <c r="R99" s="34"/>
      <c r="S99" s="36"/>
      <c r="T99" s="26"/>
      <c r="U99" s="34"/>
      <c r="V99" s="36"/>
      <c r="W99" s="27"/>
    </row>
    <row r="100" spans="1:23" ht="45" x14ac:dyDescent="0.25">
      <c r="A100" s="22">
        <f>+'Shoppable Service WS'!A100</f>
        <v>99239</v>
      </c>
      <c r="B100" s="23">
        <v>92</v>
      </c>
      <c r="C100" s="24" t="str">
        <f>+'Shoppable Service WS'!C100</f>
        <v>Evaluation and Management on Inpatient Hospital Discharge Day greater than 30 min.</v>
      </c>
      <c r="D100" s="22">
        <f>+'Shoppable Service WS'!D100</f>
        <v>99239</v>
      </c>
      <c r="E100" s="25" t="str">
        <f>+'Shoppable Service WS'!E100</f>
        <v>Evaluation and Management Services</v>
      </c>
      <c r="F100" s="34"/>
      <c r="G100" s="36"/>
      <c r="H100" s="26"/>
      <c r="I100" s="34"/>
      <c r="J100" s="36"/>
      <c r="K100" s="26"/>
      <c r="L100" s="34"/>
      <c r="M100" s="36"/>
      <c r="N100" s="26"/>
      <c r="O100" s="34"/>
      <c r="P100" s="36"/>
      <c r="Q100" s="26"/>
      <c r="R100" s="34"/>
      <c r="S100" s="36"/>
      <c r="T100" s="26"/>
      <c r="U100" s="34"/>
      <c r="V100" s="36"/>
      <c r="W100" s="27"/>
    </row>
    <row r="101" spans="1:23" ht="45" x14ac:dyDescent="0.25">
      <c r="A101" s="22">
        <f>+'Shoppable Service WS'!A101</f>
        <v>199239</v>
      </c>
      <c r="B101" s="23">
        <v>93</v>
      </c>
      <c r="C101" s="24" t="str">
        <f>+'Shoppable Service WS'!C101</f>
        <v>Evaluation and Management by Nurse Practitioner on Inpatient Hospital Discharge Day greater than 30 min.</v>
      </c>
      <c r="D101" s="22">
        <f>+'Shoppable Service WS'!D101</f>
        <v>99239</v>
      </c>
      <c r="E101" s="25" t="str">
        <f>+'Shoppable Service WS'!E101</f>
        <v>Evaluation and Management Services</v>
      </c>
      <c r="F101" s="34"/>
      <c r="G101" s="36"/>
      <c r="H101" s="26"/>
      <c r="I101" s="34"/>
      <c r="J101" s="36"/>
      <c r="K101" s="26"/>
      <c r="L101" s="34"/>
      <c r="M101" s="36"/>
      <c r="N101" s="26"/>
      <c r="O101" s="34"/>
      <c r="P101" s="36"/>
      <c r="Q101" s="26"/>
      <c r="R101" s="34"/>
      <c r="S101" s="36"/>
      <c r="T101" s="26"/>
      <c r="U101" s="34"/>
      <c r="V101" s="36"/>
      <c r="W101" s="27"/>
    </row>
    <row r="102" spans="1:23" ht="45" x14ac:dyDescent="0.25">
      <c r="A102" s="22">
        <f>+'Shoppable Service WS'!A102</f>
        <v>401</v>
      </c>
      <c r="B102" s="23">
        <v>94</v>
      </c>
      <c r="C102" s="24" t="str">
        <f>+'Shoppable Service WS'!C102</f>
        <v>Partial Hospitalization Program Activity Therapy (one of items 1-5 above)</v>
      </c>
      <c r="D102" s="22" t="str">
        <f>+'Shoppable Service WS'!D102</f>
        <v>G0176</v>
      </c>
      <c r="E102" s="25" t="str">
        <f>+'Shoppable Service WS'!E102</f>
        <v>Evaluation and Management Services</v>
      </c>
      <c r="F102" s="34"/>
      <c r="G102" s="36"/>
      <c r="H102" s="26"/>
      <c r="I102" s="34"/>
      <c r="J102" s="36"/>
      <c r="K102" s="26"/>
      <c r="L102" s="34"/>
      <c r="M102" s="36"/>
      <c r="N102" s="26"/>
      <c r="O102" s="34"/>
      <c r="P102" s="36"/>
      <c r="Q102" s="26"/>
      <c r="R102" s="34"/>
      <c r="S102" s="36"/>
      <c r="T102" s="26"/>
      <c r="U102" s="34"/>
      <c r="V102" s="36"/>
      <c r="W102" s="27"/>
    </row>
    <row r="103" spans="1:23" ht="45" x14ac:dyDescent="0.25">
      <c r="A103" s="22">
        <f>+'Shoppable Service WS'!A106</f>
        <v>306</v>
      </c>
      <c r="B103" s="23">
        <v>95</v>
      </c>
      <c r="C103" s="24" t="str">
        <f>+'Shoppable Service WS'!C106</f>
        <v>Intensive Outpatient Program Education Group (one of item 6 above)</v>
      </c>
      <c r="D103" s="22" t="str">
        <f>+'Shoppable Service WS'!D106</f>
        <v>G0177</v>
      </c>
      <c r="E103" s="25" t="str">
        <f>+'Shoppable Service WS'!E106</f>
        <v>Evaluation and Management Services</v>
      </c>
      <c r="F103" s="34"/>
      <c r="G103" s="36"/>
      <c r="H103" s="26"/>
      <c r="I103" s="34"/>
      <c r="J103" s="36"/>
      <c r="K103" s="26"/>
      <c r="L103" s="34"/>
      <c r="M103" s="36"/>
      <c r="N103" s="26"/>
      <c r="O103" s="34"/>
      <c r="P103" s="36"/>
      <c r="Q103" s="26"/>
      <c r="R103" s="34"/>
      <c r="S103" s="36"/>
      <c r="T103" s="26"/>
      <c r="U103" s="34"/>
      <c r="V103" s="36"/>
      <c r="W103" s="27"/>
    </row>
    <row r="104" spans="1:23" ht="45" x14ac:dyDescent="0.25">
      <c r="A104" s="22">
        <f>+'Shoppable Service WS'!A110</f>
        <v>402</v>
      </c>
      <c r="B104" s="23">
        <v>96</v>
      </c>
      <c r="C104" s="24" t="str">
        <f>+'Shoppable Service WS'!C110</f>
        <v>Partial Hospitalization Program Education Group (one of items 1-5 above)</v>
      </c>
      <c r="D104" s="22" t="str">
        <f>+'Shoppable Service WS'!D110</f>
        <v>G0177</v>
      </c>
      <c r="E104" s="25" t="str">
        <f>+'Shoppable Service WS'!E110</f>
        <v>Evaluation and Management Services</v>
      </c>
      <c r="F104" s="34"/>
      <c r="G104" s="36"/>
      <c r="H104" s="26"/>
      <c r="I104" s="34"/>
      <c r="J104" s="36"/>
      <c r="K104" s="26"/>
      <c r="L104" s="34"/>
      <c r="M104" s="36"/>
      <c r="N104" s="26"/>
      <c r="O104" s="34"/>
      <c r="P104" s="36"/>
      <c r="Q104" s="26"/>
      <c r="R104" s="34"/>
      <c r="S104" s="36"/>
      <c r="T104" s="26"/>
      <c r="U104" s="34"/>
      <c r="V104" s="36"/>
      <c r="W104" s="27"/>
    </row>
    <row r="105" spans="1:23" ht="45" x14ac:dyDescent="0.25">
      <c r="A105" s="22">
        <f>+'Shoppable Service WS'!A114</f>
        <v>400</v>
      </c>
      <c r="B105" s="23">
        <v>97</v>
      </c>
      <c r="C105" s="24" t="str">
        <f>+'Shoppable Service WS'!C114</f>
        <v>Partial Hospitalization Program Group Psychotherapy  (one of items 1-5 above)</v>
      </c>
      <c r="D105" s="22" t="str">
        <f>+'Shoppable Service WS'!D114</f>
        <v>G0410</v>
      </c>
      <c r="E105" s="25" t="str">
        <f>+'Shoppable Service WS'!E114</f>
        <v>Evaluation and Management Services</v>
      </c>
      <c r="F105" s="34"/>
      <c r="G105" s="36"/>
      <c r="H105" s="26"/>
      <c r="I105" s="34"/>
      <c r="J105" s="36"/>
      <c r="K105" s="26"/>
      <c r="L105" s="34"/>
      <c r="M105" s="36"/>
      <c r="N105" s="26"/>
      <c r="O105" s="34"/>
      <c r="P105" s="36"/>
      <c r="Q105" s="26"/>
      <c r="R105" s="34"/>
      <c r="S105" s="36"/>
      <c r="T105" s="26"/>
      <c r="U105" s="34"/>
      <c r="V105" s="36"/>
      <c r="W105" s="27"/>
    </row>
    <row r="106" spans="1:23" ht="45" x14ac:dyDescent="0.25">
      <c r="A106" s="22">
        <f>+'Shoppable Service WS'!A118</f>
        <v>98</v>
      </c>
      <c r="B106" s="23">
        <v>98</v>
      </c>
      <c r="C106" s="24" t="str">
        <f>+'Shoppable Service WS'!C118</f>
        <v>LOA Day Partial Hospitalization Program</v>
      </c>
      <c r="D106" s="22">
        <f>+'Shoppable Service WS'!D118</f>
        <v>0</v>
      </c>
      <c r="E106" s="25" t="str">
        <f>+'Shoppable Service WS'!E118</f>
        <v>Evaluation and Management Services</v>
      </c>
      <c r="F106" s="34"/>
      <c r="G106" s="36"/>
      <c r="H106" s="26"/>
      <c r="I106" s="34"/>
      <c r="J106" s="36"/>
      <c r="K106" s="26"/>
      <c r="L106" s="34"/>
      <c r="M106" s="36"/>
      <c r="N106" s="26"/>
      <c r="O106" s="34"/>
      <c r="P106" s="36"/>
      <c r="Q106" s="26"/>
      <c r="R106" s="34"/>
      <c r="S106" s="36"/>
      <c r="T106" s="26"/>
      <c r="U106" s="34"/>
      <c r="V106" s="36"/>
      <c r="W106" s="27"/>
    </row>
    <row r="107" spans="1:23" ht="45" x14ac:dyDescent="0.25">
      <c r="A107" s="22">
        <f>+'Shoppable Service WS'!A119</f>
        <v>99</v>
      </c>
      <c r="B107" s="23">
        <v>99</v>
      </c>
      <c r="C107" s="24" t="str">
        <f>+'Shoppable Service WS'!C119</f>
        <v>LOA Day</v>
      </c>
      <c r="D107" s="22">
        <f>+'Shoppable Service WS'!D119</f>
        <v>0</v>
      </c>
      <c r="E107" s="25" t="str">
        <f>+'Shoppable Service WS'!E119</f>
        <v>Evaluation and Management Services</v>
      </c>
      <c r="F107" s="34"/>
      <c r="G107" s="36"/>
      <c r="H107" s="26"/>
      <c r="I107" s="34"/>
      <c r="J107" s="36"/>
      <c r="K107" s="26"/>
      <c r="L107" s="34"/>
      <c r="M107" s="36"/>
      <c r="N107" s="26"/>
      <c r="O107" s="34"/>
      <c r="P107" s="36"/>
      <c r="Q107" s="26"/>
      <c r="R107" s="34"/>
      <c r="S107" s="36"/>
      <c r="T107" s="26"/>
      <c r="U107" s="34"/>
      <c r="V107" s="36"/>
      <c r="W107" s="27"/>
    </row>
    <row r="108" spans="1:23" ht="45" x14ac:dyDescent="0.25">
      <c r="A108" s="22">
        <f>+'Shoppable Service WS'!A120</f>
        <v>100</v>
      </c>
      <c r="B108" s="23">
        <v>100</v>
      </c>
      <c r="C108" s="24" t="str">
        <f>+'Shoppable Service WS'!C120</f>
        <v>Inpatient Hospitalization Room and Board</v>
      </c>
      <c r="D108" s="22">
        <f>+'Shoppable Service WS'!D120</f>
        <v>0</v>
      </c>
      <c r="E108" s="25" t="str">
        <f>+'Shoppable Service WS'!E120</f>
        <v>Evaluation and Management Services</v>
      </c>
      <c r="F108" s="34"/>
      <c r="G108" s="36"/>
      <c r="H108" s="26"/>
      <c r="I108" s="34"/>
      <c r="J108" s="36"/>
      <c r="K108" s="26"/>
      <c r="L108" s="34"/>
      <c r="M108" s="36"/>
      <c r="N108" s="26"/>
      <c r="O108" s="34"/>
      <c r="P108" s="36"/>
      <c r="Q108" s="26"/>
      <c r="R108" s="34"/>
      <c r="S108" s="36"/>
      <c r="T108" s="26"/>
      <c r="U108" s="34"/>
      <c r="V108" s="36"/>
      <c r="W108" s="27"/>
    </row>
    <row r="109" spans="1:23" x14ac:dyDescent="0.25">
      <c r="A109" s="22"/>
      <c r="B109" s="23">
        <v>101</v>
      </c>
      <c r="C109" s="24"/>
      <c r="D109" s="22"/>
      <c r="E109" s="25"/>
      <c r="F109" s="34"/>
      <c r="G109" s="36"/>
      <c r="H109" s="26"/>
      <c r="I109" s="34"/>
      <c r="J109" s="36"/>
      <c r="K109" s="26"/>
      <c r="L109" s="34"/>
      <c r="M109" s="36"/>
      <c r="N109" s="26"/>
      <c r="O109" s="34"/>
      <c r="P109" s="36"/>
      <c r="Q109" s="26"/>
      <c r="R109" s="34"/>
      <c r="S109" s="36"/>
      <c r="T109" s="26"/>
      <c r="U109" s="34"/>
      <c r="V109" s="36"/>
      <c r="W109" s="27"/>
    </row>
    <row r="110" spans="1:23" x14ac:dyDescent="0.25">
      <c r="A110" s="22"/>
      <c r="B110" s="23">
        <v>102</v>
      </c>
      <c r="C110" s="24"/>
      <c r="D110" s="22"/>
      <c r="E110" s="25"/>
      <c r="F110" s="34"/>
      <c r="G110" s="36"/>
      <c r="H110" s="26"/>
      <c r="I110" s="34"/>
      <c r="J110" s="36"/>
      <c r="K110" s="26"/>
      <c r="L110" s="34"/>
      <c r="M110" s="36"/>
      <c r="N110" s="26"/>
      <c r="O110" s="34"/>
      <c r="P110" s="36"/>
      <c r="Q110" s="26"/>
      <c r="R110" s="34"/>
      <c r="S110" s="36"/>
      <c r="T110" s="26"/>
      <c r="U110" s="34"/>
      <c r="V110" s="36"/>
      <c r="W110" s="27"/>
    </row>
    <row r="111" spans="1:23" x14ac:dyDescent="0.25">
      <c r="A111" s="22"/>
      <c r="B111" s="23">
        <v>103</v>
      </c>
      <c r="C111" s="24"/>
      <c r="D111" s="22"/>
      <c r="E111" s="25"/>
      <c r="F111" s="34"/>
      <c r="G111" s="36"/>
      <c r="H111" s="26"/>
      <c r="I111" s="34"/>
      <c r="J111" s="36"/>
      <c r="K111" s="26"/>
      <c r="L111" s="34"/>
      <c r="M111" s="36"/>
      <c r="N111" s="26"/>
      <c r="O111" s="34"/>
      <c r="P111" s="36"/>
      <c r="Q111" s="26"/>
      <c r="R111" s="34"/>
      <c r="S111" s="36"/>
      <c r="T111" s="26"/>
      <c r="U111" s="34"/>
      <c r="V111" s="36"/>
      <c r="W111" s="27"/>
    </row>
    <row r="112" spans="1:23" x14ac:dyDescent="0.25">
      <c r="A112" s="22"/>
      <c r="B112" s="23">
        <v>104</v>
      </c>
      <c r="C112" s="24"/>
      <c r="D112" s="22"/>
      <c r="E112" s="25"/>
      <c r="F112" s="34"/>
      <c r="G112" s="36"/>
      <c r="H112" s="26"/>
      <c r="I112" s="34"/>
      <c r="J112" s="36"/>
      <c r="K112" s="26"/>
      <c r="L112" s="34"/>
      <c r="M112" s="36"/>
      <c r="N112" s="26"/>
      <c r="O112" s="34"/>
      <c r="P112" s="36"/>
      <c r="Q112" s="26"/>
      <c r="R112" s="34"/>
      <c r="S112" s="36"/>
      <c r="T112" s="26"/>
      <c r="U112" s="34"/>
      <c r="V112" s="36"/>
      <c r="W112" s="27"/>
    </row>
    <row r="113" spans="1:23" x14ac:dyDescent="0.25">
      <c r="A113" s="22"/>
      <c r="B113" s="23">
        <v>105</v>
      </c>
      <c r="C113" s="24"/>
      <c r="D113" s="22"/>
      <c r="E113" s="25"/>
      <c r="F113" s="34"/>
      <c r="G113" s="36"/>
      <c r="H113" s="26"/>
      <c r="I113" s="34"/>
      <c r="J113" s="36"/>
      <c r="K113" s="26"/>
      <c r="L113" s="34"/>
      <c r="M113" s="36"/>
      <c r="N113" s="26"/>
      <c r="O113" s="34"/>
      <c r="P113" s="36"/>
      <c r="Q113" s="26"/>
      <c r="R113" s="34"/>
      <c r="S113" s="36"/>
      <c r="T113" s="26"/>
      <c r="U113" s="34"/>
      <c r="V113" s="36"/>
      <c r="W113" s="27"/>
    </row>
    <row r="114" spans="1:23" x14ac:dyDescent="0.25">
      <c r="A114" s="22"/>
      <c r="B114" s="23">
        <v>106</v>
      </c>
      <c r="C114" s="24"/>
      <c r="D114" s="22"/>
      <c r="E114" s="25"/>
      <c r="F114" s="34"/>
      <c r="G114" s="36"/>
      <c r="H114" s="26"/>
      <c r="I114" s="34"/>
      <c r="J114" s="36"/>
      <c r="K114" s="26"/>
      <c r="L114" s="34"/>
      <c r="M114" s="36"/>
      <c r="N114" s="26"/>
      <c r="O114" s="34"/>
      <c r="P114" s="36"/>
      <c r="Q114" s="26"/>
      <c r="R114" s="34"/>
      <c r="S114" s="36"/>
      <c r="T114" s="26"/>
      <c r="U114" s="34"/>
      <c r="V114" s="36"/>
      <c r="W114" s="27"/>
    </row>
    <row r="115" spans="1:23" x14ac:dyDescent="0.25">
      <c r="A115" s="22"/>
      <c r="B115" s="23">
        <v>107</v>
      </c>
      <c r="C115" s="24"/>
      <c r="D115" s="22"/>
      <c r="E115" s="25"/>
      <c r="F115" s="34"/>
      <c r="G115" s="36"/>
      <c r="H115" s="26"/>
      <c r="I115" s="34"/>
      <c r="J115" s="36"/>
      <c r="K115" s="26"/>
      <c r="L115" s="34"/>
      <c r="M115" s="36"/>
      <c r="N115" s="26"/>
      <c r="O115" s="34"/>
      <c r="P115" s="36"/>
      <c r="Q115" s="26"/>
      <c r="R115" s="34"/>
      <c r="S115" s="36"/>
      <c r="T115" s="26"/>
      <c r="U115" s="34"/>
      <c r="V115" s="36"/>
      <c r="W115" s="27"/>
    </row>
    <row r="116" spans="1:23" x14ac:dyDescent="0.25">
      <c r="A116" s="22"/>
      <c r="B116" s="23">
        <v>108</v>
      </c>
      <c r="C116" s="24"/>
      <c r="D116" s="22"/>
      <c r="E116" s="25"/>
      <c r="F116" s="34"/>
      <c r="G116" s="36"/>
      <c r="H116" s="26"/>
      <c r="I116" s="34"/>
      <c r="J116" s="36"/>
      <c r="K116" s="26"/>
      <c r="L116" s="34"/>
      <c r="M116" s="36"/>
      <c r="N116" s="26"/>
      <c r="O116" s="34"/>
      <c r="P116" s="36"/>
      <c r="Q116" s="26"/>
      <c r="R116" s="34"/>
      <c r="S116" s="36"/>
      <c r="T116" s="26"/>
      <c r="U116" s="34"/>
      <c r="V116" s="36"/>
      <c r="W116" s="27"/>
    </row>
    <row r="117" spans="1:23" x14ac:dyDescent="0.25">
      <c r="A117" s="22"/>
      <c r="B117" s="23">
        <v>109</v>
      </c>
      <c r="C117" s="24"/>
      <c r="D117" s="22"/>
      <c r="E117" s="25"/>
      <c r="F117" s="34"/>
      <c r="G117" s="36"/>
      <c r="H117" s="26"/>
      <c r="I117" s="34"/>
      <c r="J117" s="36"/>
      <c r="K117" s="26"/>
      <c r="L117" s="34"/>
      <c r="M117" s="36"/>
      <c r="N117" s="26"/>
      <c r="O117" s="34"/>
      <c r="P117" s="36"/>
      <c r="Q117" s="26"/>
      <c r="R117" s="34"/>
      <c r="S117" s="36"/>
      <c r="T117" s="26"/>
      <c r="U117" s="34"/>
      <c r="V117" s="36"/>
      <c r="W117" s="27"/>
    </row>
    <row r="118" spans="1:23" x14ac:dyDescent="0.25">
      <c r="A118" s="22"/>
      <c r="B118" s="23">
        <v>110</v>
      </c>
      <c r="C118" s="24"/>
      <c r="D118" s="22"/>
      <c r="E118" s="25"/>
      <c r="F118" s="34"/>
      <c r="G118" s="36"/>
      <c r="H118" s="26"/>
      <c r="I118" s="34"/>
      <c r="J118" s="36"/>
      <c r="K118" s="26"/>
      <c r="L118" s="34"/>
      <c r="M118" s="36"/>
      <c r="N118" s="26"/>
      <c r="O118" s="34"/>
      <c r="P118" s="36"/>
      <c r="Q118" s="26"/>
      <c r="R118" s="34"/>
      <c r="S118" s="36"/>
      <c r="T118" s="26"/>
      <c r="U118" s="34"/>
      <c r="V118" s="36"/>
      <c r="W118" s="27"/>
    </row>
    <row r="119" spans="1:23" x14ac:dyDescent="0.25">
      <c r="A119" s="22"/>
      <c r="B119" s="23">
        <v>111</v>
      </c>
      <c r="C119" s="24"/>
      <c r="D119" s="22"/>
      <c r="E119" s="25"/>
      <c r="F119" s="34"/>
      <c r="G119" s="36"/>
      <c r="H119" s="26"/>
      <c r="I119" s="34"/>
      <c r="J119" s="36"/>
      <c r="K119" s="26"/>
      <c r="L119" s="34"/>
      <c r="M119" s="36"/>
      <c r="N119" s="26"/>
      <c r="O119" s="34"/>
      <c r="P119" s="36"/>
      <c r="Q119" s="26"/>
      <c r="R119" s="34"/>
      <c r="S119" s="36"/>
      <c r="T119" s="26"/>
      <c r="U119" s="34"/>
      <c r="V119" s="36"/>
      <c r="W119" s="27"/>
    </row>
    <row r="120" spans="1:23" x14ac:dyDescent="0.25">
      <c r="A120" s="22"/>
      <c r="B120" s="23">
        <v>112</v>
      </c>
      <c r="C120" s="24"/>
      <c r="D120" s="22"/>
      <c r="E120" s="25"/>
      <c r="F120" s="34"/>
      <c r="G120" s="36"/>
      <c r="H120" s="26"/>
      <c r="I120" s="34"/>
      <c r="J120" s="36"/>
      <c r="K120" s="26"/>
      <c r="L120" s="34"/>
      <c r="M120" s="36"/>
      <c r="N120" s="26"/>
      <c r="O120" s="34"/>
      <c r="P120" s="36"/>
      <c r="Q120" s="26"/>
      <c r="R120" s="34"/>
      <c r="S120" s="36"/>
      <c r="T120" s="26"/>
      <c r="U120" s="34"/>
      <c r="V120" s="36"/>
      <c r="W120" s="27"/>
    </row>
    <row r="121" spans="1:23" x14ac:dyDescent="0.25">
      <c r="A121" s="22"/>
      <c r="B121" s="23">
        <v>113</v>
      </c>
      <c r="C121" s="24"/>
      <c r="D121" s="22"/>
      <c r="E121" s="25"/>
      <c r="F121" s="34"/>
      <c r="G121" s="36"/>
      <c r="H121" s="26"/>
      <c r="I121" s="34"/>
      <c r="J121" s="36"/>
      <c r="K121" s="26"/>
      <c r="L121" s="34"/>
      <c r="M121" s="36"/>
      <c r="N121" s="26"/>
      <c r="O121" s="34"/>
      <c r="P121" s="36"/>
      <c r="Q121" s="26"/>
      <c r="R121" s="34"/>
      <c r="S121" s="36"/>
      <c r="T121" s="26"/>
      <c r="U121" s="34"/>
      <c r="V121" s="36"/>
      <c r="W121" s="27"/>
    </row>
    <row r="122" spans="1:23" x14ac:dyDescent="0.25">
      <c r="A122" s="22"/>
      <c r="B122" s="23">
        <v>114</v>
      </c>
      <c r="C122" s="24"/>
      <c r="D122" s="22"/>
      <c r="E122" s="25"/>
      <c r="F122" s="34"/>
      <c r="G122" s="36"/>
      <c r="H122" s="26"/>
      <c r="I122" s="34"/>
      <c r="J122" s="36"/>
      <c r="K122" s="26"/>
      <c r="L122" s="34"/>
      <c r="M122" s="36"/>
      <c r="N122" s="26"/>
      <c r="O122" s="34"/>
      <c r="P122" s="36"/>
      <c r="Q122" s="26"/>
      <c r="R122" s="34"/>
      <c r="S122" s="36"/>
      <c r="T122" s="26"/>
      <c r="U122" s="34"/>
      <c r="V122" s="36"/>
      <c r="W122" s="27"/>
    </row>
    <row r="123" spans="1:23" x14ac:dyDescent="0.25">
      <c r="A123" s="22"/>
      <c r="B123" s="23">
        <v>115</v>
      </c>
      <c r="C123" s="24"/>
      <c r="D123" s="22"/>
      <c r="E123" s="25"/>
      <c r="F123" s="34"/>
      <c r="G123" s="36"/>
      <c r="H123" s="26"/>
      <c r="I123" s="34"/>
      <c r="J123" s="36"/>
      <c r="K123" s="26"/>
      <c r="L123" s="34"/>
      <c r="M123" s="36"/>
      <c r="N123" s="26"/>
      <c r="O123" s="34"/>
      <c r="P123" s="36"/>
      <c r="Q123" s="26"/>
      <c r="R123" s="34"/>
      <c r="S123" s="36"/>
      <c r="T123" s="26"/>
      <c r="U123" s="34"/>
      <c r="V123" s="36"/>
      <c r="W123" s="27"/>
    </row>
    <row r="124" spans="1:23" x14ac:dyDescent="0.25">
      <c r="A124" s="22"/>
      <c r="B124" s="23">
        <v>116</v>
      </c>
      <c r="C124" s="24"/>
      <c r="D124" s="22"/>
      <c r="E124" s="25"/>
      <c r="F124" s="34"/>
      <c r="G124" s="36"/>
      <c r="H124" s="26"/>
      <c r="I124" s="34"/>
      <c r="J124" s="36"/>
      <c r="K124" s="26"/>
      <c r="L124" s="34"/>
      <c r="M124" s="36"/>
      <c r="N124" s="26"/>
      <c r="O124" s="34"/>
      <c r="P124" s="36"/>
      <c r="Q124" s="26"/>
      <c r="R124" s="34"/>
      <c r="S124" s="36"/>
      <c r="T124" s="26"/>
      <c r="U124" s="34"/>
      <c r="V124" s="36"/>
      <c r="W124" s="27"/>
    </row>
    <row r="125" spans="1:23" x14ac:dyDescent="0.25">
      <c r="A125" s="22"/>
      <c r="B125" s="23">
        <v>117</v>
      </c>
      <c r="C125" s="24"/>
      <c r="D125" s="22"/>
      <c r="E125" s="25"/>
      <c r="F125" s="34"/>
      <c r="G125" s="36"/>
      <c r="H125" s="26"/>
      <c r="I125" s="34"/>
      <c r="J125" s="36"/>
      <c r="K125" s="26"/>
      <c r="L125" s="34"/>
      <c r="M125" s="36"/>
      <c r="N125" s="26"/>
      <c r="O125" s="34"/>
      <c r="P125" s="36"/>
      <c r="Q125" s="26"/>
      <c r="R125" s="34"/>
      <c r="S125" s="36"/>
      <c r="T125" s="26"/>
      <c r="U125" s="34"/>
      <c r="V125" s="36"/>
      <c r="W125" s="27"/>
    </row>
    <row r="126" spans="1:23" x14ac:dyDescent="0.25">
      <c r="A126" s="22"/>
      <c r="B126" s="23">
        <v>118</v>
      </c>
      <c r="C126" s="24"/>
      <c r="D126" s="22"/>
      <c r="E126" s="25"/>
      <c r="F126" s="34"/>
      <c r="G126" s="36"/>
      <c r="H126" s="26"/>
      <c r="I126" s="34"/>
      <c r="J126" s="36"/>
      <c r="K126" s="26"/>
      <c r="L126" s="34"/>
      <c r="M126" s="36"/>
      <c r="N126" s="26"/>
      <c r="O126" s="34"/>
      <c r="P126" s="36"/>
      <c r="Q126" s="26"/>
      <c r="R126" s="34"/>
      <c r="S126" s="36"/>
      <c r="T126" s="26"/>
      <c r="U126" s="34"/>
      <c r="V126" s="36"/>
      <c r="W126" s="27"/>
    </row>
    <row r="127" spans="1:23" x14ac:dyDescent="0.25">
      <c r="A127" s="22"/>
      <c r="B127" s="23">
        <v>119</v>
      </c>
      <c r="C127" s="24"/>
      <c r="D127" s="22"/>
      <c r="E127" s="25"/>
      <c r="F127" s="34"/>
      <c r="G127" s="36"/>
      <c r="H127" s="26"/>
      <c r="I127" s="34"/>
      <c r="J127" s="36"/>
      <c r="K127" s="26"/>
      <c r="L127" s="34"/>
      <c r="M127" s="36"/>
      <c r="N127" s="26"/>
      <c r="O127" s="34"/>
      <c r="P127" s="36"/>
      <c r="Q127" s="26"/>
      <c r="R127" s="34"/>
      <c r="S127" s="36"/>
      <c r="T127" s="26"/>
      <c r="U127" s="34"/>
      <c r="V127" s="36"/>
      <c r="W127" s="27"/>
    </row>
    <row r="128" spans="1:23" x14ac:dyDescent="0.25">
      <c r="A128" s="22"/>
      <c r="B128" s="23">
        <v>120</v>
      </c>
      <c r="C128" s="24"/>
      <c r="D128" s="22"/>
      <c r="E128" s="25"/>
      <c r="F128" s="34"/>
      <c r="G128" s="36"/>
      <c r="H128" s="26"/>
      <c r="I128" s="34"/>
      <c r="J128" s="36"/>
      <c r="K128" s="26"/>
      <c r="L128" s="34"/>
      <c r="M128" s="36"/>
      <c r="N128" s="26"/>
      <c r="O128" s="34"/>
      <c r="P128" s="36"/>
      <c r="Q128" s="26"/>
      <c r="R128" s="34"/>
      <c r="S128" s="36"/>
      <c r="T128" s="26"/>
      <c r="U128" s="34"/>
      <c r="V128" s="36"/>
      <c r="W128" s="27"/>
    </row>
    <row r="129" spans="1:23" x14ac:dyDescent="0.25">
      <c r="A129" s="22"/>
      <c r="B129" s="23">
        <v>121</v>
      </c>
      <c r="C129" s="24"/>
      <c r="D129" s="22"/>
      <c r="E129" s="25"/>
      <c r="F129" s="34"/>
      <c r="G129" s="36"/>
      <c r="H129" s="26"/>
      <c r="I129" s="34"/>
      <c r="J129" s="36"/>
      <c r="K129" s="26"/>
      <c r="L129" s="34"/>
      <c r="M129" s="36"/>
      <c r="N129" s="26"/>
      <c r="O129" s="34"/>
      <c r="P129" s="36"/>
      <c r="Q129" s="26"/>
      <c r="R129" s="34"/>
      <c r="S129" s="36"/>
      <c r="T129" s="26"/>
      <c r="U129" s="34"/>
      <c r="V129" s="36"/>
      <c r="W129" s="27"/>
    </row>
    <row r="130" spans="1:23" x14ac:dyDescent="0.25">
      <c r="A130" s="22"/>
      <c r="B130" s="23">
        <v>122</v>
      </c>
      <c r="C130" s="24"/>
      <c r="D130" s="22"/>
      <c r="E130" s="25"/>
      <c r="F130" s="34"/>
      <c r="G130" s="36"/>
      <c r="H130" s="26"/>
      <c r="I130" s="34"/>
      <c r="J130" s="36"/>
      <c r="K130" s="26"/>
      <c r="L130" s="34"/>
      <c r="M130" s="36"/>
      <c r="N130" s="26"/>
      <c r="O130" s="34"/>
      <c r="P130" s="36"/>
      <c r="Q130" s="26"/>
      <c r="R130" s="34"/>
      <c r="S130" s="36"/>
      <c r="T130" s="26"/>
      <c r="U130" s="34"/>
      <c r="V130" s="36"/>
      <c r="W130" s="27"/>
    </row>
    <row r="131" spans="1:23" x14ac:dyDescent="0.25">
      <c r="A131" s="22"/>
      <c r="B131" s="23">
        <v>123</v>
      </c>
      <c r="C131" s="24"/>
      <c r="D131" s="22"/>
      <c r="E131" s="25"/>
      <c r="F131" s="34"/>
      <c r="G131" s="36"/>
      <c r="H131" s="26"/>
      <c r="I131" s="34"/>
      <c r="J131" s="36"/>
      <c r="K131" s="26"/>
      <c r="L131" s="34"/>
      <c r="M131" s="36"/>
      <c r="N131" s="26"/>
      <c r="O131" s="34"/>
      <c r="P131" s="36"/>
      <c r="Q131" s="26"/>
      <c r="R131" s="34"/>
      <c r="S131" s="36"/>
      <c r="T131" s="26"/>
      <c r="U131" s="34"/>
      <c r="V131" s="36"/>
      <c r="W131" s="27"/>
    </row>
    <row r="132" spans="1:23" x14ac:dyDescent="0.25">
      <c r="A132" s="22"/>
      <c r="B132" s="23">
        <v>124</v>
      </c>
      <c r="C132" s="24"/>
      <c r="D132" s="22"/>
      <c r="E132" s="25"/>
      <c r="F132" s="34"/>
      <c r="G132" s="36"/>
      <c r="H132" s="26"/>
      <c r="I132" s="34"/>
      <c r="J132" s="36"/>
      <c r="K132" s="26"/>
      <c r="L132" s="34"/>
      <c r="M132" s="36"/>
      <c r="N132" s="26"/>
      <c r="O132" s="34"/>
      <c r="P132" s="36"/>
      <c r="Q132" s="26"/>
      <c r="R132" s="34"/>
      <c r="S132" s="36"/>
      <c r="T132" s="26"/>
      <c r="U132" s="34"/>
      <c r="V132" s="36"/>
      <c r="W132" s="27"/>
    </row>
    <row r="133" spans="1:23" x14ac:dyDescent="0.25">
      <c r="A133" s="22"/>
      <c r="B133" s="23">
        <v>125</v>
      </c>
      <c r="C133" s="24"/>
      <c r="D133" s="22"/>
      <c r="E133" s="25"/>
      <c r="F133" s="34"/>
      <c r="G133" s="36"/>
      <c r="H133" s="26"/>
      <c r="I133" s="34"/>
      <c r="J133" s="36"/>
      <c r="K133" s="26"/>
      <c r="L133" s="34"/>
      <c r="M133" s="36"/>
      <c r="N133" s="26"/>
      <c r="O133" s="34"/>
      <c r="P133" s="36"/>
      <c r="Q133" s="26"/>
      <c r="R133" s="34"/>
      <c r="S133" s="36"/>
      <c r="T133" s="26"/>
      <c r="U133" s="34"/>
      <c r="V133" s="36"/>
      <c r="W133" s="27"/>
    </row>
    <row r="134" spans="1:23" x14ac:dyDescent="0.25">
      <c r="A134" s="22"/>
      <c r="B134" s="23">
        <v>126</v>
      </c>
      <c r="C134" s="24"/>
      <c r="D134" s="22"/>
      <c r="E134" s="25"/>
      <c r="F134" s="34"/>
      <c r="G134" s="36"/>
      <c r="H134" s="26"/>
      <c r="I134" s="34"/>
      <c r="J134" s="36"/>
      <c r="K134" s="26"/>
      <c r="L134" s="34"/>
      <c r="M134" s="36"/>
      <c r="N134" s="26"/>
      <c r="O134" s="34"/>
      <c r="P134" s="36"/>
      <c r="Q134" s="26"/>
      <c r="R134" s="34"/>
      <c r="S134" s="36"/>
      <c r="T134" s="26"/>
      <c r="U134" s="34"/>
      <c r="V134" s="36"/>
      <c r="W134" s="27"/>
    </row>
    <row r="135" spans="1:23" x14ac:dyDescent="0.25">
      <c r="A135" s="22"/>
      <c r="B135" s="23">
        <v>127</v>
      </c>
      <c r="C135" s="24"/>
      <c r="D135" s="22"/>
      <c r="E135" s="25"/>
      <c r="F135" s="34"/>
      <c r="G135" s="36"/>
      <c r="H135" s="26"/>
      <c r="I135" s="34"/>
      <c r="J135" s="36"/>
      <c r="K135" s="26"/>
      <c r="L135" s="34"/>
      <c r="M135" s="36"/>
      <c r="N135" s="26"/>
      <c r="O135" s="34"/>
      <c r="P135" s="36"/>
      <c r="Q135" s="26"/>
      <c r="R135" s="34"/>
      <c r="S135" s="36"/>
      <c r="T135" s="26"/>
      <c r="U135" s="34"/>
      <c r="V135" s="36"/>
      <c r="W135" s="27"/>
    </row>
    <row r="136" spans="1:23" x14ac:dyDescent="0.25">
      <c r="A136" s="22"/>
      <c r="B136" s="23">
        <v>128</v>
      </c>
      <c r="C136" s="24"/>
      <c r="D136" s="22"/>
      <c r="E136" s="25"/>
      <c r="F136" s="34"/>
      <c r="G136" s="36"/>
      <c r="H136" s="26"/>
      <c r="I136" s="34"/>
      <c r="J136" s="36"/>
      <c r="K136" s="26"/>
      <c r="L136" s="34"/>
      <c r="M136" s="36"/>
      <c r="N136" s="26"/>
      <c r="O136" s="34"/>
      <c r="P136" s="36"/>
      <c r="Q136" s="26"/>
      <c r="R136" s="34"/>
      <c r="S136" s="36"/>
      <c r="T136" s="26"/>
      <c r="U136" s="34"/>
      <c r="V136" s="36"/>
      <c r="W136" s="27"/>
    </row>
    <row r="137" spans="1:23" x14ac:dyDescent="0.25">
      <c r="A137" s="22"/>
      <c r="B137" s="23">
        <v>129</v>
      </c>
      <c r="C137" s="24"/>
      <c r="D137" s="22"/>
      <c r="E137" s="25"/>
      <c r="F137" s="34"/>
      <c r="G137" s="36"/>
      <c r="H137" s="26"/>
      <c r="I137" s="34"/>
      <c r="J137" s="36"/>
      <c r="K137" s="26"/>
      <c r="L137" s="34"/>
      <c r="M137" s="36"/>
      <c r="N137" s="26"/>
      <c r="O137" s="34"/>
      <c r="P137" s="36"/>
      <c r="Q137" s="26"/>
      <c r="R137" s="34"/>
      <c r="S137" s="36"/>
      <c r="T137" s="26"/>
      <c r="U137" s="34"/>
      <c r="V137" s="36"/>
      <c r="W137" s="27"/>
    </row>
    <row r="138" spans="1:23" x14ac:dyDescent="0.25">
      <c r="A138" s="22"/>
      <c r="B138" s="23">
        <v>130</v>
      </c>
      <c r="C138" s="24"/>
      <c r="D138" s="22"/>
      <c r="E138" s="25"/>
      <c r="F138" s="34"/>
      <c r="G138" s="36"/>
      <c r="H138" s="26"/>
      <c r="I138" s="34"/>
      <c r="J138" s="36"/>
      <c r="K138" s="26"/>
      <c r="L138" s="34"/>
      <c r="M138" s="36"/>
      <c r="N138" s="26"/>
      <c r="O138" s="34"/>
      <c r="P138" s="36"/>
      <c r="Q138" s="26"/>
      <c r="R138" s="34"/>
      <c r="S138" s="36"/>
      <c r="T138" s="26"/>
      <c r="U138" s="34"/>
      <c r="V138" s="36"/>
      <c r="W138" s="27"/>
    </row>
    <row r="139" spans="1:23" x14ac:dyDescent="0.25">
      <c r="A139" s="22"/>
      <c r="B139" s="23">
        <v>131</v>
      </c>
      <c r="C139" s="24"/>
      <c r="D139" s="22"/>
      <c r="E139" s="25"/>
      <c r="F139" s="34"/>
      <c r="G139" s="36"/>
      <c r="H139" s="26"/>
      <c r="I139" s="34"/>
      <c r="J139" s="36"/>
      <c r="K139" s="26"/>
      <c r="L139" s="34"/>
      <c r="M139" s="36"/>
      <c r="N139" s="26"/>
      <c r="O139" s="34"/>
      <c r="P139" s="36"/>
      <c r="Q139" s="26"/>
      <c r="R139" s="34"/>
      <c r="S139" s="36"/>
      <c r="T139" s="26"/>
      <c r="U139" s="34"/>
      <c r="V139" s="36"/>
      <c r="W139" s="27"/>
    </row>
    <row r="140" spans="1:23" x14ac:dyDescent="0.25">
      <c r="A140" s="22"/>
      <c r="B140" s="23">
        <v>132</v>
      </c>
      <c r="C140" s="24"/>
      <c r="D140" s="22"/>
      <c r="E140" s="25"/>
      <c r="F140" s="34"/>
      <c r="G140" s="36"/>
      <c r="H140" s="26"/>
      <c r="I140" s="34"/>
      <c r="J140" s="36"/>
      <c r="K140" s="26"/>
      <c r="L140" s="34"/>
      <c r="M140" s="36"/>
      <c r="N140" s="26"/>
      <c r="O140" s="34"/>
      <c r="P140" s="36"/>
      <c r="Q140" s="26"/>
      <c r="R140" s="34"/>
      <c r="S140" s="36"/>
      <c r="T140" s="26"/>
      <c r="U140" s="34"/>
      <c r="V140" s="36"/>
      <c r="W140" s="27"/>
    </row>
    <row r="141" spans="1:23" x14ac:dyDescent="0.25">
      <c r="A141" s="22"/>
      <c r="B141" s="23">
        <v>133</v>
      </c>
      <c r="C141" s="24"/>
      <c r="D141" s="22"/>
      <c r="E141" s="25"/>
      <c r="F141" s="34"/>
      <c r="G141" s="36"/>
      <c r="H141" s="26"/>
      <c r="I141" s="34"/>
      <c r="J141" s="36"/>
      <c r="K141" s="26"/>
      <c r="L141" s="34"/>
      <c r="M141" s="36"/>
      <c r="N141" s="26"/>
      <c r="O141" s="34"/>
      <c r="P141" s="36"/>
      <c r="Q141" s="26"/>
      <c r="R141" s="34"/>
      <c r="S141" s="36"/>
      <c r="T141" s="26"/>
      <c r="U141" s="34"/>
      <c r="V141" s="36"/>
      <c r="W141" s="27"/>
    </row>
    <row r="142" spans="1:23" x14ac:dyDescent="0.25">
      <c r="A142" s="22"/>
      <c r="B142" s="23">
        <v>134</v>
      </c>
      <c r="C142" s="24"/>
      <c r="D142" s="22"/>
      <c r="E142" s="25"/>
      <c r="F142" s="34"/>
      <c r="G142" s="36"/>
      <c r="H142" s="26"/>
      <c r="I142" s="34"/>
      <c r="J142" s="36"/>
      <c r="K142" s="26"/>
      <c r="L142" s="34"/>
      <c r="M142" s="36"/>
      <c r="N142" s="26"/>
      <c r="O142" s="34"/>
      <c r="P142" s="36"/>
      <c r="Q142" s="26"/>
      <c r="R142" s="34"/>
      <c r="S142" s="36"/>
      <c r="T142" s="26"/>
      <c r="U142" s="34"/>
      <c r="V142" s="36"/>
      <c r="W142" s="27"/>
    </row>
    <row r="143" spans="1:23" x14ac:dyDescent="0.25">
      <c r="A143" s="22"/>
      <c r="B143" s="23">
        <v>135</v>
      </c>
      <c r="C143" s="24"/>
      <c r="D143" s="22"/>
      <c r="E143" s="25"/>
      <c r="F143" s="34"/>
      <c r="G143" s="36"/>
      <c r="H143" s="26"/>
      <c r="I143" s="34"/>
      <c r="J143" s="36"/>
      <c r="K143" s="26"/>
      <c r="L143" s="34"/>
      <c r="M143" s="36"/>
      <c r="N143" s="26"/>
      <c r="O143" s="34"/>
      <c r="P143" s="36"/>
      <c r="Q143" s="26"/>
      <c r="R143" s="34"/>
      <c r="S143" s="36"/>
      <c r="T143" s="26"/>
      <c r="U143" s="34"/>
      <c r="V143" s="36"/>
      <c r="W143" s="27"/>
    </row>
    <row r="144" spans="1:23" x14ac:dyDescent="0.25">
      <c r="A144" s="22"/>
      <c r="B144" s="23">
        <v>136</v>
      </c>
      <c r="C144" s="24"/>
      <c r="D144" s="22"/>
      <c r="E144" s="25"/>
      <c r="F144" s="34"/>
      <c r="G144" s="36"/>
      <c r="H144" s="26"/>
      <c r="I144" s="34"/>
      <c r="J144" s="36"/>
      <c r="K144" s="26"/>
      <c r="L144" s="34"/>
      <c r="M144" s="36"/>
      <c r="N144" s="26"/>
      <c r="O144" s="34"/>
      <c r="P144" s="36"/>
      <c r="Q144" s="26"/>
      <c r="R144" s="34"/>
      <c r="S144" s="36"/>
      <c r="T144" s="26"/>
      <c r="U144" s="34"/>
      <c r="V144" s="36"/>
      <c r="W144" s="27"/>
    </row>
    <row r="145" spans="1:23" x14ac:dyDescent="0.25">
      <c r="A145" s="22"/>
      <c r="B145" s="23">
        <v>137</v>
      </c>
      <c r="C145" s="24"/>
      <c r="D145" s="22"/>
      <c r="E145" s="25"/>
      <c r="F145" s="34"/>
      <c r="G145" s="36"/>
      <c r="H145" s="26"/>
      <c r="I145" s="34"/>
      <c r="J145" s="36"/>
      <c r="K145" s="26"/>
      <c r="L145" s="34"/>
      <c r="M145" s="36"/>
      <c r="N145" s="26"/>
      <c r="O145" s="34"/>
      <c r="P145" s="36"/>
      <c r="Q145" s="26"/>
      <c r="R145" s="34"/>
      <c r="S145" s="36"/>
      <c r="T145" s="26"/>
      <c r="U145" s="34"/>
      <c r="V145" s="36"/>
      <c r="W145" s="27"/>
    </row>
    <row r="146" spans="1:23" x14ac:dyDescent="0.25">
      <c r="A146" s="22"/>
      <c r="B146" s="23">
        <v>138</v>
      </c>
      <c r="C146" s="24"/>
      <c r="D146" s="22"/>
      <c r="E146" s="25"/>
      <c r="F146" s="34"/>
      <c r="G146" s="36"/>
      <c r="H146" s="26"/>
      <c r="I146" s="34"/>
      <c r="J146" s="36"/>
      <c r="K146" s="26"/>
      <c r="L146" s="34"/>
      <c r="M146" s="36"/>
      <c r="N146" s="26"/>
      <c r="O146" s="34"/>
      <c r="P146" s="36"/>
      <c r="Q146" s="26"/>
      <c r="R146" s="34"/>
      <c r="S146" s="36"/>
      <c r="T146" s="26"/>
      <c r="U146" s="34"/>
      <c r="V146" s="36"/>
      <c r="W146" s="27"/>
    </row>
    <row r="147" spans="1:23" x14ac:dyDescent="0.25">
      <c r="A147" s="22"/>
      <c r="B147" s="23">
        <v>139</v>
      </c>
      <c r="C147" s="24"/>
      <c r="D147" s="22"/>
      <c r="E147" s="25"/>
      <c r="F147" s="34"/>
      <c r="G147" s="36"/>
      <c r="H147" s="26"/>
      <c r="I147" s="34"/>
      <c r="J147" s="36"/>
      <c r="K147" s="26"/>
      <c r="L147" s="34"/>
      <c r="M147" s="36"/>
      <c r="N147" s="26"/>
      <c r="O147" s="34"/>
      <c r="P147" s="36"/>
      <c r="Q147" s="26"/>
      <c r="R147" s="34"/>
      <c r="S147" s="36"/>
      <c r="T147" s="26"/>
      <c r="U147" s="34"/>
      <c r="V147" s="36"/>
      <c r="W147" s="27"/>
    </row>
    <row r="148" spans="1:23" x14ac:dyDescent="0.25">
      <c r="A148" s="22"/>
      <c r="B148" s="23">
        <v>140</v>
      </c>
      <c r="C148" s="24"/>
      <c r="D148" s="22"/>
      <c r="E148" s="25"/>
      <c r="F148" s="34"/>
      <c r="G148" s="36"/>
      <c r="H148" s="26"/>
      <c r="I148" s="34"/>
      <c r="J148" s="36"/>
      <c r="K148" s="26"/>
      <c r="L148" s="34"/>
      <c r="M148" s="36"/>
      <c r="N148" s="26"/>
      <c r="O148" s="34"/>
      <c r="P148" s="36"/>
      <c r="Q148" s="26"/>
      <c r="R148" s="34"/>
      <c r="S148" s="36"/>
      <c r="T148" s="26"/>
      <c r="U148" s="34"/>
      <c r="V148" s="36"/>
      <c r="W148" s="27"/>
    </row>
    <row r="149" spans="1:23" x14ac:dyDescent="0.25">
      <c r="A149" s="22"/>
      <c r="B149" s="23">
        <v>141</v>
      </c>
      <c r="C149" s="24"/>
      <c r="D149" s="22"/>
      <c r="E149" s="25"/>
      <c r="F149" s="34"/>
      <c r="G149" s="36"/>
      <c r="H149" s="26"/>
      <c r="I149" s="34"/>
      <c r="J149" s="36"/>
      <c r="K149" s="26"/>
      <c r="L149" s="34"/>
      <c r="M149" s="36"/>
      <c r="N149" s="26"/>
      <c r="O149" s="34"/>
      <c r="P149" s="36"/>
      <c r="Q149" s="26"/>
      <c r="R149" s="34"/>
      <c r="S149" s="36"/>
      <c r="T149" s="26"/>
      <c r="U149" s="34"/>
      <c r="V149" s="36"/>
      <c r="W149" s="27"/>
    </row>
    <row r="150" spans="1:23" x14ac:dyDescent="0.25">
      <c r="A150" s="22"/>
      <c r="B150" s="23">
        <v>142</v>
      </c>
      <c r="C150" s="24"/>
      <c r="D150" s="22"/>
      <c r="E150" s="25"/>
      <c r="F150" s="34"/>
      <c r="G150" s="36"/>
      <c r="H150" s="26"/>
      <c r="I150" s="34"/>
      <c r="J150" s="36"/>
      <c r="K150" s="26"/>
      <c r="L150" s="34"/>
      <c r="M150" s="36"/>
      <c r="N150" s="26"/>
      <c r="O150" s="34"/>
      <c r="P150" s="36"/>
      <c r="Q150" s="26"/>
      <c r="R150" s="34"/>
      <c r="S150" s="36"/>
      <c r="T150" s="26"/>
      <c r="U150" s="34"/>
      <c r="V150" s="36"/>
      <c r="W150" s="27"/>
    </row>
    <row r="151" spans="1:23" x14ac:dyDescent="0.25">
      <c r="A151" s="22"/>
      <c r="B151" s="23">
        <v>143</v>
      </c>
      <c r="C151" s="24"/>
      <c r="D151" s="22"/>
      <c r="E151" s="25"/>
      <c r="F151" s="34"/>
      <c r="G151" s="36"/>
      <c r="H151" s="26"/>
      <c r="I151" s="34"/>
      <c r="J151" s="36"/>
      <c r="K151" s="26"/>
      <c r="L151" s="34"/>
      <c r="M151" s="36"/>
      <c r="N151" s="26"/>
      <c r="O151" s="34"/>
      <c r="P151" s="36"/>
      <c r="Q151" s="26"/>
      <c r="R151" s="34"/>
      <c r="S151" s="36"/>
      <c r="T151" s="26"/>
      <c r="U151" s="34"/>
      <c r="V151" s="36"/>
      <c r="W151" s="27"/>
    </row>
    <row r="152" spans="1:23" x14ac:dyDescent="0.25">
      <c r="A152" s="22"/>
      <c r="B152" s="23">
        <v>144</v>
      </c>
      <c r="C152" s="24"/>
      <c r="D152" s="22"/>
      <c r="E152" s="25"/>
      <c r="F152" s="34"/>
      <c r="G152" s="36"/>
      <c r="H152" s="26"/>
      <c r="I152" s="34"/>
      <c r="J152" s="36"/>
      <c r="K152" s="26"/>
      <c r="L152" s="34"/>
      <c r="M152" s="36"/>
      <c r="N152" s="26"/>
      <c r="O152" s="34"/>
      <c r="P152" s="36"/>
      <c r="Q152" s="26"/>
      <c r="R152" s="34"/>
      <c r="S152" s="36"/>
      <c r="T152" s="26"/>
      <c r="U152" s="34"/>
      <c r="V152" s="36"/>
      <c r="W152" s="27"/>
    </row>
    <row r="153" spans="1:23" x14ac:dyDescent="0.25">
      <c r="A153" s="22"/>
      <c r="B153" s="23">
        <v>145</v>
      </c>
      <c r="C153" s="24"/>
      <c r="D153" s="22"/>
      <c r="E153" s="25"/>
      <c r="F153" s="34"/>
      <c r="G153" s="36"/>
      <c r="H153" s="26"/>
      <c r="I153" s="34"/>
      <c r="J153" s="36"/>
      <c r="K153" s="26"/>
      <c r="L153" s="34"/>
      <c r="M153" s="36"/>
      <c r="N153" s="26"/>
      <c r="O153" s="34"/>
      <c r="P153" s="36"/>
      <c r="Q153" s="26"/>
      <c r="R153" s="34"/>
      <c r="S153" s="36"/>
      <c r="T153" s="26"/>
      <c r="U153" s="34"/>
      <c r="V153" s="36"/>
      <c r="W153" s="27"/>
    </row>
    <row r="154" spans="1:23" x14ac:dyDescent="0.25">
      <c r="A154" s="22"/>
      <c r="B154" s="23">
        <v>146</v>
      </c>
      <c r="C154" s="24"/>
      <c r="D154" s="22"/>
      <c r="E154" s="25"/>
      <c r="F154" s="34"/>
      <c r="G154" s="36"/>
      <c r="H154" s="26"/>
      <c r="I154" s="34"/>
      <c r="J154" s="36"/>
      <c r="K154" s="26"/>
      <c r="L154" s="34"/>
      <c r="M154" s="36"/>
      <c r="N154" s="26"/>
      <c r="O154" s="34"/>
      <c r="P154" s="36"/>
      <c r="Q154" s="26"/>
      <c r="R154" s="34"/>
      <c r="S154" s="36"/>
      <c r="T154" s="26"/>
      <c r="U154" s="34"/>
      <c r="V154" s="36"/>
      <c r="W154" s="27"/>
    </row>
    <row r="155" spans="1:23" x14ac:dyDescent="0.25">
      <c r="A155" s="22"/>
      <c r="B155" s="23">
        <v>147</v>
      </c>
      <c r="C155" s="24"/>
      <c r="D155" s="22"/>
      <c r="E155" s="25"/>
      <c r="F155" s="34"/>
      <c r="G155" s="36"/>
      <c r="H155" s="26"/>
      <c r="I155" s="34"/>
      <c r="J155" s="36"/>
      <c r="K155" s="26"/>
      <c r="L155" s="34"/>
      <c r="M155" s="36"/>
      <c r="N155" s="26"/>
      <c r="O155" s="34"/>
      <c r="P155" s="36"/>
      <c r="Q155" s="26"/>
      <c r="R155" s="34"/>
      <c r="S155" s="36"/>
      <c r="T155" s="26"/>
      <c r="U155" s="34"/>
      <c r="V155" s="36"/>
      <c r="W155" s="27"/>
    </row>
    <row r="156" spans="1:23" x14ac:dyDescent="0.25">
      <c r="A156" s="22"/>
      <c r="B156" s="23">
        <v>148</v>
      </c>
      <c r="C156" s="24"/>
      <c r="D156" s="22"/>
      <c r="E156" s="25"/>
      <c r="F156" s="34"/>
      <c r="G156" s="36"/>
      <c r="H156" s="26"/>
      <c r="I156" s="34"/>
      <c r="J156" s="36"/>
      <c r="K156" s="26"/>
      <c r="L156" s="34"/>
      <c r="M156" s="36"/>
      <c r="N156" s="26"/>
      <c r="O156" s="34"/>
      <c r="P156" s="36"/>
      <c r="Q156" s="26"/>
      <c r="R156" s="34"/>
      <c r="S156" s="36"/>
      <c r="T156" s="26"/>
      <c r="U156" s="34"/>
      <c r="V156" s="36"/>
      <c r="W156" s="27"/>
    </row>
    <row r="157" spans="1:23" x14ac:dyDescent="0.25">
      <c r="A157" s="22"/>
      <c r="B157" s="23">
        <v>149</v>
      </c>
      <c r="C157" s="24"/>
      <c r="D157" s="22"/>
      <c r="E157" s="25"/>
      <c r="F157" s="34"/>
      <c r="G157" s="36"/>
      <c r="H157" s="26"/>
      <c r="I157" s="34"/>
      <c r="J157" s="36"/>
      <c r="K157" s="26"/>
      <c r="L157" s="34"/>
      <c r="M157" s="36"/>
      <c r="N157" s="26"/>
      <c r="O157" s="34"/>
      <c r="P157" s="36"/>
      <c r="Q157" s="26"/>
      <c r="R157" s="34"/>
      <c r="S157" s="36"/>
      <c r="T157" s="26"/>
      <c r="U157" s="34"/>
      <c r="V157" s="36"/>
      <c r="W157" s="27"/>
    </row>
    <row r="158" spans="1:23" x14ac:dyDescent="0.25">
      <c r="A158" s="22"/>
      <c r="B158" s="23">
        <v>150</v>
      </c>
      <c r="C158" s="24"/>
      <c r="D158" s="22"/>
      <c r="E158" s="25"/>
      <c r="F158" s="34"/>
      <c r="G158" s="36"/>
      <c r="H158" s="26"/>
      <c r="I158" s="34"/>
      <c r="J158" s="36"/>
      <c r="K158" s="26"/>
      <c r="L158" s="34"/>
      <c r="M158" s="36"/>
      <c r="N158" s="26"/>
      <c r="O158" s="34"/>
      <c r="P158" s="36"/>
      <c r="Q158" s="26"/>
      <c r="R158" s="34"/>
      <c r="S158" s="36"/>
      <c r="T158" s="26"/>
      <c r="U158" s="34"/>
      <c r="V158" s="36"/>
      <c r="W158" s="27"/>
    </row>
    <row r="159" spans="1:23" x14ac:dyDescent="0.25">
      <c r="A159" s="22"/>
      <c r="B159" s="23">
        <v>151</v>
      </c>
      <c r="C159" s="24"/>
      <c r="D159" s="22"/>
      <c r="E159" s="25"/>
      <c r="F159" s="34"/>
      <c r="G159" s="36"/>
      <c r="H159" s="26"/>
      <c r="I159" s="34"/>
      <c r="J159" s="36"/>
      <c r="K159" s="26"/>
      <c r="L159" s="34"/>
      <c r="M159" s="36"/>
      <c r="N159" s="26"/>
      <c r="O159" s="34"/>
      <c r="P159" s="36"/>
      <c r="Q159" s="26"/>
      <c r="R159" s="34"/>
      <c r="S159" s="36"/>
      <c r="T159" s="26"/>
      <c r="U159" s="34"/>
      <c r="V159" s="36"/>
      <c r="W159" s="27"/>
    </row>
    <row r="160" spans="1:23" x14ac:dyDescent="0.25">
      <c r="A160" s="22"/>
      <c r="B160" s="23">
        <v>152</v>
      </c>
      <c r="C160" s="24"/>
      <c r="D160" s="22"/>
      <c r="E160" s="25"/>
      <c r="F160" s="34"/>
      <c r="G160" s="36"/>
      <c r="H160" s="26"/>
      <c r="I160" s="34"/>
      <c r="J160" s="36"/>
      <c r="K160" s="26"/>
      <c r="L160" s="34"/>
      <c r="M160" s="36"/>
      <c r="N160" s="26"/>
      <c r="O160" s="34"/>
      <c r="P160" s="36"/>
      <c r="Q160" s="26"/>
      <c r="R160" s="34"/>
      <c r="S160" s="36"/>
      <c r="T160" s="26"/>
      <c r="U160" s="34"/>
      <c r="V160" s="36"/>
      <c r="W160" s="27"/>
    </row>
    <row r="161" spans="1:23" x14ac:dyDescent="0.25">
      <c r="A161" s="22"/>
      <c r="B161" s="23">
        <v>153</v>
      </c>
      <c r="C161" s="24"/>
      <c r="D161" s="22"/>
      <c r="E161" s="25"/>
      <c r="F161" s="34"/>
      <c r="G161" s="36"/>
      <c r="H161" s="26"/>
      <c r="I161" s="34"/>
      <c r="J161" s="36"/>
      <c r="K161" s="26"/>
      <c r="L161" s="34"/>
      <c r="M161" s="36"/>
      <c r="N161" s="26"/>
      <c r="O161" s="34"/>
      <c r="P161" s="36"/>
      <c r="Q161" s="26"/>
      <c r="R161" s="34"/>
      <c r="S161" s="36"/>
      <c r="T161" s="26"/>
      <c r="U161" s="34"/>
      <c r="V161" s="36"/>
      <c r="W161" s="27"/>
    </row>
    <row r="162" spans="1:23" x14ac:dyDescent="0.25">
      <c r="A162" s="22"/>
      <c r="B162" s="23">
        <v>154</v>
      </c>
      <c r="C162" s="24"/>
      <c r="D162" s="22"/>
      <c r="E162" s="25"/>
      <c r="F162" s="34"/>
      <c r="G162" s="36"/>
      <c r="H162" s="26"/>
      <c r="I162" s="34"/>
      <c r="J162" s="36"/>
      <c r="K162" s="26"/>
      <c r="L162" s="34"/>
      <c r="M162" s="36"/>
      <c r="N162" s="26"/>
      <c r="O162" s="34"/>
      <c r="P162" s="36"/>
      <c r="Q162" s="26"/>
      <c r="R162" s="34"/>
      <c r="S162" s="36"/>
      <c r="T162" s="26"/>
      <c r="U162" s="34"/>
      <c r="V162" s="36"/>
      <c r="W162" s="27"/>
    </row>
    <row r="163" spans="1:23" x14ac:dyDescent="0.25">
      <c r="A163" s="22"/>
      <c r="B163" s="23">
        <v>155</v>
      </c>
      <c r="C163" s="24"/>
      <c r="D163" s="22"/>
      <c r="E163" s="25"/>
      <c r="F163" s="34"/>
      <c r="G163" s="36"/>
      <c r="H163" s="26"/>
      <c r="I163" s="34"/>
      <c r="J163" s="36"/>
      <c r="K163" s="26"/>
      <c r="L163" s="34"/>
      <c r="M163" s="36"/>
      <c r="N163" s="26"/>
      <c r="O163" s="34"/>
      <c r="P163" s="36"/>
      <c r="Q163" s="26"/>
      <c r="R163" s="34"/>
      <c r="S163" s="36"/>
      <c r="T163" s="26"/>
      <c r="U163" s="34"/>
      <c r="V163" s="36"/>
      <c r="W163" s="27"/>
    </row>
    <row r="164" spans="1:23" x14ac:dyDescent="0.25">
      <c r="A164" s="22"/>
      <c r="B164" s="23">
        <v>156</v>
      </c>
      <c r="C164" s="24"/>
      <c r="D164" s="22"/>
      <c r="E164" s="25"/>
      <c r="F164" s="34"/>
      <c r="G164" s="36"/>
      <c r="H164" s="26"/>
      <c r="I164" s="34"/>
      <c r="J164" s="36"/>
      <c r="K164" s="26"/>
      <c r="L164" s="34"/>
      <c r="M164" s="36"/>
      <c r="N164" s="26"/>
      <c r="O164" s="34"/>
      <c r="P164" s="36"/>
      <c r="Q164" s="26"/>
      <c r="R164" s="34"/>
      <c r="S164" s="36"/>
      <c r="T164" s="26"/>
      <c r="U164" s="34"/>
      <c r="V164" s="36"/>
      <c r="W164" s="27"/>
    </row>
    <row r="165" spans="1:23" x14ac:dyDescent="0.25">
      <c r="A165" s="22"/>
      <c r="B165" s="23">
        <v>157</v>
      </c>
      <c r="C165" s="24"/>
      <c r="D165" s="22"/>
      <c r="E165" s="25"/>
      <c r="F165" s="34"/>
      <c r="G165" s="36"/>
      <c r="H165" s="26"/>
      <c r="I165" s="34"/>
      <c r="J165" s="36"/>
      <c r="K165" s="26"/>
      <c r="L165" s="34"/>
      <c r="M165" s="36"/>
      <c r="N165" s="26"/>
      <c r="O165" s="34"/>
      <c r="P165" s="36"/>
      <c r="Q165" s="26"/>
      <c r="R165" s="34"/>
      <c r="S165" s="36"/>
      <c r="T165" s="26"/>
      <c r="U165" s="34"/>
      <c r="V165" s="36"/>
      <c r="W165" s="27"/>
    </row>
    <row r="166" spans="1:23" x14ac:dyDescent="0.25">
      <c r="A166" s="22"/>
      <c r="B166" s="23">
        <v>158</v>
      </c>
      <c r="C166" s="24"/>
      <c r="D166" s="22"/>
      <c r="E166" s="25"/>
      <c r="F166" s="34"/>
      <c r="G166" s="36"/>
      <c r="H166" s="26"/>
      <c r="I166" s="34"/>
      <c r="J166" s="36"/>
      <c r="K166" s="26"/>
      <c r="L166" s="34"/>
      <c r="M166" s="36"/>
      <c r="N166" s="26"/>
      <c r="O166" s="34"/>
      <c r="P166" s="36"/>
      <c r="Q166" s="26"/>
      <c r="R166" s="34"/>
      <c r="S166" s="36"/>
      <c r="T166" s="26"/>
      <c r="U166" s="34"/>
      <c r="V166" s="36"/>
      <c r="W166" s="27"/>
    </row>
    <row r="167" spans="1:23" x14ac:dyDescent="0.25">
      <c r="A167" s="22"/>
      <c r="B167" s="23">
        <v>159</v>
      </c>
      <c r="C167" s="24"/>
      <c r="D167" s="22"/>
      <c r="E167" s="25"/>
      <c r="F167" s="34"/>
      <c r="G167" s="36"/>
      <c r="H167" s="26"/>
      <c r="I167" s="34"/>
      <c r="J167" s="36"/>
      <c r="K167" s="26"/>
      <c r="L167" s="34"/>
      <c r="M167" s="36"/>
      <c r="N167" s="26"/>
      <c r="O167" s="34"/>
      <c r="P167" s="36"/>
      <c r="Q167" s="26"/>
      <c r="R167" s="34"/>
      <c r="S167" s="36"/>
      <c r="T167" s="26"/>
      <c r="U167" s="34"/>
      <c r="V167" s="36"/>
      <c r="W167" s="27"/>
    </row>
    <row r="168" spans="1:23" x14ac:dyDescent="0.25">
      <c r="A168" s="22"/>
      <c r="B168" s="23">
        <v>160</v>
      </c>
      <c r="C168" s="24"/>
      <c r="D168" s="22"/>
      <c r="E168" s="25"/>
      <c r="F168" s="34"/>
      <c r="G168" s="36"/>
      <c r="H168" s="26"/>
      <c r="I168" s="34"/>
      <c r="J168" s="36"/>
      <c r="K168" s="26"/>
      <c r="L168" s="34"/>
      <c r="M168" s="36"/>
      <c r="N168" s="26"/>
      <c r="O168" s="34"/>
      <c r="P168" s="36"/>
      <c r="Q168" s="26"/>
      <c r="R168" s="34"/>
      <c r="S168" s="36"/>
      <c r="T168" s="26"/>
      <c r="U168" s="34"/>
      <c r="V168" s="36"/>
      <c r="W168" s="27"/>
    </row>
    <row r="169" spans="1:23" x14ac:dyDescent="0.25">
      <c r="A169" s="22"/>
      <c r="B169" s="23">
        <v>161</v>
      </c>
      <c r="C169" s="24"/>
      <c r="D169" s="22"/>
      <c r="E169" s="25"/>
      <c r="F169" s="34"/>
      <c r="G169" s="36"/>
      <c r="H169" s="26"/>
      <c r="I169" s="34"/>
      <c r="J169" s="36"/>
      <c r="K169" s="26"/>
      <c r="L169" s="34"/>
      <c r="M169" s="36"/>
      <c r="N169" s="26"/>
      <c r="O169" s="34"/>
      <c r="P169" s="36"/>
      <c r="Q169" s="26"/>
      <c r="R169" s="34"/>
      <c r="S169" s="36"/>
      <c r="T169" s="26"/>
      <c r="U169" s="34"/>
      <c r="V169" s="36"/>
      <c r="W169" s="27"/>
    </row>
    <row r="170" spans="1:23" x14ac:dyDescent="0.25">
      <c r="A170" s="22"/>
      <c r="B170" s="23">
        <v>162</v>
      </c>
      <c r="C170" s="24"/>
      <c r="D170" s="22"/>
      <c r="E170" s="25"/>
      <c r="F170" s="34"/>
      <c r="G170" s="36"/>
      <c r="H170" s="26"/>
      <c r="I170" s="34"/>
      <c r="J170" s="36"/>
      <c r="K170" s="26"/>
      <c r="L170" s="34"/>
      <c r="M170" s="36"/>
      <c r="N170" s="26"/>
      <c r="O170" s="34"/>
      <c r="P170" s="36"/>
      <c r="Q170" s="26"/>
      <c r="R170" s="34"/>
      <c r="S170" s="36"/>
      <c r="T170" s="26"/>
      <c r="U170" s="34"/>
      <c r="V170" s="36"/>
      <c r="W170" s="27"/>
    </row>
    <row r="171" spans="1:23" x14ac:dyDescent="0.25">
      <c r="A171" s="22"/>
      <c r="B171" s="23">
        <v>163</v>
      </c>
      <c r="C171" s="24"/>
      <c r="D171" s="22"/>
      <c r="E171" s="25"/>
      <c r="F171" s="34"/>
      <c r="G171" s="36"/>
      <c r="H171" s="26"/>
      <c r="I171" s="34"/>
      <c r="J171" s="36"/>
      <c r="K171" s="26"/>
      <c r="L171" s="34"/>
      <c r="M171" s="36"/>
      <c r="N171" s="26"/>
      <c r="O171" s="34"/>
      <c r="P171" s="36"/>
      <c r="Q171" s="26"/>
      <c r="R171" s="34"/>
      <c r="S171" s="36"/>
      <c r="T171" s="26"/>
      <c r="U171" s="34"/>
      <c r="V171" s="36"/>
      <c r="W171" s="27"/>
    </row>
    <row r="172" spans="1:23" x14ac:dyDescent="0.25">
      <c r="A172" s="22"/>
      <c r="B172" s="23">
        <v>164</v>
      </c>
      <c r="C172" s="24"/>
      <c r="D172" s="22"/>
      <c r="E172" s="25"/>
      <c r="F172" s="34"/>
      <c r="G172" s="36"/>
      <c r="H172" s="26"/>
      <c r="I172" s="34"/>
      <c r="J172" s="36"/>
      <c r="K172" s="26"/>
      <c r="L172" s="34"/>
      <c r="M172" s="36"/>
      <c r="N172" s="26"/>
      <c r="O172" s="34"/>
      <c r="P172" s="36"/>
      <c r="Q172" s="26"/>
      <c r="R172" s="34"/>
      <c r="S172" s="36"/>
      <c r="T172" s="26"/>
      <c r="U172" s="34"/>
      <c r="V172" s="36"/>
      <c r="W172" s="27"/>
    </row>
    <row r="173" spans="1:23" x14ac:dyDescent="0.25">
      <c r="A173" s="22"/>
      <c r="B173" s="23">
        <v>165</v>
      </c>
      <c r="C173" s="24"/>
      <c r="D173" s="22"/>
      <c r="E173" s="25"/>
      <c r="F173" s="34"/>
      <c r="G173" s="36"/>
      <c r="H173" s="26"/>
      <c r="I173" s="34"/>
      <c r="J173" s="36"/>
      <c r="K173" s="26"/>
      <c r="L173" s="34"/>
      <c r="M173" s="36"/>
      <c r="N173" s="26"/>
      <c r="O173" s="34"/>
      <c r="P173" s="36"/>
      <c r="Q173" s="26"/>
      <c r="R173" s="34"/>
      <c r="S173" s="36"/>
      <c r="T173" s="26"/>
      <c r="U173" s="34"/>
      <c r="V173" s="36"/>
      <c r="W173" s="27"/>
    </row>
    <row r="174" spans="1:23" x14ac:dyDescent="0.25">
      <c r="A174" s="22"/>
      <c r="B174" s="23">
        <v>166</v>
      </c>
      <c r="C174" s="24"/>
      <c r="D174" s="22"/>
      <c r="E174" s="25"/>
      <c r="F174" s="34"/>
      <c r="G174" s="36"/>
      <c r="H174" s="26"/>
      <c r="I174" s="34"/>
      <c r="J174" s="36"/>
      <c r="K174" s="26"/>
      <c r="L174" s="34"/>
      <c r="M174" s="36"/>
      <c r="N174" s="26"/>
      <c r="O174" s="34"/>
      <c r="P174" s="36"/>
      <c r="Q174" s="26"/>
      <c r="R174" s="34"/>
      <c r="S174" s="36"/>
      <c r="T174" s="26"/>
      <c r="U174" s="34"/>
      <c r="V174" s="36"/>
      <c r="W174" s="27"/>
    </row>
    <row r="175" spans="1:23" x14ac:dyDescent="0.25">
      <c r="A175" s="22"/>
      <c r="B175" s="23">
        <v>167</v>
      </c>
      <c r="C175" s="24"/>
      <c r="D175" s="22"/>
      <c r="E175" s="25"/>
      <c r="F175" s="34"/>
      <c r="G175" s="36"/>
      <c r="H175" s="26"/>
      <c r="I175" s="34"/>
      <c r="J175" s="36"/>
      <c r="K175" s="26"/>
      <c r="L175" s="34"/>
      <c r="M175" s="36"/>
      <c r="N175" s="26"/>
      <c r="O175" s="34"/>
      <c r="P175" s="36"/>
      <c r="Q175" s="26"/>
      <c r="R175" s="34"/>
      <c r="S175" s="36"/>
      <c r="T175" s="26"/>
      <c r="U175" s="34"/>
      <c r="V175" s="36"/>
      <c r="W175" s="27"/>
    </row>
    <row r="176" spans="1:23" x14ac:dyDescent="0.25">
      <c r="A176" s="22"/>
      <c r="B176" s="23">
        <v>168</v>
      </c>
      <c r="C176" s="24"/>
      <c r="D176" s="22"/>
      <c r="E176" s="25"/>
      <c r="F176" s="34"/>
      <c r="G176" s="36"/>
      <c r="H176" s="26"/>
      <c r="I176" s="34"/>
      <c r="J176" s="36"/>
      <c r="K176" s="26"/>
      <c r="L176" s="34"/>
      <c r="M176" s="36"/>
      <c r="N176" s="26"/>
      <c r="O176" s="34"/>
      <c r="P176" s="36"/>
      <c r="Q176" s="26"/>
      <c r="R176" s="34"/>
      <c r="S176" s="36"/>
      <c r="T176" s="26"/>
      <c r="U176" s="34"/>
      <c r="V176" s="36"/>
      <c r="W176" s="27"/>
    </row>
    <row r="177" spans="1:23" x14ac:dyDescent="0.25">
      <c r="A177" s="22"/>
      <c r="B177" s="23">
        <v>169</v>
      </c>
      <c r="C177" s="24"/>
      <c r="D177" s="22"/>
      <c r="E177" s="25"/>
      <c r="F177" s="34"/>
      <c r="G177" s="36"/>
      <c r="H177" s="26"/>
      <c r="I177" s="34"/>
      <c r="J177" s="36"/>
      <c r="K177" s="26"/>
      <c r="L177" s="34"/>
      <c r="M177" s="36"/>
      <c r="N177" s="26"/>
      <c r="O177" s="34"/>
      <c r="P177" s="36"/>
      <c r="Q177" s="26"/>
      <c r="R177" s="34"/>
      <c r="S177" s="36"/>
      <c r="T177" s="26"/>
      <c r="U177" s="34"/>
      <c r="V177" s="36"/>
      <c r="W177" s="27"/>
    </row>
    <row r="178" spans="1:23" x14ac:dyDescent="0.25">
      <c r="A178" s="22"/>
      <c r="B178" s="23">
        <v>170</v>
      </c>
      <c r="C178" s="24"/>
      <c r="D178" s="22"/>
      <c r="E178" s="25"/>
      <c r="F178" s="34"/>
      <c r="G178" s="36"/>
      <c r="H178" s="26"/>
      <c r="I178" s="34"/>
      <c r="J178" s="36"/>
      <c r="K178" s="26"/>
      <c r="L178" s="34"/>
      <c r="M178" s="36"/>
      <c r="N178" s="26"/>
      <c r="O178" s="34"/>
      <c r="P178" s="36"/>
      <c r="Q178" s="26"/>
      <c r="R178" s="34"/>
      <c r="S178" s="36"/>
      <c r="T178" s="26"/>
      <c r="U178" s="34"/>
      <c r="V178" s="36"/>
      <c r="W178" s="27"/>
    </row>
    <row r="179" spans="1:23" x14ac:dyDescent="0.25">
      <c r="A179" s="22"/>
      <c r="B179" s="23">
        <v>171</v>
      </c>
      <c r="C179" s="24"/>
      <c r="D179" s="22"/>
      <c r="E179" s="25"/>
      <c r="F179" s="34"/>
      <c r="G179" s="36"/>
      <c r="H179" s="26"/>
      <c r="I179" s="34"/>
      <c r="J179" s="36"/>
      <c r="K179" s="26"/>
      <c r="L179" s="34"/>
      <c r="M179" s="36"/>
      <c r="N179" s="26"/>
      <c r="O179" s="34"/>
      <c r="P179" s="36"/>
      <c r="Q179" s="26"/>
      <c r="R179" s="34"/>
      <c r="S179" s="36"/>
      <c r="T179" s="26"/>
      <c r="U179" s="34"/>
      <c r="V179" s="36"/>
      <c r="W179" s="27"/>
    </row>
    <row r="180" spans="1:23" x14ac:dyDescent="0.25">
      <c r="A180" s="22"/>
      <c r="B180" s="23">
        <v>172</v>
      </c>
      <c r="C180" s="24"/>
      <c r="D180" s="22"/>
      <c r="E180" s="25"/>
      <c r="F180" s="34"/>
      <c r="G180" s="36"/>
      <c r="H180" s="26"/>
      <c r="I180" s="34"/>
      <c r="J180" s="36"/>
      <c r="K180" s="26"/>
      <c r="L180" s="34"/>
      <c r="M180" s="36"/>
      <c r="N180" s="26"/>
      <c r="O180" s="34"/>
      <c r="P180" s="36"/>
      <c r="Q180" s="26"/>
      <c r="R180" s="34"/>
      <c r="S180" s="36"/>
      <c r="T180" s="26"/>
      <c r="U180" s="34"/>
      <c r="V180" s="36"/>
      <c r="W180" s="27"/>
    </row>
    <row r="181" spans="1:23" x14ac:dyDescent="0.25">
      <c r="A181" s="22"/>
      <c r="B181" s="23">
        <v>173</v>
      </c>
      <c r="C181" s="24"/>
      <c r="D181" s="22"/>
      <c r="E181" s="25"/>
      <c r="F181" s="34"/>
      <c r="G181" s="36"/>
      <c r="H181" s="26"/>
      <c r="I181" s="34"/>
      <c r="J181" s="36"/>
      <c r="K181" s="26"/>
      <c r="L181" s="34"/>
      <c r="M181" s="36"/>
      <c r="N181" s="26"/>
      <c r="O181" s="34"/>
      <c r="P181" s="36"/>
      <c r="Q181" s="26"/>
      <c r="R181" s="34"/>
      <c r="S181" s="36"/>
      <c r="T181" s="26"/>
      <c r="U181" s="34"/>
      <c r="V181" s="36"/>
      <c r="W181" s="27"/>
    </row>
    <row r="182" spans="1:23" x14ac:dyDescent="0.25">
      <c r="A182" s="22"/>
      <c r="B182" s="23">
        <v>174</v>
      </c>
      <c r="C182" s="24"/>
      <c r="D182" s="22"/>
      <c r="E182" s="25"/>
      <c r="F182" s="34"/>
      <c r="G182" s="36"/>
      <c r="H182" s="26"/>
      <c r="I182" s="34"/>
      <c r="J182" s="36"/>
      <c r="K182" s="26"/>
      <c r="L182" s="34"/>
      <c r="M182" s="36"/>
      <c r="N182" s="26"/>
      <c r="O182" s="34"/>
      <c r="P182" s="36"/>
      <c r="Q182" s="26"/>
      <c r="R182" s="34"/>
      <c r="S182" s="36"/>
      <c r="T182" s="26"/>
      <c r="U182" s="34"/>
      <c r="V182" s="36"/>
      <c r="W182" s="27"/>
    </row>
    <row r="183" spans="1:23" x14ac:dyDescent="0.25">
      <c r="A183" s="22"/>
      <c r="B183" s="23">
        <v>175</v>
      </c>
      <c r="C183" s="24"/>
      <c r="D183" s="22"/>
      <c r="E183" s="25"/>
      <c r="F183" s="34"/>
      <c r="G183" s="36"/>
      <c r="H183" s="26"/>
      <c r="I183" s="34"/>
      <c r="J183" s="36"/>
      <c r="K183" s="26"/>
      <c r="L183" s="34"/>
      <c r="M183" s="36"/>
      <c r="N183" s="26"/>
      <c r="O183" s="34"/>
      <c r="P183" s="36"/>
      <c r="Q183" s="26"/>
      <c r="R183" s="34"/>
      <c r="S183" s="36"/>
      <c r="T183" s="26"/>
      <c r="U183" s="34"/>
      <c r="V183" s="36"/>
      <c r="W183" s="27"/>
    </row>
    <row r="184" spans="1:23" x14ac:dyDescent="0.25">
      <c r="A184" s="22"/>
      <c r="B184" s="23">
        <v>176</v>
      </c>
      <c r="C184" s="24"/>
      <c r="D184" s="22"/>
      <c r="E184" s="25"/>
      <c r="F184" s="34"/>
      <c r="G184" s="36"/>
      <c r="H184" s="26"/>
      <c r="I184" s="34"/>
      <c r="J184" s="36"/>
      <c r="K184" s="26"/>
      <c r="L184" s="34"/>
      <c r="M184" s="36"/>
      <c r="N184" s="26"/>
      <c r="O184" s="34"/>
      <c r="P184" s="36"/>
      <c r="Q184" s="26"/>
      <c r="R184" s="34"/>
      <c r="S184" s="36"/>
      <c r="T184" s="26"/>
      <c r="U184" s="34"/>
      <c r="V184" s="36"/>
      <c r="W184" s="27"/>
    </row>
    <row r="185" spans="1:23" x14ac:dyDescent="0.25">
      <c r="A185" s="22"/>
      <c r="B185" s="23">
        <v>177</v>
      </c>
      <c r="C185" s="24"/>
      <c r="D185" s="22"/>
      <c r="E185" s="25"/>
      <c r="F185" s="34"/>
      <c r="G185" s="36"/>
      <c r="H185" s="26"/>
      <c r="I185" s="34"/>
      <c r="J185" s="36"/>
      <c r="K185" s="26"/>
      <c r="L185" s="34"/>
      <c r="M185" s="36"/>
      <c r="N185" s="26"/>
      <c r="O185" s="34"/>
      <c r="P185" s="36"/>
      <c r="Q185" s="26"/>
      <c r="R185" s="34"/>
      <c r="S185" s="36"/>
      <c r="T185" s="26"/>
      <c r="U185" s="34"/>
      <c r="V185" s="36"/>
      <c r="W185" s="27"/>
    </row>
    <row r="186" spans="1:23" x14ac:dyDescent="0.25">
      <c r="A186" s="22"/>
      <c r="B186" s="23">
        <v>178</v>
      </c>
      <c r="C186" s="24"/>
      <c r="D186" s="22"/>
      <c r="E186" s="25"/>
      <c r="F186" s="34"/>
      <c r="G186" s="36"/>
      <c r="H186" s="26"/>
      <c r="I186" s="34"/>
      <c r="J186" s="36"/>
      <c r="K186" s="26"/>
      <c r="L186" s="34"/>
      <c r="M186" s="36"/>
      <c r="N186" s="26"/>
      <c r="O186" s="34"/>
      <c r="P186" s="36"/>
      <c r="Q186" s="26"/>
      <c r="R186" s="34"/>
      <c r="S186" s="36"/>
      <c r="T186" s="26"/>
      <c r="U186" s="34"/>
      <c r="V186" s="36"/>
      <c r="W186" s="27"/>
    </row>
    <row r="187" spans="1:23" x14ac:dyDescent="0.25">
      <c r="A187" s="22"/>
      <c r="B187" s="23">
        <v>179</v>
      </c>
      <c r="C187" s="24"/>
      <c r="D187" s="22"/>
      <c r="E187" s="25"/>
      <c r="F187" s="34"/>
      <c r="G187" s="36"/>
      <c r="H187" s="26"/>
      <c r="I187" s="34"/>
      <c r="J187" s="36"/>
      <c r="K187" s="26"/>
      <c r="L187" s="34"/>
      <c r="M187" s="36"/>
      <c r="N187" s="26"/>
      <c r="O187" s="34"/>
      <c r="P187" s="36"/>
      <c r="Q187" s="26"/>
      <c r="R187" s="34"/>
      <c r="S187" s="36"/>
      <c r="T187" s="26"/>
      <c r="U187" s="34"/>
      <c r="V187" s="36"/>
      <c r="W187" s="27"/>
    </row>
    <row r="188" spans="1:23" x14ac:dyDescent="0.25">
      <c r="A188" s="22"/>
      <c r="B188" s="23">
        <v>180</v>
      </c>
      <c r="C188" s="24"/>
      <c r="D188" s="22"/>
      <c r="E188" s="25"/>
      <c r="F188" s="34"/>
      <c r="G188" s="36"/>
      <c r="H188" s="26"/>
      <c r="I188" s="34"/>
      <c r="J188" s="36"/>
      <c r="K188" s="26"/>
      <c r="L188" s="34"/>
      <c r="M188" s="36"/>
      <c r="N188" s="26"/>
      <c r="O188" s="34"/>
      <c r="P188" s="36"/>
      <c r="Q188" s="26"/>
      <c r="R188" s="34"/>
      <c r="S188" s="36"/>
      <c r="T188" s="26"/>
      <c r="U188" s="34"/>
      <c r="V188" s="36"/>
      <c r="W188" s="27"/>
    </row>
    <row r="189" spans="1:23" x14ac:dyDescent="0.25">
      <c r="A189" s="22"/>
      <c r="B189" s="23">
        <v>181</v>
      </c>
      <c r="C189" s="24"/>
      <c r="D189" s="22"/>
      <c r="E189" s="25"/>
      <c r="F189" s="34"/>
      <c r="G189" s="36"/>
      <c r="H189" s="26"/>
      <c r="I189" s="34"/>
      <c r="J189" s="36"/>
      <c r="K189" s="26"/>
      <c r="L189" s="34"/>
      <c r="M189" s="36"/>
      <c r="N189" s="26"/>
      <c r="O189" s="34"/>
      <c r="P189" s="36"/>
      <c r="Q189" s="26"/>
      <c r="R189" s="34"/>
      <c r="S189" s="36"/>
      <c r="T189" s="26"/>
      <c r="U189" s="34"/>
      <c r="V189" s="36"/>
      <c r="W189" s="27"/>
    </row>
    <row r="190" spans="1:23" x14ac:dyDescent="0.25">
      <c r="A190" s="22"/>
      <c r="B190" s="23">
        <v>182</v>
      </c>
      <c r="C190" s="24"/>
      <c r="D190" s="22"/>
      <c r="E190" s="25"/>
      <c r="F190" s="34"/>
      <c r="G190" s="36"/>
      <c r="H190" s="26"/>
      <c r="I190" s="34"/>
      <c r="J190" s="36"/>
      <c r="K190" s="26"/>
      <c r="L190" s="34"/>
      <c r="M190" s="36"/>
      <c r="N190" s="26"/>
      <c r="O190" s="34"/>
      <c r="P190" s="36"/>
      <c r="Q190" s="26"/>
      <c r="R190" s="34"/>
      <c r="S190" s="36"/>
      <c r="T190" s="26"/>
      <c r="U190" s="34"/>
      <c r="V190" s="36"/>
      <c r="W190" s="27"/>
    </row>
    <row r="191" spans="1:23" x14ac:dyDescent="0.25">
      <c r="A191" s="22"/>
      <c r="B191" s="23">
        <v>183</v>
      </c>
      <c r="C191" s="24"/>
      <c r="D191" s="22"/>
      <c r="E191" s="25"/>
      <c r="F191" s="34"/>
      <c r="G191" s="36"/>
      <c r="H191" s="26"/>
      <c r="I191" s="34"/>
      <c r="J191" s="36"/>
      <c r="K191" s="26"/>
      <c r="L191" s="34"/>
      <c r="M191" s="36"/>
      <c r="N191" s="26"/>
      <c r="O191" s="34"/>
      <c r="P191" s="36"/>
      <c r="Q191" s="26"/>
      <c r="R191" s="34"/>
      <c r="S191" s="36"/>
      <c r="T191" s="26"/>
      <c r="U191" s="34"/>
      <c r="V191" s="36"/>
      <c r="W191" s="27"/>
    </row>
    <row r="192" spans="1:23" x14ac:dyDescent="0.25">
      <c r="A192" s="22"/>
      <c r="B192" s="23">
        <v>184</v>
      </c>
      <c r="C192" s="24"/>
      <c r="D192" s="22"/>
      <c r="E192" s="25"/>
      <c r="F192" s="34"/>
      <c r="G192" s="36"/>
      <c r="H192" s="26"/>
      <c r="I192" s="34"/>
      <c r="J192" s="36"/>
      <c r="K192" s="26"/>
      <c r="L192" s="34"/>
      <c r="M192" s="36"/>
      <c r="N192" s="26"/>
      <c r="O192" s="34"/>
      <c r="P192" s="36"/>
      <c r="Q192" s="26"/>
      <c r="R192" s="34"/>
      <c r="S192" s="36"/>
      <c r="T192" s="26"/>
      <c r="U192" s="34"/>
      <c r="V192" s="36"/>
      <c r="W192" s="27"/>
    </row>
    <row r="193" spans="1:23" x14ac:dyDescent="0.25">
      <c r="A193" s="22"/>
      <c r="B193" s="23">
        <v>185</v>
      </c>
      <c r="C193" s="24"/>
      <c r="D193" s="22"/>
      <c r="E193" s="25"/>
      <c r="F193" s="34"/>
      <c r="G193" s="36"/>
      <c r="H193" s="26"/>
      <c r="I193" s="34"/>
      <c r="J193" s="36"/>
      <c r="K193" s="26"/>
      <c r="L193" s="34"/>
      <c r="M193" s="36"/>
      <c r="N193" s="26"/>
      <c r="O193" s="34"/>
      <c r="P193" s="36"/>
      <c r="Q193" s="26"/>
      <c r="R193" s="34"/>
      <c r="S193" s="36"/>
      <c r="T193" s="26"/>
      <c r="U193" s="34"/>
      <c r="V193" s="36"/>
      <c r="W193" s="27"/>
    </row>
    <row r="194" spans="1:23" x14ac:dyDescent="0.25">
      <c r="A194" s="22"/>
      <c r="B194" s="23">
        <v>186</v>
      </c>
      <c r="C194" s="24"/>
      <c r="D194" s="22"/>
      <c r="E194" s="25"/>
      <c r="F194" s="34"/>
      <c r="G194" s="36"/>
      <c r="H194" s="26"/>
      <c r="I194" s="34"/>
      <c r="J194" s="36"/>
      <c r="K194" s="26"/>
      <c r="L194" s="34"/>
      <c r="M194" s="36"/>
      <c r="N194" s="26"/>
      <c r="O194" s="34"/>
      <c r="P194" s="36"/>
      <c r="Q194" s="26"/>
      <c r="R194" s="34"/>
      <c r="S194" s="36"/>
      <c r="T194" s="26"/>
      <c r="U194" s="34"/>
      <c r="V194" s="36"/>
      <c r="W194" s="27"/>
    </row>
    <row r="195" spans="1:23" x14ac:dyDescent="0.25">
      <c r="A195" s="22"/>
      <c r="B195" s="23">
        <v>187</v>
      </c>
      <c r="C195" s="24"/>
      <c r="D195" s="22"/>
      <c r="E195" s="25"/>
      <c r="F195" s="34"/>
      <c r="G195" s="36"/>
      <c r="H195" s="26"/>
      <c r="I195" s="34"/>
      <c r="J195" s="36"/>
      <c r="K195" s="26"/>
      <c r="L195" s="34"/>
      <c r="M195" s="36"/>
      <c r="N195" s="26"/>
      <c r="O195" s="34"/>
      <c r="P195" s="36"/>
      <c r="Q195" s="26"/>
      <c r="R195" s="34"/>
      <c r="S195" s="36"/>
      <c r="T195" s="26"/>
      <c r="U195" s="34"/>
      <c r="V195" s="36"/>
      <c r="W195" s="27"/>
    </row>
    <row r="196" spans="1:23" x14ac:dyDescent="0.25">
      <c r="A196" s="22"/>
      <c r="B196" s="23">
        <v>188</v>
      </c>
      <c r="C196" s="24"/>
      <c r="D196" s="22"/>
      <c r="E196" s="25"/>
      <c r="F196" s="34"/>
      <c r="G196" s="36"/>
      <c r="H196" s="26"/>
      <c r="I196" s="34"/>
      <c r="J196" s="36"/>
      <c r="K196" s="26"/>
      <c r="L196" s="34"/>
      <c r="M196" s="36"/>
      <c r="N196" s="26"/>
      <c r="O196" s="34"/>
      <c r="P196" s="36"/>
      <c r="Q196" s="26"/>
      <c r="R196" s="34"/>
      <c r="S196" s="36"/>
      <c r="T196" s="26"/>
      <c r="U196" s="34"/>
      <c r="V196" s="36"/>
      <c r="W196" s="27"/>
    </row>
    <row r="197" spans="1:23" x14ac:dyDescent="0.25">
      <c r="A197" s="22"/>
      <c r="B197" s="23">
        <v>189</v>
      </c>
      <c r="C197" s="24"/>
      <c r="D197" s="22"/>
      <c r="E197" s="25"/>
      <c r="F197" s="34"/>
      <c r="G197" s="36"/>
      <c r="H197" s="26"/>
      <c r="I197" s="34"/>
      <c r="J197" s="36"/>
      <c r="K197" s="26"/>
      <c r="L197" s="34"/>
      <c r="M197" s="36"/>
      <c r="N197" s="26"/>
      <c r="O197" s="34"/>
      <c r="P197" s="36"/>
      <c r="Q197" s="26"/>
      <c r="R197" s="34"/>
      <c r="S197" s="36"/>
      <c r="T197" s="26"/>
      <c r="U197" s="34"/>
      <c r="V197" s="36"/>
      <c r="W197" s="27"/>
    </row>
    <row r="198" spans="1:23" x14ac:dyDescent="0.25">
      <c r="A198" s="22"/>
      <c r="B198" s="23">
        <v>190</v>
      </c>
      <c r="C198" s="24"/>
      <c r="D198" s="22"/>
      <c r="E198" s="25"/>
      <c r="F198" s="34"/>
      <c r="G198" s="36"/>
      <c r="H198" s="26"/>
      <c r="I198" s="34"/>
      <c r="J198" s="36"/>
      <c r="K198" s="26"/>
      <c r="L198" s="34"/>
      <c r="M198" s="36"/>
      <c r="N198" s="26"/>
      <c r="O198" s="34"/>
      <c r="P198" s="36"/>
      <c r="Q198" s="26"/>
      <c r="R198" s="34"/>
      <c r="S198" s="36"/>
      <c r="T198" s="26"/>
      <c r="U198" s="34"/>
      <c r="V198" s="36"/>
      <c r="W198" s="27"/>
    </row>
    <row r="199" spans="1:23" x14ac:dyDescent="0.25">
      <c r="A199" s="22"/>
      <c r="B199" s="23">
        <v>191</v>
      </c>
      <c r="C199" s="24"/>
      <c r="D199" s="22"/>
      <c r="E199" s="25"/>
      <c r="F199" s="34"/>
      <c r="G199" s="36"/>
      <c r="H199" s="26"/>
      <c r="I199" s="34"/>
      <c r="J199" s="36"/>
      <c r="K199" s="26"/>
      <c r="L199" s="34"/>
      <c r="M199" s="36"/>
      <c r="N199" s="26"/>
      <c r="O199" s="34"/>
      <c r="P199" s="36"/>
      <c r="Q199" s="26"/>
      <c r="R199" s="34"/>
      <c r="S199" s="36"/>
      <c r="T199" s="26"/>
      <c r="U199" s="34"/>
      <c r="V199" s="36"/>
      <c r="W199" s="27"/>
    </row>
    <row r="200" spans="1:23" x14ac:dyDescent="0.25">
      <c r="A200" s="22"/>
      <c r="B200" s="23">
        <v>192</v>
      </c>
      <c r="C200" s="24"/>
      <c r="D200" s="22"/>
      <c r="E200" s="25"/>
      <c r="F200" s="34"/>
      <c r="G200" s="36"/>
      <c r="H200" s="26"/>
      <c r="I200" s="34"/>
      <c r="J200" s="36"/>
      <c r="K200" s="26"/>
      <c r="L200" s="34"/>
      <c r="M200" s="36"/>
      <c r="N200" s="26"/>
      <c r="O200" s="34"/>
      <c r="P200" s="36"/>
      <c r="Q200" s="26"/>
      <c r="R200" s="34"/>
      <c r="S200" s="36"/>
      <c r="T200" s="26"/>
      <c r="U200" s="34"/>
      <c r="V200" s="36"/>
      <c r="W200" s="27"/>
    </row>
    <row r="201" spans="1:23" x14ac:dyDescent="0.25">
      <c r="A201" s="22"/>
      <c r="B201" s="23">
        <v>193</v>
      </c>
      <c r="C201" s="24"/>
      <c r="D201" s="22"/>
      <c r="E201" s="25"/>
      <c r="F201" s="34"/>
      <c r="G201" s="36"/>
      <c r="H201" s="26"/>
      <c r="I201" s="34"/>
      <c r="J201" s="36"/>
      <c r="K201" s="26"/>
      <c r="L201" s="34"/>
      <c r="M201" s="36"/>
      <c r="N201" s="26"/>
      <c r="O201" s="34"/>
      <c r="P201" s="36"/>
      <c r="Q201" s="26"/>
      <c r="R201" s="34"/>
      <c r="S201" s="36"/>
      <c r="T201" s="26"/>
      <c r="U201" s="34"/>
      <c r="V201" s="36"/>
      <c r="W201" s="27"/>
    </row>
    <row r="202" spans="1:23" x14ac:dyDescent="0.25">
      <c r="A202" s="22"/>
      <c r="B202" s="23">
        <v>194</v>
      </c>
      <c r="C202" s="24"/>
      <c r="D202" s="22"/>
      <c r="E202" s="25"/>
      <c r="F202" s="34"/>
      <c r="G202" s="36"/>
      <c r="H202" s="26"/>
      <c r="I202" s="34"/>
      <c r="J202" s="36"/>
      <c r="K202" s="26"/>
      <c r="L202" s="34"/>
      <c r="M202" s="36"/>
      <c r="N202" s="26"/>
      <c r="O202" s="34"/>
      <c r="P202" s="36"/>
      <c r="Q202" s="26"/>
      <c r="R202" s="34"/>
      <c r="S202" s="36"/>
      <c r="T202" s="26"/>
      <c r="U202" s="34"/>
      <c r="V202" s="36"/>
      <c r="W202" s="27"/>
    </row>
    <row r="203" spans="1:23" x14ac:dyDescent="0.25">
      <c r="A203" s="22"/>
      <c r="B203" s="23">
        <v>195</v>
      </c>
      <c r="C203" s="24"/>
      <c r="D203" s="22"/>
      <c r="E203" s="25"/>
      <c r="F203" s="34"/>
      <c r="G203" s="36"/>
      <c r="H203" s="26"/>
      <c r="I203" s="34"/>
      <c r="J203" s="36"/>
      <c r="K203" s="26"/>
      <c r="L203" s="34"/>
      <c r="M203" s="36"/>
      <c r="N203" s="26"/>
      <c r="O203" s="34"/>
      <c r="P203" s="36"/>
      <c r="Q203" s="26"/>
      <c r="R203" s="34"/>
      <c r="S203" s="36"/>
      <c r="T203" s="26"/>
      <c r="U203" s="34"/>
      <c r="V203" s="36"/>
      <c r="W203" s="27"/>
    </row>
    <row r="204" spans="1:23" x14ac:dyDescent="0.25">
      <c r="A204" s="22"/>
      <c r="B204" s="23">
        <v>196</v>
      </c>
      <c r="C204" s="24"/>
      <c r="D204" s="22"/>
      <c r="E204" s="25"/>
      <c r="F204" s="34"/>
      <c r="G204" s="36"/>
      <c r="H204" s="26"/>
      <c r="I204" s="34"/>
      <c r="J204" s="36"/>
      <c r="K204" s="26"/>
      <c r="L204" s="34"/>
      <c r="M204" s="36"/>
      <c r="N204" s="26"/>
      <c r="O204" s="34"/>
      <c r="P204" s="36"/>
      <c r="Q204" s="26"/>
      <c r="R204" s="34"/>
      <c r="S204" s="36"/>
      <c r="T204" s="26"/>
      <c r="U204" s="34"/>
      <c r="V204" s="36"/>
      <c r="W204" s="27"/>
    </row>
    <row r="205" spans="1:23" x14ac:dyDescent="0.25">
      <c r="A205" s="22"/>
      <c r="B205" s="23">
        <v>197</v>
      </c>
      <c r="C205" s="24"/>
      <c r="D205" s="22"/>
      <c r="E205" s="25"/>
      <c r="F205" s="34"/>
      <c r="G205" s="36"/>
      <c r="H205" s="26"/>
      <c r="I205" s="34"/>
      <c r="J205" s="36"/>
      <c r="K205" s="26"/>
      <c r="L205" s="34"/>
      <c r="M205" s="36"/>
      <c r="N205" s="26"/>
      <c r="O205" s="34"/>
      <c r="P205" s="36"/>
      <c r="Q205" s="26"/>
      <c r="R205" s="34"/>
      <c r="S205" s="36"/>
      <c r="T205" s="26"/>
      <c r="U205" s="34"/>
      <c r="V205" s="36"/>
      <c r="W205" s="27"/>
    </row>
    <row r="206" spans="1:23" x14ac:dyDescent="0.25">
      <c r="A206" s="22"/>
      <c r="B206" s="23">
        <v>198</v>
      </c>
      <c r="C206" s="24"/>
      <c r="D206" s="22"/>
      <c r="E206" s="25"/>
      <c r="F206" s="34"/>
      <c r="G206" s="36"/>
      <c r="H206" s="26"/>
      <c r="I206" s="34"/>
      <c r="J206" s="36"/>
      <c r="K206" s="26"/>
      <c r="L206" s="34"/>
      <c r="M206" s="36"/>
      <c r="N206" s="26"/>
      <c r="O206" s="34"/>
      <c r="P206" s="36"/>
      <c r="Q206" s="26"/>
      <c r="R206" s="34"/>
      <c r="S206" s="36"/>
      <c r="T206" s="26"/>
      <c r="U206" s="34"/>
      <c r="V206" s="36"/>
      <c r="W206" s="27"/>
    </row>
    <row r="207" spans="1:23" x14ac:dyDescent="0.25">
      <c r="A207" s="22"/>
      <c r="B207" s="23">
        <v>199</v>
      </c>
      <c r="C207" s="24"/>
      <c r="D207" s="22"/>
      <c r="E207" s="25"/>
      <c r="F207" s="34"/>
      <c r="G207" s="36"/>
      <c r="H207" s="26"/>
      <c r="I207" s="34"/>
      <c r="J207" s="36"/>
      <c r="K207" s="26"/>
      <c r="L207" s="34"/>
      <c r="M207" s="36"/>
      <c r="N207" s="26"/>
      <c r="O207" s="34"/>
      <c r="P207" s="36"/>
      <c r="Q207" s="26"/>
      <c r="R207" s="34"/>
      <c r="S207" s="36"/>
      <c r="T207" s="26"/>
      <c r="U207" s="34"/>
      <c r="V207" s="36"/>
      <c r="W207" s="27"/>
    </row>
    <row r="208" spans="1:23" x14ac:dyDescent="0.25">
      <c r="A208" s="22"/>
      <c r="B208" s="23">
        <v>200</v>
      </c>
      <c r="C208" s="24"/>
      <c r="D208" s="22"/>
      <c r="E208" s="25"/>
      <c r="F208" s="34"/>
      <c r="G208" s="36"/>
      <c r="H208" s="26"/>
      <c r="I208" s="34"/>
      <c r="J208" s="36"/>
      <c r="K208" s="26"/>
      <c r="L208" s="34"/>
      <c r="M208" s="36"/>
      <c r="N208" s="26"/>
      <c r="O208" s="34"/>
      <c r="P208" s="36"/>
      <c r="Q208" s="26"/>
      <c r="R208" s="34"/>
      <c r="S208" s="36"/>
      <c r="T208" s="26"/>
      <c r="U208" s="34"/>
      <c r="V208" s="36"/>
      <c r="W208" s="27"/>
    </row>
    <row r="209" spans="1:23" x14ac:dyDescent="0.25">
      <c r="A209" s="22"/>
      <c r="B209" s="23">
        <v>201</v>
      </c>
      <c r="C209" s="24"/>
      <c r="D209" s="22"/>
      <c r="E209" s="25"/>
      <c r="F209" s="34"/>
      <c r="G209" s="36"/>
      <c r="H209" s="26"/>
      <c r="I209" s="34"/>
      <c r="J209" s="36"/>
      <c r="K209" s="26"/>
      <c r="L209" s="34"/>
      <c r="M209" s="36"/>
      <c r="N209" s="26"/>
      <c r="O209" s="34"/>
      <c r="P209" s="36"/>
      <c r="Q209" s="26"/>
      <c r="R209" s="34"/>
      <c r="S209" s="36"/>
      <c r="T209" s="26"/>
      <c r="U209" s="34"/>
      <c r="V209" s="36"/>
      <c r="W209" s="27"/>
    </row>
    <row r="210" spans="1:23" x14ac:dyDescent="0.25">
      <c r="A210" s="22"/>
      <c r="B210" s="23">
        <v>202</v>
      </c>
      <c r="C210" s="24"/>
      <c r="D210" s="22"/>
      <c r="E210" s="25"/>
      <c r="F210" s="34"/>
      <c r="G210" s="36"/>
      <c r="H210" s="26"/>
      <c r="I210" s="34"/>
      <c r="J210" s="36"/>
      <c r="K210" s="26"/>
      <c r="L210" s="34"/>
      <c r="M210" s="36"/>
      <c r="N210" s="26"/>
      <c r="O210" s="34"/>
      <c r="P210" s="36"/>
      <c r="Q210" s="26"/>
      <c r="R210" s="34"/>
      <c r="S210" s="36"/>
      <c r="T210" s="26"/>
      <c r="U210" s="34"/>
      <c r="V210" s="36"/>
      <c r="W210" s="27"/>
    </row>
    <row r="211" spans="1:23" x14ac:dyDescent="0.25">
      <c r="A211" s="22"/>
      <c r="B211" s="23">
        <v>203</v>
      </c>
      <c r="C211" s="24"/>
      <c r="D211" s="22"/>
      <c r="E211" s="25"/>
      <c r="F211" s="34"/>
      <c r="G211" s="36"/>
      <c r="H211" s="26"/>
      <c r="I211" s="34"/>
      <c r="J211" s="36"/>
      <c r="K211" s="26"/>
      <c r="L211" s="34"/>
      <c r="M211" s="36"/>
      <c r="N211" s="26"/>
      <c r="O211" s="34"/>
      <c r="P211" s="36"/>
      <c r="Q211" s="26"/>
      <c r="R211" s="34"/>
      <c r="S211" s="36"/>
      <c r="T211" s="26"/>
      <c r="U211" s="34"/>
      <c r="V211" s="36"/>
      <c r="W211" s="27"/>
    </row>
    <row r="212" spans="1:23" x14ac:dyDescent="0.25">
      <c r="A212" s="22"/>
      <c r="B212" s="23">
        <v>204</v>
      </c>
      <c r="C212" s="24"/>
      <c r="D212" s="22"/>
      <c r="E212" s="25"/>
      <c r="F212" s="34"/>
      <c r="G212" s="36"/>
      <c r="H212" s="26"/>
      <c r="I212" s="34"/>
      <c r="J212" s="36"/>
      <c r="K212" s="26"/>
      <c r="L212" s="34"/>
      <c r="M212" s="36"/>
      <c r="N212" s="26"/>
      <c r="O212" s="34"/>
      <c r="P212" s="36"/>
      <c r="Q212" s="26"/>
      <c r="R212" s="34"/>
      <c r="S212" s="36"/>
      <c r="T212" s="26"/>
      <c r="U212" s="34"/>
      <c r="V212" s="36"/>
      <c r="W212" s="27"/>
    </row>
    <row r="213" spans="1:23" x14ac:dyDescent="0.25">
      <c r="A213" s="22"/>
      <c r="B213" s="23">
        <v>205</v>
      </c>
      <c r="C213" s="24"/>
      <c r="D213" s="22"/>
      <c r="E213" s="25"/>
      <c r="F213" s="34"/>
      <c r="G213" s="36"/>
      <c r="H213" s="26"/>
      <c r="I213" s="34"/>
      <c r="J213" s="36"/>
      <c r="K213" s="26"/>
      <c r="L213" s="34"/>
      <c r="M213" s="36"/>
      <c r="N213" s="26"/>
      <c r="O213" s="34"/>
      <c r="P213" s="36"/>
      <c r="Q213" s="26"/>
      <c r="R213" s="34"/>
      <c r="S213" s="36"/>
      <c r="T213" s="26"/>
      <c r="U213" s="34"/>
      <c r="V213" s="36"/>
      <c r="W213" s="27"/>
    </row>
    <row r="214" spans="1:23" x14ac:dyDescent="0.25">
      <c r="A214" s="22"/>
      <c r="B214" s="23">
        <v>206</v>
      </c>
      <c r="C214" s="24"/>
      <c r="D214" s="22"/>
      <c r="E214" s="25"/>
      <c r="F214" s="34"/>
      <c r="G214" s="36"/>
      <c r="H214" s="26"/>
      <c r="I214" s="34"/>
      <c r="J214" s="36"/>
      <c r="K214" s="26"/>
      <c r="L214" s="34"/>
      <c r="M214" s="36"/>
      <c r="N214" s="26"/>
      <c r="O214" s="34"/>
      <c r="P214" s="36"/>
      <c r="Q214" s="26"/>
      <c r="R214" s="34"/>
      <c r="S214" s="36"/>
      <c r="T214" s="26"/>
      <c r="U214" s="34"/>
      <c r="V214" s="36"/>
      <c r="W214" s="27"/>
    </row>
    <row r="215" spans="1:23" x14ac:dyDescent="0.25">
      <c r="A215" s="22"/>
      <c r="B215" s="23">
        <v>207</v>
      </c>
      <c r="C215" s="24"/>
      <c r="D215" s="22"/>
      <c r="E215" s="25"/>
      <c r="F215" s="34"/>
      <c r="G215" s="36"/>
      <c r="H215" s="26"/>
      <c r="I215" s="34"/>
      <c r="J215" s="36"/>
      <c r="K215" s="26"/>
      <c r="L215" s="34"/>
      <c r="M215" s="36"/>
      <c r="N215" s="26"/>
      <c r="O215" s="34"/>
      <c r="P215" s="36"/>
      <c r="Q215" s="26"/>
      <c r="R215" s="34"/>
      <c r="S215" s="36"/>
      <c r="T215" s="26"/>
      <c r="U215" s="34"/>
      <c r="V215" s="36"/>
      <c r="W215" s="27"/>
    </row>
    <row r="216" spans="1:23" x14ac:dyDescent="0.25">
      <c r="A216" s="22"/>
      <c r="B216" s="23">
        <v>208</v>
      </c>
      <c r="C216" s="24"/>
      <c r="D216" s="22"/>
      <c r="E216" s="25"/>
      <c r="F216" s="34"/>
      <c r="G216" s="36"/>
      <c r="H216" s="26"/>
      <c r="I216" s="34"/>
      <c r="J216" s="36"/>
      <c r="K216" s="26"/>
      <c r="L216" s="34"/>
      <c r="M216" s="36"/>
      <c r="N216" s="26"/>
      <c r="O216" s="34"/>
      <c r="P216" s="36"/>
      <c r="Q216" s="26"/>
      <c r="R216" s="34"/>
      <c r="S216" s="36"/>
      <c r="T216" s="26"/>
      <c r="U216" s="34"/>
      <c r="V216" s="36"/>
      <c r="W216" s="27"/>
    </row>
    <row r="217" spans="1:23" x14ac:dyDescent="0.25">
      <c r="A217" s="22"/>
      <c r="B217" s="23">
        <v>209</v>
      </c>
      <c r="C217" s="24"/>
      <c r="D217" s="22"/>
      <c r="E217" s="25"/>
      <c r="F217" s="34"/>
      <c r="G217" s="36"/>
      <c r="H217" s="26"/>
      <c r="I217" s="34"/>
      <c r="J217" s="36"/>
      <c r="K217" s="26"/>
      <c r="L217" s="34"/>
      <c r="M217" s="36"/>
      <c r="N217" s="26"/>
      <c r="O217" s="34"/>
      <c r="P217" s="36"/>
      <c r="Q217" s="26"/>
      <c r="R217" s="34"/>
      <c r="S217" s="36"/>
      <c r="T217" s="26"/>
      <c r="U217" s="34"/>
      <c r="V217" s="36"/>
      <c r="W217" s="27"/>
    </row>
    <row r="218" spans="1:23" x14ac:dyDescent="0.25">
      <c r="A218" s="22"/>
      <c r="B218" s="23">
        <v>210</v>
      </c>
      <c r="C218" s="24"/>
      <c r="D218" s="22"/>
      <c r="E218" s="25"/>
      <c r="F218" s="34"/>
      <c r="G218" s="36"/>
      <c r="H218" s="26"/>
      <c r="I218" s="34"/>
      <c r="J218" s="36"/>
      <c r="K218" s="26"/>
      <c r="L218" s="34"/>
      <c r="M218" s="36"/>
      <c r="N218" s="26"/>
      <c r="O218" s="34"/>
      <c r="P218" s="36"/>
      <c r="Q218" s="26"/>
      <c r="R218" s="34"/>
      <c r="S218" s="36"/>
      <c r="T218" s="26"/>
      <c r="U218" s="34"/>
      <c r="V218" s="36"/>
      <c r="W218" s="27"/>
    </row>
    <row r="219" spans="1:23" x14ac:dyDescent="0.25">
      <c r="A219" s="22"/>
      <c r="B219" s="23">
        <v>211</v>
      </c>
      <c r="C219" s="24"/>
      <c r="D219" s="22"/>
      <c r="E219" s="25"/>
      <c r="F219" s="34"/>
      <c r="G219" s="36"/>
      <c r="H219" s="26"/>
      <c r="I219" s="34"/>
      <c r="J219" s="36"/>
      <c r="K219" s="26"/>
      <c r="L219" s="34"/>
      <c r="M219" s="36"/>
      <c r="N219" s="26"/>
      <c r="O219" s="34"/>
      <c r="P219" s="36"/>
      <c r="Q219" s="26"/>
      <c r="R219" s="34"/>
      <c r="S219" s="36"/>
      <c r="T219" s="26"/>
      <c r="U219" s="34"/>
      <c r="V219" s="36"/>
      <c r="W219" s="27"/>
    </row>
    <row r="220" spans="1:23" x14ac:dyDescent="0.25">
      <c r="A220" s="22"/>
      <c r="B220" s="23">
        <v>212</v>
      </c>
      <c r="C220" s="24"/>
      <c r="D220" s="22"/>
      <c r="E220" s="25"/>
      <c r="F220" s="34"/>
      <c r="G220" s="36"/>
      <c r="H220" s="26"/>
      <c r="I220" s="34"/>
      <c r="J220" s="36"/>
      <c r="K220" s="26"/>
      <c r="L220" s="34"/>
      <c r="M220" s="36"/>
      <c r="N220" s="26"/>
      <c r="O220" s="34"/>
      <c r="P220" s="36"/>
      <c r="Q220" s="26"/>
      <c r="R220" s="34"/>
      <c r="S220" s="36"/>
      <c r="T220" s="26"/>
      <c r="U220" s="34"/>
      <c r="V220" s="36"/>
      <c r="W220" s="27"/>
    </row>
    <row r="221" spans="1:23" x14ac:dyDescent="0.25">
      <c r="A221" s="22"/>
      <c r="B221" s="23">
        <v>213</v>
      </c>
      <c r="C221" s="24"/>
      <c r="D221" s="22"/>
      <c r="E221" s="25"/>
      <c r="F221" s="34"/>
      <c r="G221" s="36"/>
      <c r="H221" s="26"/>
      <c r="I221" s="34"/>
      <c r="J221" s="36"/>
      <c r="K221" s="26"/>
      <c r="L221" s="34"/>
      <c r="M221" s="36"/>
      <c r="N221" s="26"/>
      <c r="O221" s="34"/>
      <c r="P221" s="36"/>
      <c r="Q221" s="26"/>
      <c r="R221" s="34"/>
      <c r="S221" s="36"/>
      <c r="T221" s="26"/>
      <c r="U221" s="34"/>
      <c r="V221" s="36"/>
      <c r="W221" s="27"/>
    </row>
    <row r="222" spans="1:23" x14ac:dyDescent="0.25">
      <c r="A222" s="22"/>
      <c r="B222" s="23">
        <v>214</v>
      </c>
      <c r="C222" s="24"/>
      <c r="D222" s="22"/>
      <c r="E222" s="25"/>
      <c r="F222" s="34"/>
      <c r="G222" s="36"/>
      <c r="H222" s="26"/>
      <c r="I222" s="34"/>
      <c r="J222" s="36"/>
      <c r="K222" s="26"/>
      <c r="L222" s="34"/>
      <c r="M222" s="36"/>
      <c r="N222" s="26"/>
      <c r="O222" s="34"/>
      <c r="P222" s="36"/>
      <c r="Q222" s="26"/>
      <c r="R222" s="34"/>
      <c r="S222" s="36"/>
      <c r="T222" s="26"/>
      <c r="U222" s="34"/>
      <c r="V222" s="36"/>
      <c r="W222" s="27"/>
    </row>
    <row r="223" spans="1:23" x14ac:dyDescent="0.25">
      <c r="A223" s="22"/>
      <c r="B223" s="23">
        <v>215</v>
      </c>
      <c r="C223" s="24"/>
      <c r="D223" s="22"/>
      <c r="E223" s="25"/>
      <c r="F223" s="34"/>
      <c r="G223" s="36"/>
      <c r="H223" s="26"/>
      <c r="I223" s="34"/>
      <c r="J223" s="36"/>
      <c r="K223" s="26"/>
      <c r="L223" s="34"/>
      <c r="M223" s="36"/>
      <c r="N223" s="26"/>
      <c r="O223" s="34"/>
      <c r="P223" s="36"/>
      <c r="Q223" s="26"/>
      <c r="R223" s="34"/>
      <c r="S223" s="36"/>
      <c r="T223" s="26"/>
      <c r="U223" s="34"/>
      <c r="V223" s="36"/>
      <c r="W223" s="27"/>
    </row>
    <row r="224" spans="1:23" x14ac:dyDescent="0.25">
      <c r="A224" s="22"/>
      <c r="B224" s="23">
        <v>216</v>
      </c>
      <c r="C224" s="24"/>
      <c r="D224" s="22"/>
      <c r="E224" s="25"/>
      <c r="F224" s="34"/>
      <c r="G224" s="36"/>
      <c r="H224" s="26"/>
      <c r="I224" s="34"/>
      <c r="J224" s="36"/>
      <c r="K224" s="26"/>
      <c r="L224" s="34"/>
      <c r="M224" s="36"/>
      <c r="N224" s="26"/>
      <c r="O224" s="34"/>
      <c r="P224" s="36"/>
      <c r="Q224" s="26"/>
      <c r="R224" s="34"/>
      <c r="S224" s="36"/>
      <c r="T224" s="26"/>
      <c r="U224" s="34"/>
      <c r="V224" s="36"/>
      <c r="W224" s="27"/>
    </row>
    <row r="225" spans="1:23" x14ac:dyDescent="0.25">
      <c r="A225" s="22"/>
      <c r="B225" s="23">
        <v>217</v>
      </c>
      <c r="C225" s="24"/>
      <c r="D225" s="22"/>
      <c r="E225" s="25"/>
      <c r="F225" s="34"/>
      <c r="G225" s="36"/>
      <c r="H225" s="26"/>
      <c r="I225" s="34"/>
      <c r="J225" s="36"/>
      <c r="K225" s="26"/>
      <c r="L225" s="34"/>
      <c r="M225" s="36"/>
      <c r="N225" s="26"/>
      <c r="O225" s="34"/>
      <c r="P225" s="36"/>
      <c r="Q225" s="26"/>
      <c r="R225" s="34"/>
      <c r="S225" s="36"/>
      <c r="T225" s="26"/>
      <c r="U225" s="34"/>
      <c r="V225" s="36"/>
      <c r="W225" s="27"/>
    </row>
    <row r="226" spans="1:23" x14ac:dyDescent="0.25">
      <c r="A226" s="22"/>
      <c r="B226" s="23">
        <v>218</v>
      </c>
      <c r="C226" s="24"/>
      <c r="D226" s="22"/>
      <c r="E226" s="25"/>
      <c r="F226" s="34"/>
      <c r="G226" s="36"/>
      <c r="H226" s="26"/>
      <c r="I226" s="34"/>
      <c r="J226" s="36"/>
      <c r="K226" s="26"/>
      <c r="L226" s="34"/>
      <c r="M226" s="36"/>
      <c r="N226" s="26"/>
      <c r="O226" s="34"/>
      <c r="P226" s="36"/>
      <c r="Q226" s="26"/>
      <c r="R226" s="34"/>
      <c r="S226" s="36"/>
      <c r="T226" s="26"/>
      <c r="U226" s="34"/>
      <c r="V226" s="36"/>
      <c r="W226" s="27"/>
    </row>
    <row r="227" spans="1:23" x14ac:dyDescent="0.25">
      <c r="A227" s="22"/>
      <c r="B227" s="23">
        <v>219</v>
      </c>
      <c r="C227" s="24"/>
      <c r="D227" s="22"/>
      <c r="E227" s="25"/>
      <c r="F227" s="34"/>
      <c r="G227" s="36"/>
      <c r="H227" s="26"/>
      <c r="I227" s="34"/>
      <c r="J227" s="36"/>
      <c r="K227" s="26"/>
      <c r="L227" s="34"/>
      <c r="M227" s="36"/>
      <c r="N227" s="26"/>
      <c r="O227" s="34"/>
      <c r="P227" s="36"/>
      <c r="Q227" s="26"/>
      <c r="R227" s="34"/>
      <c r="S227" s="36"/>
      <c r="T227" s="26"/>
      <c r="U227" s="34"/>
      <c r="V227" s="36"/>
      <c r="W227" s="27"/>
    </row>
    <row r="228" spans="1:23" x14ac:dyDescent="0.25">
      <c r="A228" s="22"/>
      <c r="B228" s="23">
        <v>220</v>
      </c>
      <c r="C228" s="24"/>
      <c r="D228" s="22"/>
      <c r="E228" s="25"/>
      <c r="F228" s="34"/>
      <c r="G228" s="36"/>
      <c r="H228" s="26"/>
      <c r="I228" s="34"/>
      <c r="J228" s="36"/>
      <c r="K228" s="26"/>
      <c r="L228" s="34"/>
      <c r="M228" s="36"/>
      <c r="N228" s="26"/>
      <c r="O228" s="34"/>
      <c r="P228" s="36"/>
      <c r="Q228" s="26"/>
      <c r="R228" s="34"/>
      <c r="S228" s="36"/>
      <c r="T228" s="26"/>
      <c r="U228" s="34"/>
      <c r="V228" s="36"/>
      <c r="W228" s="27"/>
    </row>
    <row r="229" spans="1:23" x14ac:dyDescent="0.25">
      <c r="A229" s="22"/>
      <c r="B229" s="23">
        <v>221</v>
      </c>
      <c r="C229" s="24"/>
      <c r="D229" s="22"/>
      <c r="E229" s="25"/>
      <c r="F229" s="34"/>
      <c r="G229" s="36"/>
      <c r="H229" s="26"/>
      <c r="I229" s="34"/>
      <c r="J229" s="36"/>
      <c r="K229" s="26"/>
      <c r="L229" s="34"/>
      <c r="M229" s="36"/>
      <c r="N229" s="26"/>
      <c r="O229" s="34"/>
      <c r="P229" s="36"/>
      <c r="Q229" s="26"/>
      <c r="R229" s="34"/>
      <c r="S229" s="36"/>
      <c r="T229" s="26"/>
      <c r="U229" s="34"/>
      <c r="V229" s="36"/>
      <c r="W229" s="27"/>
    </row>
    <row r="230" spans="1:23" x14ac:dyDescent="0.25">
      <c r="A230" s="22"/>
      <c r="B230" s="23">
        <v>222</v>
      </c>
      <c r="C230" s="24"/>
      <c r="D230" s="22"/>
      <c r="E230" s="25"/>
      <c r="F230" s="34"/>
      <c r="G230" s="36"/>
      <c r="H230" s="26"/>
      <c r="I230" s="34"/>
      <c r="J230" s="36"/>
      <c r="K230" s="26"/>
      <c r="L230" s="34"/>
      <c r="M230" s="36"/>
      <c r="N230" s="26"/>
      <c r="O230" s="34"/>
      <c r="P230" s="36"/>
      <c r="Q230" s="26"/>
      <c r="R230" s="34"/>
      <c r="S230" s="36"/>
      <c r="T230" s="26"/>
      <c r="U230" s="34"/>
      <c r="V230" s="36"/>
      <c r="W230" s="27"/>
    </row>
    <row r="231" spans="1:23" x14ac:dyDescent="0.25">
      <c r="A231" s="22"/>
      <c r="B231" s="23">
        <v>223</v>
      </c>
      <c r="C231" s="24"/>
      <c r="D231" s="22"/>
      <c r="E231" s="25"/>
      <c r="F231" s="34"/>
      <c r="G231" s="36"/>
      <c r="H231" s="26"/>
      <c r="I231" s="34"/>
      <c r="J231" s="36"/>
      <c r="K231" s="26"/>
      <c r="L231" s="34"/>
      <c r="M231" s="36"/>
      <c r="N231" s="26"/>
      <c r="O231" s="34"/>
      <c r="P231" s="36"/>
      <c r="Q231" s="26"/>
      <c r="R231" s="34"/>
      <c r="S231" s="36"/>
      <c r="T231" s="26"/>
      <c r="U231" s="34"/>
      <c r="V231" s="36"/>
      <c r="W231" s="27"/>
    </row>
    <row r="232" spans="1:23" x14ac:dyDescent="0.25">
      <c r="A232" s="22"/>
      <c r="B232" s="23">
        <v>224</v>
      </c>
      <c r="C232" s="24"/>
      <c r="D232" s="22"/>
      <c r="E232" s="25"/>
      <c r="F232" s="34"/>
      <c r="G232" s="36"/>
      <c r="H232" s="26"/>
      <c r="I232" s="34"/>
      <c r="J232" s="36"/>
      <c r="K232" s="26"/>
      <c r="L232" s="34"/>
      <c r="M232" s="36"/>
      <c r="N232" s="26"/>
      <c r="O232" s="34"/>
      <c r="P232" s="36"/>
      <c r="Q232" s="26"/>
      <c r="R232" s="34"/>
      <c r="S232" s="36"/>
      <c r="T232" s="26"/>
      <c r="U232" s="34"/>
      <c r="V232" s="36"/>
      <c r="W232" s="27"/>
    </row>
    <row r="233" spans="1:23" x14ac:dyDescent="0.25">
      <c r="A233" s="22"/>
      <c r="B233" s="23">
        <v>225</v>
      </c>
      <c r="C233" s="24"/>
      <c r="D233" s="22"/>
      <c r="E233" s="25"/>
      <c r="F233" s="34"/>
      <c r="G233" s="36"/>
      <c r="H233" s="26"/>
      <c r="I233" s="34"/>
      <c r="J233" s="36"/>
      <c r="K233" s="26"/>
      <c r="L233" s="34"/>
      <c r="M233" s="36"/>
      <c r="N233" s="26"/>
      <c r="O233" s="34"/>
      <c r="P233" s="36"/>
      <c r="Q233" s="26"/>
      <c r="R233" s="34"/>
      <c r="S233" s="36"/>
      <c r="T233" s="26"/>
      <c r="U233" s="34"/>
      <c r="V233" s="36"/>
      <c r="W233" s="27"/>
    </row>
    <row r="234" spans="1:23" x14ac:dyDescent="0.25">
      <c r="A234" s="22"/>
      <c r="B234" s="23">
        <v>226</v>
      </c>
      <c r="C234" s="24"/>
      <c r="D234" s="22"/>
      <c r="E234" s="25"/>
      <c r="F234" s="34"/>
      <c r="G234" s="36"/>
      <c r="H234" s="26"/>
      <c r="I234" s="34"/>
      <c r="J234" s="36"/>
      <c r="K234" s="26"/>
      <c r="L234" s="34"/>
      <c r="M234" s="36"/>
      <c r="N234" s="26"/>
      <c r="O234" s="34"/>
      <c r="P234" s="36"/>
      <c r="Q234" s="26"/>
      <c r="R234" s="34"/>
      <c r="S234" s="36"/>
      <c r="T234" s="26"/>
      <c r="U234" s="34"/>
      <c r="V234" s="36"/>
      <c r="W234" s="27"/>
    </row>
    <row r="235" spans="1:23" x14ac:dyDescent="0.25">
      <c r="A235" s="22"/>
      <c r="B235" s="23">
        <v>227</v>
      </c>
      <c r="C235" s="24"/>
      <c r="D235" s="22"/>
      <c r="E235" s="25"/>
      <c r="F235" s="34"/>
      <c r="G235" s="36"/>
      <c r="H235" s="26"/>
      <c r="I235" s="34"/>
      <c r="J235" s="36"/>
      <c r="K235" s="26"/>
      <c r="L235" s="34"/>
      <c r="M235" s="36"/>
      <c r="N235" s="26"/>
      <c r="O235" s="34"/>
      <c r="P235" s="36"/>
      <c r="Q235" s="26"/>
      <c r="R235" s="34"/>
      <c r="S235" s="36"/>
      <c r="T235" s="26"/>
      <c r="U235" s="34"/>
      <c r="V235" s="36"/>
      <c r="W235" s="27"/>
    </row>
    <row r="236" spans="1:23" x14ac:dyDescent="0.25">
      <c r="A236" s="22"/>
      <c r="B236" s="23">
        <v>228</v>
      </c>
      <c r="C236" s="24"/>
      <c r="D236" s="22"/>
      <c r="E236" s="25"/>
      <c r="F236" s="34"/>
      <c r="G236" s="36"/>
      <c r="H236" s="26"/>
      <c r="I236" s="34"/>
      <c r="J236" s="36"/>
      <c r="K236" s="26"/>
      <c r="L236" s="34"/>
      <c r="M236" s="36"/>
      <c r="N236" s="26"/>
      <c r="O236" s="34"/>
      <c r="P236" s="36"/>
      <c r="Q236" s="26"/>
      <c r="R236" s="34"/>
      <c r="S236" s="36"/>
      <c r="T236" s="26"/>
      <c r="U236" s="34"/>
      <c r="V236" s="36"/>
      <c r="W236" s="27"/>
    </row>
    <row r="237" spans="1:23" x14ac:dyDescent="0.25">
      <c r="A237" s="22"/>
      <c r="B237" s="23">
        <v>229</v>
      </c>
      <c r="C237" s="24"/>
      <c r="D237" s="22"/>
      <c r="E237" s="25"/>
      <c r="F237" s="34"/>
      <c r="G237" s="36"/>
      <c r="H237" s="26"/>
      <c r="I237" s="34"/>
      <c r="J237" s="36"/>
      <c r="K237" s="26"/>
      <c r="L237" s="34"/>
      <c r="M237" s="36"/>
      <c r="N237" s="26"/>
      <c r="O237" s="34"/>
      <c r="P237" s="36"/>
      <c r="Q237" s="26"/>
      <c r="R237" s="34"/>
      <c r="S237" s="36"/>
      <c r="T237" s="26"/>
      <c r="U237" s="34"/>
      <c r="V237" s="36"/>
      <c r="W237" s="27"/>
    </row>
    <row r="238" spans="1:23" x14ac:dyDescent="0.25">
      <c r="A238" s="22"/>
      <c r="B238" s="23">
        <v>230</v>
      </c>
      <c r="C238" s="24"/>
      <c r="D238" s="22"/>
      <c r="E238" s="25"/>
      <c r="F238" s="34"/>
      <c r="G238" s="36"/>
      <c r="H238" s="26"/>
      <c r="I238" s="34"/>
      <c r="J238" s="36"/>
      <c r="K238" s="26"/>
      <c r="L238" s="34"/>
      <c r="M238" s="36"/>
      <c r="N238" s="26"/>
      <c r="O238" s="34"/>
      <c r="P238" s="36"/>
      <c r="Q238" s="26"/>
      <c r="R238" s="34"/>
      <c r="S238" s="36"/>
      <c r="T238" s="26"/>
      <c r="U238" s="34"/>
      <c r="V238" s="36"/>
      <c r="W238" s="27"/>
    </row>
    <row r="239" spans="1:23" x14ac:dyDescent="0.25">
      <c r="A239" s="22"/>
      <c r="B239" s="23">
        <v>231</v>
      </c>
      <c r="C239" s="24"/>
      <c r="D239" s="22"/>
      <c r="E239" s="25"/>
      <c r="F239" s="34"/>
      <c r="G239" s="36"/>
      <c r="H239" s="26"/>
      <c r="I239" s="34"/>
      <c r="J239" s="36"/>
      <c r="K239" s="26"/>
      <c r="L239" s="34"/>
      <c r="M239" s="36"/>
      <c r="N239" s="26"/>
      <c r="O239" s="34"/>
      <c r="P239" s="36"/>
      <c r="Q239" s="26"/>
      <c r="R239" s="34"/>
      <c r="S239" s="36"/>
      <c r="T239" s="26"/>
      <c r="U239" s="34"/>
      <c r="V239" s="36"/>
      <c r="W239" s="27"/>
    </row>
    <row r="240" spans="1:23" x14ac:dyDescent="0.25">
      <c r="A240" s="22"/>
      <c r="B240" s="23">
        <v>232</v>
      </c>
      <c r="C240" s="24"/>
      <c r="D240" s="22"/>
      <c r="E240" s="25"/>
      <c r="F240" s="34"/>
      <c r="G240" s="36"/>
      <c r="H240" s="26"/>
      <c r="I240" s="34"/>
      <c r="J240" s="36"/>
      <c r="K240" s="26"/>
      <c r="L240" s="34"/>
      <c r="M240" s="36"/>
      <c r="N240" s="26"/>
      <c r="O240" s="34"/>
      <c r="P240" s="36"/>
      <c r="Q240" s="26"/>
      <c r="R240" s="34"/>
      <c r="S240" s="36"/>
      <c r="T240" s="26"/>
      <c r="U240" s="34"/>
      <c r="V240" s="36"/>
      <c r="W240" s="27"/>
    </row>
    <row r="241" spans="1:23" x14ac:dyDescent="0.25">
      <c r="A241" s="22"/>
      <c r="B241" s="23">
        <v>233</v>
      </c>
      <c r="C241" s="24"/>
      <c r="D241" s="22"/>
      <c r="E241" s="25"/>
      <c r="F241" s="34"/>
      <c r="G241" s="36"/>
      <c r="H241" s="26"/>
      <c r="I241" s="34"/>
      <c r="J241" s="36"/>
      <c r="K241" s="26"/>
      <c r="L241" s="34"/>
      <c r="M241" s="36"/>
      <c r="N241" s="26"/>
      <c r="O241" s="34"/>
      <c r="P241" s="36"/>
      <c r="Q241" s="26"/>
      <c r="R241" s="34"/>
      <c r="S241" s="36"/>
      <c r="T241" s="26"/>
      <c r="U241" s="34"/>
      <c r="V241" s="36"/>
      <c r="W241" s="27"/>
    </row>
    <row r="242" spans="1:23" x14ac:dyDescent="0.25">
      <c r="A242" s="22"/>
      <c r="B242" s="23">
        <v>234</v>
      </c>
      <c r="C242" s="24"/>
      <c r="D242" s="22"/>
      <c r="E242" s="25"/>
      <c r="F242" s="34"/>
      <c r="G242" s="36"/>
      <c r="H242" s="26"/>
      <c r="I242" s="34"/>
      <c r="J242" s="36"/>
      <c r="K242" s="26"/>
      <c r="L242" s="34"/>
      <c r="M242" s="36"/>
      <c r="N242" s="26"/>
      <c r="O242" s="34"/>
      <c r="P242" s="36"/>
      <c r="Q242" s="26"/>
      <c r="R242" s="34"/>
      <c r="S242" s="36"/>
      <c r="T242" s="26"/>
      <c r="U242" s="34"/>
      <c r="V242" s="36"/>
      <c r="W242" s="27"/>
    </row>
    <row r="243" spans="1:23" x14ac:dyDescent="0.25">
      <c r="A243" s="22"/>
      <c r="B243" s="23">
        <v>235</v>
      </c>
      <c r="C243" s="24"/>
      <c r="D243" s="22"/>
      <c r="E243" s="25"/>
      <c r="F243" s="34"/>
      <c r="G243" s="36"/>
      <c r="H243" s="26"/>
      <c r="I243" s="34"/>
      <c r="J243" s="36"/>
      <c r="K243" s="26"/>
      <c r="L243" s="34"/>
      <c r="M243" s="36"/>
      <c r="N243" s="26"/>
      <c r="O243" s="34"/>
      <c r="P243" s="36"/>
      <c r="Q243" s="26"/>
      <c r="R243" s="34"/>
      <c r="S243" s="36"/>
      <c r="T243" s="26"/>
      <c r="U243" s="34"/>
      <c r="V243" s="36"/>
      <c r="W243" s="27"/>
    </row>
    <row r="244" spans="1:23" x14ac:dyDescent="0.25">
      <c r="A244" s="22"/>
      <c r="B244" s="23">
        <v>236</v>
      </c>
      <c r="C244" s="24"/>
      <c r="D244" s="22"/>
      <c r="E244" s="25"/>
      <c r="F244" s="34"/>
      <c r="G244" s="36"/>
      <c r="H244" s="26"/>
      <c r="I244" s="34"/>
      <c r="J244" s="36"/>
      <c r="K244" s="26"/>
      <c r="L244" s="34"/>
      <c r="M244" s="36"/>
      <c r="N244" s="26"/>
      <c r="O244" s="34"/>
      <c r="P244" s="36"/>
      <c r="Q244" s="26"/>
      <c r="R244" s="34"/>
      <c r="S244" s="36"/>
      <c r="T244" s="26"/>
      <c r="U244" s="34"/>
      <c r="V244" s="36"/>
      <c r="W244" s="27"/>
    </row>
    <row r="245" spans="1:23" x14ac:dyDescent="0.25">
      <c r="A245" s="22"/>
      <c r="B245" s="23">
        <v>237</v>
      </c>
      <c r="C245" s="24"/>
      <c r="D245" s="22"/>
      <c r="E245" s="25"/>
      <c r="F245" s="34"/>
      <c r="G245" s="36"/>
      <c r="H245" s="26"/>
      <c r="I245" s="34"/>
      <c r="J245" s="36"/>
      <c r="K245" s="26"/>
      <c r="L245" s="34"/>
      <c r="M245" s="36"/>
      <c r="N245" s="26"/>
      <c r="O245" s="34"/>
      <c r="P245" s="36"/>
      <c r="Q245" s="26"/>
      <c r="R245" s="34"/>
      <c r="S245" s="36"/>
      <c r="T245" s="26"/>
      <c r="U245" s="34"/>
      <c r="V245" s="36"/>
      <c r="W245" s="27"/>
    </row>
    <row r="246" spans="1:23" x14ac:dyDescent="0.25">
      <c r="A246" s="22"/>
      <c r="B246" s="23">
        <v>238</v>
      </c>
      <c r="C246" s="24"/>
      <c r="D246" s="22"/>
      <c r="E246" s="25"/>
      <c r="F246" s="34"/>
      <c r="G246" s="36"/>
      <c r="H246" s="26"/>
      <c r="I246" s="34"/>
      <c r="J246" s="36"/>
      <c r="K246" s="26"/>
      <c r="L246" s="34"/>
      <c r="M246" s="36"/>
      <c r="N246" s="26"/>
      <c r="O246" s="34"/>
      <c r="P246" s="36"/>
      <c r="Q246" s="26"/>
      <c r="R246" s="34"/>
      <c r="S246" s="36"/>
      <c r="T246" s="26"/>
      <c r="U246" s="34"/>
      <c r="V246" s="36"/>
      <c r="W246" s="27"/>
    </row>
    <row r="247" spans="1:23" x14ac:dyDescent="0.25">
      <c r="A247" s="22"/>
      <c r="B247" s="23">
        <v>239</v>
      </c>
      <c r="C247" s="24"/>
      <c r="D247" s="22"/>
      <c r="E247" s="25"/>
      <c r="F247" s="34"/>
      <c r="G247" s="36"/>
      <c r="H247" s="26"/>
      <c r="I247" s="34"/>
      <c r="J247" s="36"/>
      <c r="K247" s="26"/>
      <c r="L247" s="34"/>
      <c r="M247" s="36"/>
      <c r="N247" s="26"/>
      <c r="O247" s="34"/>
      <c r="P247" s="36"/>
      <c r="Q247" s="26"/>
      <c r="R247" s="34"/>
      <c r="S247" s="36"/>
      <c r="T247" s="26"/>
      <c r="U247" s="34"/>
      <c r="V247" s="36"/>
      <c r="W247" s="27"/>
    </row>
    <row r="248" spans="1:23" x14ac:dyDescent="0.25">
      <c r="A248" s="22"/>
      <c r="B248" s="23">
        <v>240</v>
      </c>
      <c r="C248" s="24"/>
      <c r="D248" s="22"/>
      <c r="E248" s="25"/>
      <c r="F248" s="34"/>
      <c r="G248" s="36"/>
      <c r="H248" s="26"/>
      <c r="I248" s="34"/>
      <c r="J248" s="36"/>
      <c r="K248" s="26"/>
      <c r="L248" s="34"/>
      <c r="M248" s="36"/>
      <c r="N248" s="26"/>
      <c r="O248" s="34"/>
      <c r="P248" s="36"/>
      <c r="Q248" s="26"/>
      <c r="R248" s="34"/>
      <c r="S248" s="36"/>
      <c r="T248" s="26"/>
      <c r="U248" s="34"/>
      <c r="V248" s="36"/>
      <c r="W248" s="27"/>
    </row>
    <row r="249" spans="1:23" x14ac:dyDescent="0.25">
      <c r="A249" s="22"/>
      <c r="B249" s="23">
        <v>241</v>
      </c>
      <c r="C249" s="24"/>
      <c r="D249" s="22"/>
      <c r="E249" s="25"/>
      <c r="F249" s="34"/>
      <c r="G249" s="36"/>
      <c r="H249" s="26"/>
      <c r="I249" s="34"/>
      <c r="J249" s="36"/>
      <c r="K249" s="26"/>
      <c r="L249" s="34"/>
      <c r="M249" s="36"/>
      <c r="N249" s="26"/>
      <c r="O249" s="34"/>
      <c r="P249" s="36"/>
      <c r="Q249" s="26"/>
      <c r="R249" s="34"/>
      <c r="S249" s="36"/>
      <c r="T249" s="26"/>
      <c r="U249" s="34"/>
      <c r="V249" s="36"/>
      <c r="W249" s="27"/>
    </row>
    <row r="250" spans="1:23" x14ac:dyDescent="0.25">
      <c r="A250" s="22"/>
      <c r="B250" s="23">
        <v>242</v>
      </c>
      <c r="C250" s="24"/>
      <c r="D250" s="22"/>
      <c r="E250" s="25"/>
      <c r="F250" s="34"/>
      <c r="G250" s="36"/>
      <c r="H250" s="26"/>
      <c r="I250" s="34"/>
      <c r="J250" s="36"/>
      <c r="K250" s="26"/>
      <c r="L250" s="34"/>
      <c r="M250" s="36"/>
      <c r="N250" s="26"/>
      <c r="O250" s="34"/>
      <c r="P250" s="36"/>
      <c r="Q250" s="26"/>
      <c r="R250" s="34"/>
      <c r="S250" s="36"/>
      <c r="T250" s="26"/>
      <c r="U250" s="34"/>
      <c r="V250" s="36"/>
      <c r="W250" s="27"/>
    </row>
    <row r="251" spans="1:23" x14ac:dyDescent="0.25">
      <c r="A251" s="22"/>
      <c r="B251" s="23">
        <v>243</v>
      </c>
      <c r="C251" s="24"/>
      <c r="D251" s="22"/>
      <c r="E251" s="25"/>
      <c r="F251" s="34"/>
      <c r="G251" s="36"/>
      <c r="H251" s="26"/>
      <c r="I251" s="34"/>
      <c r="J251" s="36"/>
      <c r="K251" s="26"/>
      <c r="L251" s="34"/>
      <c r="M251" s="36"/>
      <c r="N251" s="26"/>
      <c r="O251" s="34"/>
      <c r="P251" s="36"/>
      <c r="Q251" s="26"/>
      <c r="R251" s="34"/>
      <c r="S251" s="36"/>
      <c r="T251" s="26"/>
      <c r="U251" s="34"/>
      <c r="V251" s="36"/>
      <c r="W251" s="27"/>
    </row>
    <row r="252" spans="1:23" x14ac:dyDescent="0.25">
      <c r="A252" s="22"/>
      <c r="B252" s="23">
        <v>244</v>
      </c>
      <c r="C252" s="24"/>
      <c r="D252" s="22"/>
      <c r="E252" s="25"/>
      <c r="F252" s="34"/>
      <c r="G252" s="36"/>
      <c r="H252" s="26"/>
      <c r="I252" s="34"/>
      <c r="J252" s="36"/>
      <c r="K252" s="26"/>
      <c r="L252" s="34"/>
      <c r="M252" s="36"/>
      <c r="N252" s="26"/>
      <c r="O252" s="34"/>
      <c r="P252" s="36"/>
      <c r="Q252" s="26"/>
      <c r="R252" s="34"/>
      <c r="S252" s="36"/>
      <c r="T252" s="26"/>
      <c r="U252" s="34"/>
      <c r="V252" s="36"/>
      <c r="W252" s="27"/>
    </row>
    <row r="253" spans="1:23" x14ac:dyDescent="0.25">
      <c r="A253" s="22"/>
      <c r="B253" s="23">
        <v>245</v>
      </c>
      <c r="C253" s="24"/>
      <c r="D253" s="22"/>
      <c r="E253" s="25"/>
      <c r="F253" s="34"/>
      <c r="G253" s="36"/>
      <c r="H253" s="26"/>
      <c r="I253" s="34"/>
      <c r="J253" s="36"/>
      <c r="K253" s="26"/>
      <c r="L253" s="34"/>
      <c r="M253" s="36"/>
      <c r="N253" s="26"/>
      <c r="O253" s="34"/>
      <c r="P253" s="36"/>
      <c r="Q253" s="26"/>
      <c r="R253" s="34"/>
      <c r="S253" s="36"/>
      <c r="T253" s="26"/>
      <c r="U253" s="34"/>
      <c r="V253" s="36"/>
      <c r="W253" s="27"/>
    </row>
    <row r="254" spans="1:23" x14ac:dyDescent="0.25">
      <c r="A254" s="22"/>
      <c r="B254" s="23">
        <v>246</v>
      </c>
      <c r="C254" s="24"/>
      <c r="D254" s="22"/>
      <c r="E254" s="25"/>
      <c r="F254" s="34"/>
      <c r="G254" s="36"/>
      <c r="H254" s="26"/>
      <c r="I254" s="34"/>
      <c r="J254" s="36"/>
      <c r="K254" s="26"/>
      <c r="L254" s="34"/>
      <c r="M254" s="36"/>
      <c r="N254" s="26"/>
      <c r="O254" s="34"/>
      <c r="P254" s="36"/>
      <c r="Q254" s="26"/>
      <c r="R254" s="34"/>
      <c r="S254" s="36"/>
      <c r="T254" s="26"/>
      <c r="U254" s="34"/>
      <c r="V254" s="36"/>
      <c r="W254" s="27"/>
    </row>
    <row r="255" spans="1:23" x14ac:dyDescent="0.25">
      <c r="A255" s="22"/>
      <c r="B255" s="23">
        <v>247</v>
      </c>
      <c r="C255" s="24"/>
      <c r="D255" s="22"/>
      <c r="E255" s="25"/>
      <c r="F255" s="34"/>
      <c r="G255" s="36"/>
      <c r="H255" s="26"/>
      <c r="I255" s="34"/>
      <c r="J255" s="36"/>
      <c r="K255" s="26"/>
      <c r="L255" s="34"/>
      <c r="M255" s="36"/>
      <c r="N255" s="26"/>
      <c r="O255" s="34"/>
      <c r="P255" s="36"/>
      <c r="Q255" s="26"/>
      <c r="R255" s="34"/>
      <c r="S255" s="36"/>
      <c r="T255" s="26"/>
      <c r="U255" s="34"/>
      <c r="V255" s="36"/>
      <c r="W255" s="27"/>
    </row>
    <row r="256" spans="1:23" x14ac:dyDescent="0.25">
      <c r="A256" s="22"/>
      <c r="B256" s="23">
        <v>248</v>
      </c>
      <c r="C256" s="24"/>
      <c r="D256" s="22"/>
      <c r="E256" s="25"/>
      <c r="F256" s="34"/>
      <c r="G256" s="36"/>
      <c r="H256" s="26"/>
      <c r="I256" s="34"/>
      <c r="J256" s="36"/>
      <c r="K256" s="26"/>
      <c r="L256" s="34"/>
      <c r="M256" s="36"/>
      <c r="N256" s="26"/>
      <c r="O256" s="34"/>
      <c r="P256" s="36"/>
      <c r="Q256" s="26"/>
      <c r="R256" s="34"/>
      <c r="S256" s="36"/>
      <c r="T256" s="26"/>
      <c r="U256" s="34"/>
      <c r="V256" s="36"/>
      <c r="W256" s="27"/>
    </row>
    <row r="257" spans="1:23" x14ac:dyDescent="0.25">
      <c r="A257" s="22"/>
      <c r="B257" s="23">
        <v>249</v>
      </c>
      <c r="C257" s="24"/>
      <c r="D257" s="22"/>
      <c r="E257" s="25"/>
      <c r="F257" s="34"/>
      <c r="G257" s="36"/>
      <c r="H257" s="26"/>
      <c r="I257" s="34"/>
      <c r="J257" s="36"/>
      <c r="K257" s="26"/>
      <c r="L257" s="34"/>
      <c r="M257" s="36"/>
      <c r="N257" s="26"/>
      <c r="O257" s="34"/>
      <c r="P257" s="36"/>
      <c r="Q257" s="26"/>
      <c r="R257" s="34"/>
      <c r="S257" s="36"/>
      <c r="T257" s="26"/>
      <c r="U257" s="34"/>
      <c r="V257" s="36"/>
      <c r="W257" s="27"/>
    </row>
    <row r="258" spans="1:23" x14ac:dyDescent="0.25">
      <c r="A258" s="22"/>
      <c r="B258" s="23">
        <v>250</v>
      </c>
      <c r="C258" s="24"/>
      <c r="D258" s="22"/>
      <c r="E258" s="25"/>
      <c r="F258" s="34"/>
      <c r="G258" s="36"/>
      <c r="H258" s="26"/>
      <c r="I258" s="34"/>
      <c r="J258" s="36"/>
      <c r="K258" s="26"/>
      <c r="L258" s="34"/>
      <c r="M258" s="36"/>
      <c r="N258" s="26"/>
      <c r="O258" s="34"/>
      <c r="P258" s="36"/>
      <c r="Q258" s="26"/>
      <c r="R258" s="34"/>
      <c r="S258" s="36"/>
      <c r="T258" s="26"/>
      <c r="U258" s="34"/>
      <c r="V258" s="36"/>
      <c r="W258" s="27"/>
    </row>
    <row r="259" spans="1:23" x14ac:dyDescent="0.25">
      <c r="A259" s="22"/>
      <c r="B259" s="23">
        <v>251</v>
      </c>
      <c r="C259" s="24"/>
      <c r="D259" s="22"/>
      <c r="E259" s="25"/>
      <c r="F259" s="34"/>
      <c r="G259" s="36"/>
      <c r="H259" s="26"/>
      <c r="I259" s="34"/>
      <c r="J259" s="36"/>
      <c r="K259" s="26"/>
      <c r="L259" s="34"/>
      <c r="M259" s="36"/>
      <c r="N259" s="26"/>
      <c r="O259" s="34"/>
      <c r="P259" s="36"/>
      <c r="Q259" s="26"/>
      <c r="R259" s="34"/>
      <c r="S259" s="36"/>
      <c r="T259" s="26"/>
      <c r="U259" s="34"/>
      <c r="V259" s="36"/>
      <c r="W259" s="27"/>
    </row>
    <row r="260" spans="1:23" x14ac:dyDescent="0.25">
      <c r="A260" s="22"/>
      <c r="B260" s="23">
        <v>252</v>
      </c>
      <c r="C260" s="24"/>
      <c r="D260" s="22"/>
      <c r="E260" s="25"/>
      <c r="F260" s="34"/>
      <c r="G260" s="36"/>
      <c r="H260" s="26"/>
      <c r="I260" s="34"/>
      <c r="J260" s="36"/>
      <c r="K260" s="26"/>
      <c r="L260" s="34"/>
      <c r="M260" s="36"/>
      <c r="N260" s="26"/>
      <c r="O260" s="34"/>
      <c r="P260" s="36"/>
      <c r="Q260" s="26"/>
      <c r="R260" s="34"/>
      <c r="S260" s="36"/>
      <c r="T260" s="26"/>
      <c r="U260" s="34"/>
      <c r="V260" s="36"/>
      <c r="W260" s="27"/>
    </row>
    <row r="261" spans="1:23" x14ac:dyDescent="0.25">
      <c r="A261" s="22"/>
      <c r="B261" s="23">
        <v>253</v>
      </c>
      <c r="C261" s="24"/>
      <c r="D261" s="22"/>
      <c r="E261" s="25"/>
      <c r="F261" s="34"/>
      <c r="G261" s="36"/>
      <c r="H261" s="26"/>
      <c r="I261" s="34"/>
      <c r="J261" s="36"/>
      <c r="K261" s="26"/>
      <c r="L261" s="34"/>
      <c r="M261" s="36"/>
      <c r="N261" s="26"/>
      <c r="O261" s="34"/>
      <c r="P261" s="36"/>
      <c r="Q261" s="26"/>
      <c r="R261" s="34"/>
      <c r="S261" s="36"/>
      <c r="T261" s="26"/>
      <c r="U261" s="34"/>
      <c r="V261" s="36"/>
      <c r="W261" s="27"/>
    </row>
    <row r="262" spans="1:23" x14ac:dyDescent="0.25">
      <c r="A262" s="22"/>
      <c r="B262" s="23">
        <v>254</v>
      </c>
      <c r="C262" s="24"/>
      <c r="D262" s="22"/>
      <c r="E262" s="25"/>
      <c r="F262" s="34"/>
      <c r="G262" s="36"/>
      <c r="H262" s="26"/>
      <c r="I262" s="34"/>
      <c r="J262" s="36"/>
      <c r="K262" s="26"/>
      <c r="L262" s="34"/>
      <c r="M262" s="36"/>
      <c r="N262" s="26"/>
      <c r="O262" s="34"/>
      <c r="P262" s="36"/>
      <c r="Q262" s="26"/>
      <c r="R262" s="34"/>
      <c r="S262" s="36"/>
      <c r="T262" s="26"/>
      <c r="U262" s="34"/>
      <c r="V262" s="36"/>
      <c r="W262" s="27"/>
    </row>
    <row r="263" spans="1:23" x14ac:dyDescent="0.25">
      <c r="A263" s="22"/>
      <c r="B263" s="23">
        <v>255</v>
      </c>
      <c r="C263" s="24"/>
      <c r="D263" s="22"/>
      <c r="E263" s="25"/>
      <c r="F263" s="34"/>
      <c r="G263" s="36"/>
      <c r="H263" s="26"/>
      <c r="I263" s="34"/>
      <c r="J263" s="36"/>
      <c r="K263" s="26"/>
      <c r="L263" s="34"/>
      <c r="M263" s="36"/>
      <c r="N263" s="26"/>
      <c r="O263" s="34"/>
      <c r="P263" s="36"/>
      <c r="Q263" s="26"/>
      <c r="R263" s="34"/>
      <c r="S263" s="36"/>
      <c r="T263" s="26"/>
      <c r="U263" s="34"/>
      <c r="V263" s="36"/>
      <c r="W263" s="27"/>
    </row>
    <row r="264" spans="1:23" x14ac:dyDescent="0.25">
      <c r="A264" s="22"/>
      <c r="B264" s="23">
        <v>256</v>
      </c>
      <c r="C264" s="24"/>
      <c r="D264" s="22"/>
      <c r="E264" s="25"/>
      <c r="F264" s="34"/>
      <c r="G264" s="36"/>
      <c r="H264" s="26"/>
      <c r="I264" s="34"/>
      <c r="J264" s="36"/>
      <c r="K264" s="26"/>
      <c r="L264" s="34"/>
      <c r="M264" s="36"/>
      <c r="N264" s="26"/>
      <c r="O264" s="34"/>
      <c r="P264" s="36"/>
      <c r="Q264" s="26"/>
      <c r="R264" s="34"/>
      <c r="S264" s="36"/>
      <c r="T264" s="26"/>
      <c r="U264" s="34"/>
      <c r="V264" s="36"/>
      <c r="W264" s="27"/>
    </row>
    <row r="265" spans="1:23" x14ac:dyDescent="0.25">
      <c r="A265" s="22"/>
      <c r="B265" s="23">
        <v>257</v>
      </c>
      <c r="C265" s="24"/>
      <c r="D265" s="22"/>
      <c r="E265" s="25"/>
      <c r="F265" s="34"/>
      <c r="G265" s="36"/>
      <c r="H265" s="26"/>
      <c r="I265" s="34"/>
      <c r="J265" s="36"/>
      <c r="K265" s="26"/>
      <c r="L265" s="34"/>
      <c r="M265" s="36"/>
      <c r="N265" s="26"/>
      <c r="O265" s="34"/>
      <c r="P265" s="36"/>
      <c r="Q265" s="26"/>
      <c r="R265" s="34"/>
      <c r="S265" s="36"/>
      <c r="T265" s="26"/>
      <c r="U265" s="34"/>
      <c r="V265" s="36"/>
      <c r="W265" s="27"/>
    </row>
    <row r="266" spans="1:23" x14ac:dyDescent="0.25">
      <c r="A266" s="22"/>
      <c r="B266" s="23">
        <v>258</v>
      </c>
      <c r="C266" s="24"/>
      <c r="D266" s="22"/>
      <c r="E266" s="25"/>
      <c r="F266" s="34"/>
      <c r="G266" s="36"/>
      <c r="H266" s="26"/>
      <c r="I266" s="34"/>
      <c r="J266" s="36"/>
      <c r="K266" s="26"/>
      <c r="L266" s="34"/>
      <c r="M266" s="36"/>
      <c r="N266" s="26"/>
      <c r="O266" s="34"/>
      <c r="P266" s="36"/>
      <c r="Q266" s="26"/>
      <c r="R266" s="34"/>
      <c r="S266" s="36"/>
      <c r="T266" s="26"/>
      <c r="U266" s="34"/>
      <c r="V266" s="36"/>
      <c r="W266" s="27"/>
    </row>
    <row r="267" spans="1:23" x14ac:dyDescent="0.25">
      <c r="A267" s="22"/>
      <c r="B267" s="23">
        <v>259</v>
      </c>
      <c r="C267" s="24"/>
      <c r="D267" s="22"/>
      <c r="E267" s="25"/>
      <c r="F267" s="34"/>
      <c r="G267" s="36"/>
      <c r="H267" s="26"/>
      <c r="I267" s="34"/>
      <c r="J267" s="36"/>
      <c r="K267" s="26"/>
      <c r="L267" s="34"/>
      <c r="M267" s="36"/>
      <c r="N267" s="26"/>
      <c r="O267" s="34"/>
      <c r="P267" s="36"/>
      <c r="Q267" s="26"/>
      <c r="R267" s="34"/>
      <c r="S267" s="36"/>
      <c r="T267" s="26"/>
      <c r="U267" s="34"/>
      <c r="V267" s="36"/>
      <c r="W267" s="27"/>
    </row>
    <row r="268" spans="1:23" x14ac:dyDescent="0.25">
      <c r="A268" s="22"/>
      <c r="B268" s="23">
        <v>260</v>
      </c>
      <c r="C268" s="24"/>
      <c r="D268" s="22"/>
      <c r="E268" s="25"/>
      <c r="F268" s="34"/>
      <c r="G268" s="36"/>
      <c r="H268" s="26"/>
      <c r="I268" s="34"/>
      <c r="J268" s="36"/>
      <c r="K268" s="26"/>
      <c r="L268" s="34"/>
      <c r="M268" s="36"/>
      <c r="N268" s="26"/>
      <c r="O268" s="34"/>
      <c r="P268" s="36"/>
      <c r="Q268" s="26"/>
      <c r="R268" s="34"/>
      <c r="S268" s="36"/>
      <c r="T268" s="26"/>
      <c r="U268" s="34"/>
      <c r="V268" s="36"/>
      <c r="W268" s="27"/>
    </row>
    <row r="269" spans="1:23" x14ac:dyDescent="0.25">
      <c r="A269" s="22"/>
      <c r="B269" s="23">
        <v>261</v>
      </c>
      <c r="C269" s="24"/>
      <c r="D269" s="22"/>
      <c r="E269" s="25"/>
      <c r="F269" s="34"/>
      <c r="G269" s="36"/>
      <c r="H269" s="26"/>
      <c r="I269" s="34"/>
      <c r="J269" s="36"/>
      <c r="K269" s="26"/>
      <c r="L269" s="34"/>
      <c r="M269" s="36"/>
      <c r="N269" s="26"/>
      <c r="O269" s="34"/>
      <c r="P269" s="36"/>
      <c r="Q269" s="26"/>
      <c r="R269" s="34"/>
      <c r="S269" s="36"/>
      <c r="T269" s="26"/>
      <c r="U269" s="34"/>
      <c r="V269" s="36"/>
      <c r="W269" s="27"/>
    </row>
    <row r="270" spans="1:23" x14ac:dyDescent="0.25">
      <c r="A270" s="22"/>
      <c r="B270" s="23">
        <v>262</v>
      </c>
      <c r="C270" s="24"/>
      <c r="D270" s="22"/>
      <c r="E270" s="25"/>
      <c r="F270" s="34"/>
      <c r="G270" s="36"/>
      <c r="H270" s="26"/>
      <c r="I270" s="34"/>
      <c r="J270" s="36"/>
      <c r="K270" s="26"/>
      <c r="L270" s="34"/>
      <c r="M270" s="36"/>
      <c r="N270" s="26"/>
      <c r="O270" s="34"/>
      <c r="P270" s="36"/>
      <c r="Q270" s="26"/>
      <c r="R270" s="34"/>
      <c r="S270" s="36"/>
      <c r="T270" s="26"/>
      <c r="U270" s="34"/>
      <c r="V270" s="36"/>
      <c r="W270" s="27"/>
    </row>
    <row r="271" spans="1:23" x14ac:dyDescent="0.25">
      <c r="A271" s="22"/>
      <c r="B271" s="23">
        <v>263</v>
      </c>
      <c r="C271" s="24"/>
      <c r="D271" s="22"/>
      <c r="E271" s="25"/>
      <c r="F271" s="34"/>
      <c r="G271" s="36"/>
      <c r="H271" s="26"/>
      <c r="I271" s="34"/>
      <c r="J271" s="36"/>
      <c r="K271" s="26"/>
      <c r="L271" s="34"/>
      <c r="M271" s="36"/>
      <c r="N271" s="26"/>
      <c r="O271" s="34"/>
      <c r="P271" s="36"/>
      <c r="Q271" s="26"/>
      <c r="R271" s="34"/>
      <c r="S271" s="36"/>
      <c r="T271" s="26"/>
      <c r="U271" s="34"/>
      <c r="V271" s="36"/>
      <c r="W271" s="27"/>
    </row>
    <row r="272" spans="1:23" x14ac:dyDescent="0.25">
      <c r="A272" s="22"/>
      <c r="B272" s="23">
        <v>264</v>
      </c>
      <c r="C272" s="24"/>
      <c r="D272" s="22"/>
      <c r="E272" s="25"/>
      <c r="F272" s="34"/>
      <c r="G272" s="36"/>
      <c r="H272" s="26"/>
      <c r="I272" s="34"/>
      <c r="J272" s="36"/>
      <c r="K272" s="26"/>
      <c r="L272" s="34"/>
      <c r="M272" s="36"/>
      <c r="N272" s="26"/>
      <c r="O272" s="34"/>
      <c r="P272" s="36"/>
      <c r="Q272" s="26"/>
      <c r="R272" s="34"/>
      <c r="S272" s="36"/>
      <c r="T272" s="26"/>
      <c r="U272" s="34"/>
      <c r="V272" s="36"/>
      <c r="W272" s="27"/>
    </row>
    <row r="273" spans="1:23" x14ac:dyDescent="0.25">
      <c r="A273" s="22"/>
      <c r="B273" s="23">
        <v>265</v>
      </c>
      <c r="C273" s="24"/>
      <c r="D273" s="22"/>
      <c r="E273" s="25"/>
      <c r="F273" s="34"/>
      <c r="G273" s="36"/>
      <c r="H273" s="26"/>
      <c r="I273" s="34"/>
      <c r="J273" s="36"/>
      <c r="K273" s="26"/>
      <c r="L273" s="34"/>
      <c r="M273" s="36"/>
      <c r="N273" s="26"/>
      <c r="O273" s="34"/>
      <c r="P273" s="36"/>
      <c r="Q273" s="26"/>
      <c r="R273" s="34"/>
      <c r="S273" s="36"/>
      <c r="T273" s="26"/>
      <c r="U273" s="34"/>
      <c r="V273" s="36"/>
      <c r="W273" s="27"/>
    </row>
    <row r="274" spans="1:23" x14ac:dyDescent="0.25">
      <c r="A274" s="22"/>
      <c r="B274" s="23">
        <v>266</v>
      </c>
      <c r="C274" s="24"/>
      <c r="D274" s="22"/>
      <c r="E274" s="25"/>
      <c r="F274" s="34"/>
      <c r="G274" s="36"/>
      <c r="H274" s="26"/>
      <c r="I274" s="34"/>
      <c r="J274" s="36"/>
      <c r="K274" s="26"/>
      <c r="L274" s="34"/>
      <c r="M274" s="36"/>
      <c r="N274" s="26"/>
      <c r="O274" s="34"/>
      <c r="P274" s="36"/>
      <c r="Q274" s="26"/>
      <c r="R274" s="34"/>
      <c r="S274" s="36"/>
      <c r="T274" s="26"/>
      <c r="U274" s="34"/>
      <c r="V274" s="36"/>
      <c r="W274" s="27"/>
    </row>
    <row r="275" spans="1:23" x14ac:dyDescent="0.25">
      <c r="A275" s="22"/>
      <c r="B275" s="23">
        <v>267</v>
      </c>
      <c r="C275" s="24"/>
      <c r="D275" s="22"/>
      <c r="E275" s="25"/>
      <c r="F275" s="34"/>
      <c r="G275" s="36"/>
      <c r="H275" s="26"/>
      <c r="I275" s="34"/>
      <c r="J275" s="36"/>
      <c r="K275" s="26"/>
      <c r="L275" s="34"/>
      <c r="M275" s="36"/>
      <c r="N275" s="26"/>
      <c r="O275" s="34"/>
      <c r="P275" s="36"/>
      <c r="Q275" s="26"/>
      <c r="R275" s="34"/>
      <c r="S275" s="36"/>
      <c r="T275" s="26"/>
      <c r="U275" s="34"/>
      <c r="V275" s="36"/>
      <c r="W275" s="27"/>
    </row>
    <row r="276" spans="1:23" x14ac:dyDescent="0.25">
      <c r="A276" s="22"/>
      <c r="B276" s="23">
        <v>268</v>
      </c>
      <c r="C276" s="24"/>
      <c r="D276" s="22"/>
      <c r="E276" s="25"/>
      <c r="F276" s="34"/>
      <c r="G276" s="36"/>
      <c r="H276" s="26"/>
      <c r="I276" s="34"/>
      <c r="J276" s="36"/>
      <c r="K276" s="26"/>
      <c r="L276" s="34"/>
      <c r="M276" s="36"/>
      <c r="N276" s="26"/>
      <c r="O276" s="34"/>
      <c r="P276" s="36"/>
      <c r="Q276" s="26"/>
      <c r="R276" s="34"/>
      <c r="S276" s="36"/>
      <c r="T276" s="26"/>
      <c r="U276" s="34"/>
      <c r="V276" s="36"/>
      <c r="W276" s="27"/>
    </row>
    <row r="277" spans="1:23" x14ac:dyDescent="0.25">
      <c r="A277" s="22"/>
      <c r="B277" s="23">
        <v>269</v>
      </c>
      <c r="C277" s="24"/>
      <c r="D277" s="22"/>
      <c r="E277" s="25"/>
      <c r="F277" s="34"/>
      <c r="G277" s="36"/>
      <c r="H277" s="26"/>
      <c r="I277" s="34"/>
      <c r="J277" s="36"/>
      <c r="K277" s="26"/>
      <c r="L277" s="34"/>
      <c r="M277" s="36"/>
      <c r="N277" s="26"/>
      <c r="O277" s="34"/>
      <c r="P277" s="36"/>
      <c r="Q277" s="26"/>
      <c r="R277" s="34"/>
      <c r="S277" s="36"/>
      <c r="T277" s="26"/>
      <c r="U277" s="34"/>
      <c r="V277" s="36"/>
      <c r="W277" s="27"/>
    </row>
    <row r="278" spans="1:23" x14ac:dyDescent="0.25">
      <c r="A278" s="22"/>
      <c r="B278" s="23">
        <v>270</v>
      </c>
      <c r="C278" s="24"/>
      <c r="D278" s="22"/>
      <c r="E278" s="25"/>
      <c r="F278" s="34"/>
      <c r="G278" s="36"/>
      <c r="H278" s="26"/>
      <c r="I278" s="34"/>
      <c r="J278" s="36"/>
      <c r="K278" s="26"/>
      <c r="L278" s="34"/>
      <c r="M278" s="36"/>
      <c r="N278" s="26"/>
      <c r="O278" s="34"/>
      <c r="P278" s="36"/>
      <c r="Q278" s="26"/>
      <c r="R278" s="34"/>
      <c r="S278" s="36"/>
      <c r="T278" s="26"/>
      <c r="U278" s="34"/>
      <c r="V278" s="36"/>
      <c r="W278" s="27"/>
    </row>
    <row r="279" spans="1:23" x14ac:dyDescent="0.25">
      <c r="A279" s="22"/>
      <c r="B279" s="23">
        <v>271</v>
      </c>
      <c r="C279" s="24"/>
      <c r="D279" s="22"/>
      <c r="E279" s="25"/>
      <c r="F279" s="34"/>
      <c r="G279" s="36"/>
      <c r="H279" s="26"/>
      <c r="I279" s="34"/>
      <c r="J279" s="36"/>
      <c r="K279" s="26"/>
      <c r="L279" s="34"/>
      <c r="M279" s="36"/>
      <c r="N279" s="26"/>
      <c r="O279" s="34"/>
      <c r="P279" s="36"/>
      <c r="Q279" s="26"/>
      <c r="R279" s="34"/>
      <c r="S279" s="36"/>
      <c r="T279" s="26"/>
      <c r="U279" s="34"/>
      <c r="V279" s="36"/>
      <c r="W279" s="27"/>
    </row>
    <row r="280" spans="1:23" x14ac:dyDescent="0.25">
      <c r="A280" s="22"/>
      <c r="B280" s="23">
        <v>272</v>
      </c>
      <c r="C280" s="24"/>
      <c r="D280" s="22"/>
      <c r="E280" s="25"/>
      <c r="F280" s="34"/>
      <c r="G280" s="36"/>
      <c r="H280" s="26"/>
      <c r="I280" s="34"/>
      <c r="J280" s="36"/>
      <c r="K280" s="26"/>
      <c r="L280" s="34"/>
      <c r="M280" s="36"/>
      <c r="N280" s="26"/>
      <c r="O280" s="34"/>
      <c r="P280" s="36"/>
      <c r="Q280" s="26"/>
      <c r="R280" s="34"/>
      <c r="S280" s="36"/>
      <c r="T280" s="26"/>
      <c r="U280" s="34"/>
      <c r="V280" s="36"/>
      <c r="W280" s="27"/>
    </row>
    <row r="281" spans="1:23" x14ac:dyDescent="0.25">
      <c r="A281" s="22"/>
      <c r="B281" s="23">
        <v>273</v>
      </c>
      <c r="C281" s="24"/>
      <c r="D281" s="22"/>
      <c r="E281" s="25"/>
      <c r="F281" s="34"/>
      <c r="G281" s="36"/>
      <c r="H281" s="26"/>
      <c r="I281" s="34"/>
      <c r="J281" s="36"/>
      <c r="K281" s="26"/>
      <c r="L281" s="34"/>
      <c r="M281" s="36"/>
      <c r="N281" s="26"/>
      <c r="O281" s="34"/>
      <c r="P281" s="36"/>
      <c r="Q281" s="26"/>
      <c r="R281" s="34"/>
      <c r="S281" s="36"/>
      <c r="T281" s="26"/>
      <c r="U281" s="34"/>
      <c r="V281" s="36"/>
      <c r="W281" s="27"/>
    </row>
    <row r="282" spans="1:23" x14ac:dyDescent="0.25">
      <c r="A282" s="22"/>
      <c r="B282" s="23">
        <v>274</v>
      </c>
      <c r="C282" s="24"/>
      <c r="D282" s="22"/>
      <c r="E282" s="25"/>
      <c r="F282" s="34"/>
      <c r="G282" s="36"/>
      <c r="H282" s="26"/>
      <c r="I282" s="34"/>
      <c r="J282" s="36"/>
      <c r="K282" s="26"/>
      <c r="L282" s="34"/>
      <c r="M282" s="36"/>
      <c r="N282" s="26"/>
      <c r="O282" s="34"/>
      <c r="P282" s="36"/>
      <c r="Q282" s="26"/>
      <c r="R282" s="34"/>
      <c r="S282" s="36"/>
      <c r="T282" s="26"/>
      <c r="U282" s="34"/>
      <c r="V282" s="36"/>
      <c r="W282" s="27"/>
    </row>
    <row r="283" spans="1:23" x14ac:dyDescent="0.25">
      <c r="A283" s="22"/>
      <c r="B283" s="23">
        <v>275</v>
      </c>
      <c r="C283" s="24"/>
      <c r="D283" s="22"/>
      <c r="E283" s="25"/>
      <c r="F283" s="34"/>
      <c r="G283" s="36"/>
      <c r="H283" s="26"/>
      <c r="I283" s="34"/>
      <c r="J283" s="36"/>
      <c r="K283" s="26"/>
      <c r="L283" s="34"/>
      <c r="M283" s="36"/>
      <c r="N283" s="26"/>
      <c r="O283" s="34"/>
      <c r="P283" s="36"/>
      <c r="Q283" s="26"/>
      <c r="R283" s="34"/>
      <c r="S283" s="36"/>
      <c r="T283" s="26"/>
      <c r="U283" s="34"/>
      <c r="V283" s="36"/>
      <c r="W283" s="27"/>
    </row>
    <row r="284" spans="1:23" x14ac:dyDescent="0.25">
      <c r="A284" s="22"/>
      <c r="B284" s="23">
        <v>276</v>
      </c>
      <c r="C284" s="24"/>
      <c r="D284" s="22"/>
      <c r="E284" s="25"/>
      <c r="F284" s="34"/>
      <c r="G284" s="36"/>
      <c r="H284" s="26"/>
      <c r="I284" s="34"/>
      <c r="J284" s="36"/>
      <c r="K284" s="26"/>
      <c r="L284" s="34"/>
      <c r="M284" s="36"/>
      <c r="N284" s="26"/>
      <c r="O284" s="34"/>
      <c r="P284" s="36"/>
      <c r="Q284" s="26"/>
      <c r="R284" s="34"/>
      <c r="S284" s="36"/>
      <c r="T284" s="26"/>
      <c r="U284" s="34"/>
      <c r="V284" s="36"/>
      <c r="W284" s="27"/>
    </row>
    <row r="285" spans="1:23" x14ac:dyDescent="0.25">
      <c r="A285" s="22"/>
      <c r="B285" s="23">
        <v>277</v>
      </c>
      <c r="C285" s="24"/>
      <c r="D285" s="22"/>
      <c r="E285" s="25"/>
      <c r="F285" s="34"/>
      <c r="G285" s="36"/>
      <c r="H285" s="26"/>
      <c r="I285" s="34"/>
      <c r="J285" s="36"/>
      <c r="K285" s="26"/>
      <c r="L285" s="34"/>
      <c r="M285" s="36"/>
      <c r="N285" s="26"/>
      <c r="O285" s="34"/>
      <c r="P285" s="36"/>
      <c r="Q285" s="26"/>
      <c r="R285" s="34"/>
      <c r="S285" s="36"/>
      <c r="T285" s="26"/>
      <c r="U285" s="34"/>
      <c r="V285" s="36"/>
      <c r="W285" s="27"/>
    </row>
    <row r="286" spans="1:23" x14ac:dyDescent="0.25">
      <c r="A286" s="22"/>
      <c r="B286" s="23">
        <v>278</v>
      </c>
      <c r="C286" s="24"/>
      <c r="D286" s="22"/>
      <c r="E286" s="25"/>
      <c r="F286" s="34"/>
      <c r="G286" s="36"/>
      <c r="H286" s="26"/>
      <c r="I286" s="34"/>
      <c r="J286" s="36"/>
      <c r="K286" s="26"/>
      <c r="L286" s="34"/>
      <c r="M286" s="36"/>
      <c r="N286" s="26"/>
      <c r="O286" s="34"/>
      <c r="P286" s="36"/>
      <c r="Q286" s="26"/>
      <c r="R286" s="34"/>
      <c r="S286" s="36"/>
      <c r="T286" s="26"/>
      <c r="U286" s="34"/>
      <c r="V286" s="36"/>
      <c r="W286" s="27"/>
    </row>
    <row r="287" spans="1:23" x14ac:dyDescent="0.25">
      <c r="A287" s="22"/>
      <c r="B287" s="23">
        <v>279</v>
      </c>
      <c r="C287" s="24"/>
      <c r="D287" s="22"/>
      <c r="E287" s="25"/>
      <c r="F287" s="34"/>
      <c r="G287" s="36"/>
      <c r="H287" s="26"/>
      <c r="I287" s="34"/>
      <c r="J287" s="36"/>
      <c r="K287" s="26"/>
      <c r="L287" s="34"/>
      <c r="M287" s="36"/>
      <c r="N287" s="26"/>
      <c r="O287" s="34"/>
      <c r="P287" s="36"/>
      <c r="Q287" s="26"/>
      <c r="R287" s="34"/>
      <c r="S287" s="36"/>
      <c r="T287" s="26"/>
      <c r="U287" s="34"/>
      <c r="V287" s="36"/>
      <c r="W287" s="27"/>
    </row>
    <row r="288" spans="1:23" x14ac:dyDescent="0.25">
      <c r="A288" s="22"/>
      <c r="B288" s="23">
        <v>280</v>
      </c>
      <c r="C288" s="24"/>
      <c r="D288" s="22"/>
      <c r="E288" s="25"/>
      <c r="F288" s="34"/>
      <c r="G288" s="36"/>
      <c r="H288" s="26"/>
      <c r="I288" s="34"/>
      <c r="J288" s="36"/>
      <c r="K288" s="26"/>
      <c r="L288" s="34"/>
      <c r="M288" s="36"/>
      <c r="N288" s="26"/>
      <c r="O288" s="34"/>
      <c r="P288" s="36"/>
      <c r="Q288" s="26"/>
      <c r="R288" s="34"/>
      <c r="S288" s="36"/>
      <c r="T288" s="26"/>
      <c r="U288" s="34"/>
      <c r="V288" s="36"/>
      <c r="W288" s="27"/>
    </row>
    <row r="289" spans="1:23" x14ac:dyDescent="0.25">
      <c r="A289" s="22"/>
      <c r="B289" s="23">
        <v>281</v>
      </c>
      <c r="C289" s="24"/>
      <c r="D289" s="22"/>
      <c r="E289" s="25"/>
      <c r="F289" s="34"/>
      <c r="G289" s="36"/>
      <c r="H289" s="26"/>
      <c r="I289" s="34"/>
      <c r="J289" s="36"/>
      <c r="K289" s="26"/>
      <c r="L289" s="34"/>
      <c r="M289" s="36"/>
      <c r="N289" s="26"/>
      <c r="O289" s="34"/>
      <c r="P289" s="36"/>
      <c r="Q289" s="26"/>
      <c r="R289" s="34"/>
      <c r="S289" s="36"/>
      <c r="T289" s="26"/>
      <c r="U289" s="34"/>
      <c r="V289" s="36"/>
      <c r="W289" s="27"/>
    </row>
    <row r="290" spans="1:23" x14ac:dyDescent="0.25">
      <c r="A290" s="22"/>
      <c r="B290" s="23">
        <v>282</v>
      </c>
      <c r="C290" s="24"/>
      <c r="D290" s="22"/>
      <c r="E290" s="25"/>
      <c r="F290" s="34"/>
      <c r="G290" s="36"/>
      <c r="H290" s="26"/>
      <c r="I290" s="34"/>
      <c r="J290" s="36"/>
      <c r="K290" s="26"/>
      <c r="L290" s="34"/>
      <c r="M290" s="36"/>
      <c r="N290" s="26"/>
      <c r="O290" s="34"/>
      <c r="P290" s="36"/>
      <c r="Q290" s="26"/>
      <c r="R290" s="34"/>
      <c r="S290" s="36"/>
      <c r="T290" s="26"/>
      <c r="U290" s="34"/>
      <c r="V290" s="36"/>
      <c r="W290" s="27"/>
    </row>
    <row r="291" spans="1:23" x14ac:dyDescent="0.25">
      <c r="A291" s="22"/>
      <c r="B291" s="23">
        <v>283</v>
      </c>
      <c r="C291" s="24"/>
      <c r="D291" s="22"/>
      <c r="E291" s="25"/>
      <c r="F291" s="34"/>
      <c r="G291" s="36"/>
      <c r="H291" s="26"/>
      <c r="I291" s="34"/>
      <c r="J291" s="36"/>
      <c r="K291" s="26"/>
      <c r="L291" s="34"/>
      <c r="M291" s="36"/>
      <c r="N291" s="26"/>
      <c r="O291" s="34"/>
      <c r="P291" s="36"/>
      <c r="Q291" s="26"/>
      <c r="R291" s="34"/>
      <c r="S291" s="36"/>
      <c r="T291" s="26"/>
      <c r="U291" s="34"/>
      <c r="V291" s="36"/>
      <c r="W291" s="27"/>
    </row>
    <row r="292" spans="1:23" x14ac:dyDescent="0.25">
      <c r="A292" s="22"/>
      <c r="B292" s="23">
        <v>284</v>
      </c>
      <c r="C292" s="24"/>
      <c r="D292" s="22"/>
      <c r="E292" s="25"/>
      <c r="F292" s="34"/>
      <c r="G292" s="36"/>
      <c r="H292" s="26"/>
      <c r="I292" s="34"/>
      <c r="J292" s="36"/>
      <c r="K292" s="26"/>
      <c r="L292" s="34"/>
      <c r="M292" s="36"/>
      <c r="N292" s="26"/>
      <c r="O292" s="34"/>
      <c r="P292" s="36"/>
      <c r="Q292" s="26"/>
      <c r="R292" s="34"/>
      <c r="S292" s="36"/>
      <c r="T292" s="26"/>
      <c r="U292" s="34"/>
      <c r="V292" s="36"/>
      <c r="W292" s="27"/>
    </row>
    <row r="293" spans="1:23" x14ac:dyDescent="0.25">
      <c r="A293" s="22"/>
      <c r="B293" s="23">
        <v>285</v>
      </c>
      <c r="C293" s="24"/>
      <c r="D293" s="22"/>
      <c r="E293" s="25"/>
      <c r="F293" s="34"/>
      <c r="G293" s="36"/>
      <c r="H293" s="26"/>
      <c r="I293" s="34"/>
      <c r="J293" s="36"/>
      <c r="K293" s="26"/>
      <c r="L293" s="34"/>
      <c r="M293" s="36"/>
      <c r="N293" s="26"/>
      <c r="O293" s="34"/>
      <c r="P293" s="36"/>
      <c r="Q293" s="26"/>
      <c r="R293" s="34"/>
      <c r="S293" s="36"/>
      <c r="T293" s="26"/>
      <c r="U293" s="34"/>
      <c r="V293" s="36"/>
      <c r="W293" s="27"/>
    </row>
    <row r="294" spans="1:23" x14ac:dyDescent="0.25">
      <c r="A294" s="22"/>
      <c r="B294" s="23">
        <v>286</v>
      </c>
      <c r="C294" s="24"/>
      <c r="D294" s="22"/>
      <c r="E294" s="25"/>
      <c r="F294" s="34"/>
      <c r="G294" s="36"/>
      <c r="H294" s="26"/>
      <c r="I294" s="34"/>
      <c r="J294" s="36"/>
      <c r="K294" s="26"/>
      <c r="L294" s="34"/>
      <c r="M294" s="36"/>
      <c r="N294" s="26"/>
      <c r="O294" s="34"/>
      <c r="P294" s="36"/>
      <c r="Q294" s="26"/>
      <c r="R294" s="34"/>
      <c r="S294" s="36"/>
      <c r="T294" s="26"/>
      <c r="U294" s="34"/>
      <c r="V294" s="36"/>
      <c r="W294" s="27"/>
    </row>
    <row r="295" spans="1:23" x14ac:dyDescent="0.25">
      <c r="A295" s="22"/>
      <c r="B295" s="23">
        <v>287</v>
      </c>
      <c r="C295" s="24"/>
      <c r="D295" s="22"/>
      <c r="E295" s="25"/>
      <c r="F295" s="34"/>
      <c r="G295" s="36"/>
      <c r="H295" s="26"/>
      <c r="I295" s="34"/>
      <c r="J295" s="36"/>
      <c r="K295" s="26"/>
      <c r="L295" s="34"/>
      <c r="M295" s="36"/>
      <c r="N295" s="26"/>
      <c r="O295" s="34"/>
      <c r="P295" s="36"/>
      <c r="Q295" s="26"/>
      <c r="R295" s="34"/>
      <c r="S295" s="36"/>
      <c r="T295" s="26"/>
      <c r="U295" s="34"/>
      <c r="V295" s="36"/>
      <c r="W295" s="27"/>
    </row>
    <row r="296" spans="1:23" x14ac:dyDescent="0.25">
      <c r="A296" s="22"/>
      <c r="B296" s="23">
        <v>288</v>
      </c>
      <c r="C296" s="24"/>
      <c r="D296" s="22"/>
      <c r="E296" s="25"/>
      <c r="F296" s="34"/>
      <c r="G296" s="36"/>
      <c r="H296" s="26"/>
      <c r="I296" s="34"/>
      <c r="J296" s="36"/>
      <c r="K296" s="26"/>
      <c r="L296" s="34"/>
      <c r="M296" s="36"/>
      <c r="N296" s="26"/>
      <c r="O296" s="34"/>
      <c r="P296" s="36"/>
      <c r="Q296" s="26"/>
      <c r="R296" s="34"/>
      <c r="S296" s="36"/>
      <c r="T296" s="26"/>
      <c r="U296" s="34"/>
      <c r="V296" s="36"/>
      <c r="W296" s="27"/>
    </row>
    <row r="297" spans="1:23" x14ac:dyDescent="0.25">
      <c r="A297" s="22"/>
      <c r="B297" s="23">
        <v>289</v>
      </c>
      <c r="C297" s="24"/>
      <c r="D297" s="22"/>
      <c r="E297" s="25"/>
      <c r="F297" s="34"/>
      <c r="G297" s="36"/>
      <c r="H297" s="26"/>
      <c r="I297" s="34"/>
      <c r="J297" s="36"/>
      <c r="K297" s="26"/>
      <c r="L297" s="34"/>
      <c r="M297" s="36"/>
      <c r="N297" s="26"/>
      <c r="O297" s="34"/>
      <c r="P297" s="36"/>
      <c r="Q297" s="26"/>
      <c r="R297" s="34"/>
      <c r="S297" s="36"/>
      <c r="T297" s="26"/>
      <c r="U297" s="34"/>
      <c r="V297" s="36"/>
      <c r="W297" s="27"/>
    </row>
    <row r="298" spans="1:23" x14ac:dyDescent="0.25">
      <c r="A298" s="22"/>
      <c r="B298" s="23">
        <v>290</v>
      </c>
      <c r="C298" s="24"/>
      <c r="D298" s="22"/>
      <c r="E298" s="25"/>
      <c r="F298" s="34"/>
      <c r="G298" s="36"/>
      <c r="H298" s="26"/>
      <c r="I298" s="34"/>
      <c r="J298" s="36"/>
      <c r="K298" s="26"/>
      <c r="L298" s="34"/>
      <c r="M298" s="36"/>
      <c r="N298" s="26"/>
      <c r="O298" s="34"/>
      <c r="P298" s="36"/>
      <c r="Q298" s="26"/>
      <c r="R298" s="34"/>
      <c r="S298" s="36"/>
      <c r="T298" s="26"/>
      <c r="U298" s="34"/>
      <c r="V298" s="36"/>
      <c r="W298" s="27"/>
    </row>
    <row r="299" spans="1:23" x14ac:dyDescent="0.25">
      <c r="A299" s="22"/>
      <c r="B299" s="23">
        <v>291</v>
      </c>
      <c r="C299" s="24"/>
      <c r="D299" s="22"/>
      <c r="E299" s="25"/>
      <c r="F299" s="34"/>
      <c r="G299" s="36"/>
      <c r="H299" s="26"/>
      <c r="I299" s="34"/>
      <c r="J299" s="36"/>
      <c r="K299" s="26"/>
      <c r="L299" s="34"/>
      <c r="M299" s="36"/>
      <c r="N299" s="26"/>
      <c r="O299" s="34"/>
      <c r="P299" s="36"/>
      <c r="Q299" s="26"/>
      <c r="R299" s="34"/>
      <c r="S299" s="36"/>
      <c r="T299" s="26"/>
      <c r="U299" s="34"/>
      <c r="V299" s="36"/>
      <c r="W299" s="27"/>
    </row>
    <row r="300" spans="1:23" x14ac:dyDescent="0.25">
      <c r="A300" s="22"/>
      <c r="B300" s="23">
        <v>292</v>
      </c>
      <c r="C300" s="24"/>
      <c r="D300" s="22"/>
      <c r="E300" s="25"/>
      <c r="F300" s="34"/>
      <c r="G300" s="36"/>
      <c r="H300" s="26"/>
      <c r="I300" s="34"/>
      <c r="J300" s="36"/>
      <c r="K300" s="26"/>
      <c r="L300" s="34"/>
      <c r="M300" s="36"/>
      <c r="N300" s="26"/>
      <c r="O300" s="34"/>
      <c r="P300" s="36"/>
      <c r="Q300" s="26"/>
      <c r="R300" s="34"/>
      <c r="S300" s="36"/>
      <c r="T300" s="26"/>
      <c r="U300" s="34"/>
      <c r="V300" s="36"/>
      <c r="W300" s="27"/>
    </row>
    <row r="301" spans="1:23" x14ac:dyDescent="0.25">
      <c r="A301" s="22"/>
      <c r="B301" s="23">
        <v>293</v>
      </c>
      <c r="C301" s="24"/>
      <c r="D301" s="22"/>
      <c r="E301" s="25"/>
      <c r="F301" s="34"/>
      <c r="G301" s="36"/>
      <c r="H301" s="26"/>
      <c r="I301" s="34"/>
      <c r="J301" s="36"/>
      <c r="K301" s="26"/>
      <c r="L301" s="34"/>
      <c r="M301" s="36"/>
      <c r="N301" s="26"/>
      <c r="O301" s="34"/>
      <c r="P301" s="36"/>
      <c r="Q301" s="26"/>
      <c r="R301" s="34"/>
      <c r="S301" s="36"/>
      <c r="T301" s="26"/>
      <c r="U301" s="34"/>
      <c r="V301" s="36"/>
      <c r="W301" s="27"/>
    </row>
    <row r="302" spans="1:23" x14ac:dyDescent="0.25">
      <c r="A302" s="22"/>
      <c r="B302" s="23">
        <v>294</v>
      </c>
      <c r="C302" s="24"/>
      <c r="D302" s="22"/>
      <c r="E302" s="25"/>
      <c r="F302" s="34"/>
      <c r="G302" s="36"/>
      <c r="H302" s="26"/>
      <c r="I302" s="34"/>
      <c r="J302" s="36"/>
      <c r="K302" s="26"/>
      <c r="L302" s="34"/>
      <c r="M302" s="36"/>
      <c r="N302" s="26"/>
      <c r="O302" s="34"/>
      <c r="P302" s="36"/>
      <c r="Q302" s="26"/>
      <c r="R302" s="34"/>
      <c r="S302" s="36"/>
      <c r="T302" s="26"/>
      <c r="U302" s="34"/>
      <c r="V302" s="36"/>
      <c r="W302" s="27"/>
    </row>
    <row r="303" spans="1:23" x14ac:dyDescent="0.25">
      <c r="A303" s="22"/>
      <c r="B303" s="23">
        <v>295</v>
      </c>
      <c r="C303" s="24"/>
      <c r="D303" s="22"/>
      <c r="E303" s="25"/>
      <c r="F303" s="34"/>
      <c r="G303" s="36"/>
      <c r="H303" s="26"/>
      <c r="I303" s="34"/>
      <c r="J303" s="36"/>
      <c r="K303" s="26"/>
      <c r="L303" s="34"/>
      <c r="M303" s="36"/>
      <c r="N303" s="26"/>
      <c r="O303" s="34"/>
      <c r="P303" s="36"/>
      <c r="Q303" s="26"/>
      <c r="R303" s="34"/>
      <c r="S303" s="36"/>
      <c r="T303" s="26"/>
      <c r="U303" s="34"/>
      <c r="V303" s="36"/>
      <c r="W303" s="27"/>
    </row>
    <row r="304" spans="1:23" x14ac:dyDescent="0.25">
      <c r="A304" s="22"/>
      <c r="B304" s="23">
        <v>296</v>
      </c>
      <c r="C304" s="24"/>
      <c r="D304" s="22"/>
      <c r="E304" s="25"/>
      <c r="F304" s="34"/>
      <c r="G304" s="36"/>
      <c r="H304" s="26"/>
      <c r="I304" s="34"/>
      <c r="J304" s="36"/>
      <c r="K304" s="26"/>
      <c r="L304" s="34"/>
      <c r="M304" s="36"/>
      <c r="N304" s="26"/>
      <c r="O304" s="34"/>
      <c r="P304" s="36"/>
      <c r="Q304" s="26"/>
      <c r="R304" s="34"/>
      <c r="S304" s="36"/>
      <c r="T304" s="26"/>
      <c r="U304" s="34"/>
      <c r="V304" s="36"/>
      <c r="W304" s="27"/>
    </row>
    <row r="305" spans="1:23" x14ac:dyDescent="0.25">
      <c r="A305" s="22"/>
      <c r="B305" s="23">
        <v>297</v>
      </c>
      <c r="C305" s="24"/>
      <c r="D305" s="22"/>
      <c r="E305" s="25"/>
      <c r="F305" s="34"/>
      <c r="G305" s="36"/>
      <c r="H305" s="26"/>
      <c r="I305" s="34"/>
      <c r="J305" s="36"/>
      <c r="K305" s="26"/>
      <c r="L305" s="34"/>
      <c r="M305" s="36"/>
      <c r="N305" s="26"/>
      <c r="O305" s="34"/>
      <c r="P305" s="36"/>
      <c r="Q305" s="26"/>
      <c r="R305" s="34"/>
      <c r="S305" s="36"/>
      <c r="T305" s="26"/>
      <c r="U305" s="34"/>
      <c r="V305" s="36"/>
      <c r="W305" s="27"/>
    </row>
    <row r="306" spans="1:23" x14ac:dyDescent="0.25">
      <c r="A306" s="22"/>
      <c r="B306" s="23">
        <v>298</v>
      </c>
      <c r="C306" s="24"/>
      <c r="D306" s="22"/>
      <c r="E306" s="25"/>
      <c r="F306" s="34"/>
      <c r="G306" s="36"/>
      <c r="H306" s="26"/>
      <c r="I306" s="34"/>
      <c r="J306" s="36"/>
      <c r="K306" s="26"/>
      <c r="L306" s="34"/>
      <c r="M306" s="36"/>
      <c r="N306" s="26"/>
      <c r="O306" s="34"/>
      <c r="P306" s="36"/>
      <c r="Q306" s="26"/>
      <c r="R306" s="34"/>
      <c r="S306" s="36"/>
      <c r="T306" s="26"/>
      <c r="U306" s="34"/>
      <c r="V306" s="36"/>
      <c r="W306" s="27"/>
    </row>
    <row r="307" spans="1:23" x14ac:dyDescent="0.25">
      <c r="A307" s="22"/>
      <c r="B307" s="23">
        <v>299</v>
      </c>
      <c r="C307" s="24"/>
      <c r="D307" s="22"/>
      <c r="E307" s="25"/>
      <c r="F307" s="34"/>
      <c r="G307" s="36"/>
      <c r="H307" s="26"/>
      <c r="I307" s="34"/>
      <c r="J307" s="36"/>
      <c r="K307" s="26"/>
      <c r="L307" s="34"/>
      <c r="M307" s="36"/>
      <c r="N307" s="26"/>
      <c r="O307" s="34"/>
      <c r="P307" s="36"/>
      <c r="Q307" s="26"/>
      <c r="R307" s="34"/>
      <c r="S307" s="36"/>
      <c r="T307" s="26"/>
      <c r="U307" s="34"/>
      <c r="V307" s="36"/>
      <c r="W307" s="27"/>
    </row>
    <row r="308" spans="1:23" x14ac:dyDescent="0.25">
      <c r="A308" s="28"/>
      <c r="B308" s="29">
        <v>300</v>
      </c>
      <c r="C308" s="30"/>
      <c r="D308" s="28"/>
      <c r="E308" s="31"/>
      <c r="F308" s="35"/>
      <c r="G308" s="37"/>
      <c r="H308" s="32"/>
      <c r="I308" s="35"/>
      <c r="J308" s="37"/>
      <c r="K308" s="32"/>
      <c r="L308" s="35"/>
      <c r="M308" s="37"/>
      <c r="N308" s="32"/>
      <c r="O308" s="35"/>
      <c r="P308" s="37"/>
      <c r="Q308" s="32"/>
      <c r="R308" s="35"/>
      <c r="S308" s="37"/>
      <c r="T308" s="32"/>
      <c r="U308" s="35"/>
      <c r="V308" s="37"/>
      <c r="W308" s="33"/>
    </row>
  </sheetData>
  <mergeCells count="6">
    <mergeCell ref="U7:W7"/>
    <mergeCell ref="F7:H7"/>
    <mergeCell ref="I7:K7"/>
    <mergeCell ref="L7:N7"/>
    <mergeCell ref="O7:Q7"/>
    <mergeCell ref="R7:T7"/>
  </mergeCells>
  <pageMargins left="0.7" right="0.7" top="0.75" bottom="0.75" header="0.3" footer="0.3"/>
  <pageSetup scale="4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405E-36DF-4E6B-9363-4C07299CFB0B}">
  <dimension ref="A1:D75"/>
  <sheetViews>
    <sheetView workbookViewId="0">
      <selection activeCell="A9" sqref="A9"/>
    </sheetView>
  </sheetViews>
  <sheetFormatPr defaultRowHeight="15" x14ac:dyDescent="0.25"/>
  <cols>
    <col min="1" max="1" width="112.85546875" bestFit="1" customWidth="1"/>
    <col min="2" max="2" width="13.5703125" bestFit="1" customWidth="1"/>
  </cols>
  <sheetData>
    <row r="1" spans="1:4" ht="45" x14ac:dyDescent="0.25">
      <c r="A1" s="2" t="s">
        <v>86</v>
      </c>
      <c r="B1" s="5" t="s">
        <v>87</v>
      </c>
      <c r="C1" s="4" t="s">
        <v>96</v>
      </c>
      <c r="D1" s="4" t="s">
        <v>97</v>
      </c>
    </row>
    <row r="2" spans="1:4" x14ac:dyDescent="0.25">
      <c r="A2" s="3" t="s">
        <v>43</v>
      </c>
      <c r="B2">
        <v>216</v>
      </c>
      <c r="C2">
        <v>41</v>
      </c>
    </row>
    <row r="3" spans="1:4" x14ac:dyDescent="0.25">
      <c r="A3" s="3" t="s">
        <v>44</v>
      </c>
      <c r="B3">
        <v>460</v>
      </c>
      <c r="C3">
        <v>42</v>
      </c>
    </row>
    <row r="4" spans="1:4" x14ac:dyDescent="0.25">
      <c r="A4" s="3" t="s">
        <v>45</v>
      </c>
      <c r="B4">
        <v>470</v>
      </c>
      <c r="C4">
        <v>43</v>
      </c>
    </row>
    <row r="5" spans="1:4" x14ac:dyDescent="0.25">
      <c r="A5" s="3" t="s">
        <v>46</v>
      </c>
      <c r="B5">
        <v>473</v>
      </c>
      <c r="C5">
        <v>44</v>
      </c>
    </row>
    <row r="6" spans="1:4" x14ac:dyDescent="0.25">
      <c r="A6" s="3" t="s">
        <v>47</v>
      </c>
      <c r="B6">
        <v>743</v>
      </c>
      <c r="C6">
        <v>45</v>
      </c>
    </row>
    <row r="7" spans="1:4" x14ac:dyDescent="0.25">
      <c r="A7" s="3" t="s">
        <v>48</v>
      </c>
      <c r="B7">
        <v>19120</v>
      </c>
      <c r="C7">
        <v>46</v>
      </c>
    </row>
    <row r="8" spans="1:4" x14ac:dyDescent="0.25">
      <c r="A8" s="3" t="s">
        <v>49</v>
      </c>
      <c r="B8">
        <v>29826</v>
      </c>
      <c r="C8">
        <v>47</v>
      </c>
    </row>
    <row r="9" spans="1:4" x14ac:dyDescent="0.25">
      <c r="A9" s="3" t="s">
        <v>50</v>
      </c>
      <c r="B9">
        <v>29881</v>
      </c>
      <c r="C9">
        <v>48</v>
      </c>
    </row>
    <row r="10" spans="1:4" x14ac:dyDescent="0.25">
      <c r="A10" s="3" t="s">
        <v>51</v>
      </c>
      <c r="B10">
        <v>42820</v>
      </c>
      <c r="C10">
        <v>49</v>
      </c>
    </row>
    <row r="11" spans="1:4" x14ac:dyDescent="0.25">
      <c r="A11" s="3" t="s">
        <v>52</v>
      </c>
      <c r="B11">
        <v>43235</v>
      </c>
      <c r="C11">
        <v>50</v>
      </c>
    </row>
    <row r="12" spans="1:4" x14ac:dyDescent="0.25">
      <c r="A12" s="3" t="s">
        <v>53</v>
      </c>
      <c r="B12">
        <v>43239</v>
      </c>
      <c r="C12">
        <v>51</v>
      </c>
    </row>
    <row r="13" spans="1:4" x14ac:dyDescent="0.25">
      <c r="A13" s="3" t="s">
        <v>54</v>
      </c>
      <c r="B13">
        <v>45378</v>
      </c>
      <c r="C13">
        <v>52</v>
      </c>
    </row>
    <row r="14" spans="1:4" x14ac:dyDescent="0.25">
      <c r="A14" s="3" t="s">
        <v>55</v>
      </c>
      <c r="B14">
        <v>45380</v>
      </c>
      <c r="C14">
        <v>53</v>
      </c>
    </row>
    <row r="15" spans="1:4" x14ac:dyDescent="0.25">
      <c r="A15" s="3" t="s">
        <v>56</v>
      </c>
      <c r="B15">
        <v>45385</v>
      </c>
      <c r="C15">
        <v>54</v>
      </c>
    </row>
    <row r="16" spans="1:4" x14ac:dyDescent="0.25">
      <c r="A16" s="3" t="s">
        <v>57</v>
      </c>
      <c r="B16">
        <v>45391</v>
      </c>
      <c r="C16">
        <v>55</v>
      </c>
    </row>
    <row r="17" spans="1:3" x14ac:dyDescent="0.25">
      <c r="A17" s="3" t="s">
        <v>58</v>
      </c>
      <c r="B17">
        <v>47562</v>
      </c>
      <c r="C17">
        <v>56</v>
      </c>
    </row>
    <row r="18" spans="1:3" x14ac:dyDescent="0.25">
      <c r="A18" s="3" t="s">
        <v>59</v>
      </c>
      <c r="B18">
        <v>49505</v>
      </c>
      <c r="C18">
        <v>57</v>
      </c>
    </row>
    <row r="19" spans="1:3" x14ac:dyDescent="0.25">
      <c r="A19" s="3" t="s">
        <v>60</v>
      </c>
      <c r="B19">
        <v>55700</v>
      </c>
      <c r="C19">
        <v>58</v>
      </c>
    </row>
    <row r="20" spans="1:3" x14ac:dyDescent="0.25">
      <c r="A20" s="3" t="s">
        <v>61</v>
      </c>
      <c r="B20">
        <v>55866</v>
      </c>
      <c r="C20">
        <v>59</v>
      </c>
    </row>
    <row r="21" spans="1:3" x14ac:dyDescent="0.25">
      <c r="A21" s="3" t="s">
        <v>62</v>
      </c>
      <c r="B21">
        <v>59400</v>
      </c>
      <c r="C21">
        <v>60</v>
      </c>
    </row>
    <row r="22" spans="1:3" x14ac:dyDescent="0.25">
      <c r="A22" s="3" t="s">
        <v>63</v>
      </c>
      <c r="B22">
        <v>59510</v>
      </c>
      <c r="C22">
        <v>61</v>
      </c>
    </row>
    <row r="23" spans="1:3" x14ac:dyDescent="0.25">
      <c r="A23" s="3" t="s">
        <v>64</v>
      </c>
      <c r="B23">
        <v>59610</v>
      </c>
      <c r="C23">
        <v>62</v>
      </c>
    </row>
    <row r="24" spans="1:3" x14ac:dyDescent="0.25">
      <c r="A24" s="3" t="s">
        <v>65</v>
      </c>
      <c r="B24">
        <v>62322</v>
      </c>
      <c r="C24" t="s">
        <v>92</v>
      </c>
    </row>
    <row r="25" spans="1:3" x14ac:dyDescent="0.25">
      <c r="A25" s="3" t="s">
        <v>65</v>
      </c>
      <c r="B25">
        <v>62323</v>
      </c>
      <c r="C25" t="s">
        <v>91</v>
      </c>
    </row>
    <row r="26" spans="1:3" x14ac:dyDescent="0.25">
      <c r="A26" s="3" t="s">
        <v>66</v>
      </c>
      <c r="B26">
        <v>64483</v>
      </c>
      <c r="C26">
        <v>64</v>
      </c>
    </row>
    <row r="27" spans="1:3" x14ac:dyDescent="0.25">
      <c r="A27" s="3" t="s">
        <v>67</v>
      </c>
      <c r="B27">
        <v>66821</v>
      </c>
      <c r="C27">
        <v>65</v>
      </c>
    </row>
    <row r="28" spans="1:3" x14ac:dyDescent="0.25">
      <c r="A28" s="3" t="s">
        <v>68</v>
      </c>
      <c r="B28">
        <v>66984</v>
      </c>
      <c r="C28">
        <v>66</v>
      </c>
    </row>
    <row r="29" spans="1:3" x14ac:dyDescent="0.25">
      <c r="A29" s="3" t="s">
        <v>30</v>
      </c>
      <c r="B29">
        <v>70450</v>
      </c>
      <c r="C29">
        <v>28</v>
      </c>
    </row>
    <row r="30" spans="1:3" x14ac:dyDescent="0.25">
      <c r="A30" s="3" t="s">
        <v>31</v>
      </c>
      <c r="B30">
        <v>70553</v>
      </c>
      <c r="C30">
        <v>29</v>
      </c>
    </row>
    <row r="31" spans="1:3" x14ac:dyDescent="0.25">
      <c r="A31" s="3" t="s">
        <v>32</v>
      </c>
      <c r="B31">
        <v>72110</v>
      </c>
      <c r="C31">
        <v>30</v>
      </c>
    </row>
    <row r="32" spans="1:3" x14ac:dyDescent="0.25">
      <c r="A32" s="3" t="s">
        <v>33</v>
      </c>
      <c r="B32">
        <v>72148</v>
      </c>
      <c r="C32">
        <v>31</v>
      </c>
    </row>
    <row r="33" spans="1:3" x14ac:dyDescent="0.25">
      <c r="A33" s="3" t="s">
        <v>34</v>
      </c>
      <c r="B33">
        <v>72193</v>
      </c>
      <c r="C33">
        <v>32</v>
      </c>
    </row>
    <row r="34" spans="1:3" x14ac:dyDescent="0.25">
      <c r="A34" s="3" t="s">
        <v>35</v>
      </c>
      <c r="B34">
        <v>73721</v>
      </c>
      <c r="C34">
        <v>33</v>
      </c>
    </row>
    <row r="35" spans="1:3" x14ac:dyDescent="0.25">
      <c r="A35" s="3" t="s">
        <v>36</v>
      </c>
      <c r="B35">
        <v>74177</v>
      </c>
      <c r="C35">
        <v>34</v>
      </c>
    </row>
    <row r="36" spans="1:3" x14ac:dyDescent="0.25">
      <c r="A36" s="3" t="s">
        <v>37</v>
      </c>
      <c r="B36">
        <v>76700</v>
      </c>
      <c r="C36">
        <v>35</v>
      </c>
    </row>
    <row r="37" spans="1:3" x14ac:dyDescent="0.25">
      <c r="A37" s="3" t="s">
        <v>38</v>
      </c>
      <c r="B37">
        <v>76805</v>
      </c>
      <c r="C37">
        <v>36</v>
      </c>
    </row>
    <row r="38" spans="1:3" x14ac:dyDescent="0.25">
      <c r="A38" s="3" t="s">
        <v>39</v>
      </c>
      <c r="B38">
        <v>76830</v>
      </c>
      <c r="C38">
        <v>37</v>
      </c>
    </row>
    <row r="39" spans="1:3" x14ac:dyDescent="0.25">
      <c r="A39" s="3" t="s">
        <v>40</v>
      </c>
      <c r="B39">
        <v>77065</v>
      </c>
      <c r="C39">
        <v>38</v>
      </c>
    </row>
    <row r="40" spans="1:3" x14ac:dyDescent="0.25">
      <c r="A40" s="3" t="s">
        <v>41</v>
      </c>
      <c r="B40">
        <v>77066</v>
      </c>
      <c r="C40">
        <v>39</v>
      </c>
    </row>
    <row r="41" spans="1:3" x14ac:dyDescent="0.25">
      <c r="A41" s="3" t="s">
        <v>42</v>
      </c>
      <c r="B41">
        <v>77067</v>
      </c>
      <c r="C41">
        <v>40</v>
      </c>
    </row>
    <row r="42" spans="1:3" x14ac:dyDescent="0.25">
      <c r="A42" s="3" t="s">
        <v>16</v>
      </c>
      <c r="B42">
        <v>80048</v>
      </c>
      <c r="C42">
        <v>14</v>
      </c>
    </row>
    <row r="43" spans="1:3" x14ac:dyDescent="0.25">
      <c r="A43" s="3" t="s">
        <v>17</v>
      </c>
      <c r="B43">
        <v>80053</v>
      </c>
      <c r="C43">
        <v>15</v>
      </c>
    </row>
    <row r="44" spans="1:3" x14ac:dyDescent="0.25">
      <c r="A44" s="3" t="s">
        <v>18</v>
      </c>
      <c r="B44">
        <v>80055</v>
      </c>
      <c r="C44">
        <v>16</v>
      </c>
    </row>
    <row r="45" spans="1:3" x14ac:dyDescent="0.25">
      <c r="A45" s="3" t="s">
        <v>19</v>
      </c>
      <c r="B45">
        <v>80061</v>
      </c>
      <c r="C45">
        <v>17</v>
      </c>
    </row>
    <row r="46" spans="1:3" x14ac:dyDescent="0.25">
      <c r="A46" s="3" t="s">
        <v>20</v>
      </c>
      <c r="B46">
        <v>80069</v>
      </c>
      <c r="C46">
        <v>18</v>
      </c>
    </row>
    <row r="47" spans="1:3" x14ac:dyDescent="0.25">
      <c r="A47" s="3" t="s">
        <v>21</v>
      </c>
      <c r="B47">
        <v>80076</v>
      </c>
      <c r="C47">
        <v>19</v>
      </c>
    </row>
    <row r="48" spans="1:3" x14ac:dyDescent="0.25">
      <c r="A48" s="3" t="s">
        <v>22</v>
      </c>
      <c r="B48">
        <v>81000</v>
      </c>
      <c r="C48" t="s">
        <v>93</v>
      </c>
    </row>
    <row r="49" spans="1:3" x14ac:dyDescent="0.25">
      <c r="A49" s="3" t="s">
        <v>22</v>
      </c>
      <c r="B49">
        <v>81001</v>
      </c>
      <c r="C49" t="s">
        <v>88</v>
      </c>
    </row>
    <row r="50" spans="1:3" x14ac:dyDescent="0.25">
      <c r="A50" s="3" t="s">
        <v>23</v>
      </c>
      <c r="B50">
        <v>81002</v>
      </c>
      <c r="C50" t="s">
        <v>94</v>
      </c>
    </row>
    <row r="51" spans="1:3" x14ac:dyDescent="0.25">
      <c r="A51" s="3" t="s">
        <v>23</v>
      </c>
      <c r="B51">
        <v>81003</v>
      </c>
      <c r="C51" t="s">
        <v>89</v>
      </c>
    </row>
    <row r="52" spans="1:3" x14ac:dyDescent="0.25">
      <c r="A52" s="3" t="s">
        <v>24</v>
      </c>
      <c r="B52">
        <v>84153</v>
      </c>
      <c r="C52" t="s">
        <v>95</v>
      </c>
    </row>
    <row r="53" spans="1:3" x14ac:dyDescent="0.25">
      <c r="A53" s="3" t="s">
        <v>24</v>
      </c>
      <c r="B53">
        <v>84154</v>
      </c>
      <c r="C53" t="s">
        <v>90</v>
      </c>
    </row>
    <row r="54" spans="1:3" x14ac:dyDescent="0.25">
      <c r="A54" s="3" t="s">
        <v>25</v>
      </c>
      <c r="B54">
        <v>84443</v>
      </c>
      <c r="C54">
        <v>23</v>
      </c>
    </row>
    <row r="55" spans="1:3" x14ac:dyDescent="0.25">
      <c r="A55" s="3" t="s">
        <v>26</v>
      </c>
      <c r="B55">
        <v>85025</v>
      </c>
      <c r="C55">
        <v>24</v>
      </c>
    </row>
    <row r="56" spans="1:3" x14ac:dyDescent="0.25">
      <c r="A56" s="3" t="s">
        <v>27</v>
      </c>
      <c r="B56">
        <v>85027</v>
      </c>
      <c r="C56">
        <v>25</v>
      </c>
    </row>
    <row r="57" spans="1:3" x14ac:dyDescent="0.25">
      <c r="A57" s="3" t="s">
        <v>28</v>
      </c>
      <c r="B57">
        <v>85610</v>
      </c>
      <c r="C57">
        <v>26</v>
      </c>
    </row>
    <row r="58" spans="1:3" x14ac:dyDescent="0.25">
      <c r="A58" s="3" t="s">
        <v>29</v>
      </c>
      <c r="B58">
        <v>85730</v>
      </c>
      <c r="C58">
        <v>27</v>
      </c>
    </row>
    <row r="59" spans="1:3" x14ac:dyDescent="0.25">
      <c r="A59" s="3" t="s">
        <v>3</v>
      </c>
      <c r="B59">
        <v>90832</v>
      </c>
      <c r="C59">
        <v>1</v>
      </c>
    </row>
    <row r="60" spans="1:3" x14ac:dyDescent="0.25">
      <c r="A60" s="3" t="s">
        <v>4</v>
      </c>
      <c r="B60">
        <v>90834</v>
      </c>
      <c r="C60">
        <v>2</v>
      </c>
    </row>
    <row r="61" spans="1:3" x14ac:dyDescent="0.25">
      <c r="A61" s="3" t="s">
        <v>5</v>
      </c>
      <c r="B61">
        <v>90837</v>
      </c>
      <c r="C61">
        <v>3</v>
      </c>
    </row>
    <row r="62" spans="1:3" x14ac:dyDescent="0.25">
      <c r="A62" s="3" t="s">
        <v>6</v>
      </c>
      <c r="B62">
        <v>90846</v>
      </c>
      <c r="C62">
        <v>4</v>
      </c>
    </row>
    <row r="63" spans="1:3" x14ac:dyDescent="0.25">
      <c r="A63" s="3" t="s">
        <v>7</v>
      </c>
      <c r="B63">
        <v>90847</v>
      </c>
      <c r="C63">
        <v>5</v>
      </c>
    </row>
    <row r="64" spans="1:3" x14ac:dyDescent="0.25">
      <c r="A64" s="3" t="s">
        <v>8</v>
      </c>
      <c r="B64">
        <v>90853</v>
      </c>
      <c r="C64">
        <v>6</v>
      </c>
    </row>
    <row r="65" spans="1:3" x14ac:dyDescent="0.25">
      <c r="A65" s="3" t="s">
        <v>69</v>
      </c>
      <c r="B65">
        <v>93000</v>
      </c>
      <c r="C65">
        <v>67</v>
      </c>
    </row>
    <row r="66" spans="1:3" x14ac:dyDescent="0.25">
      <c r="A66" s="3" t="s">
        <v>70</v>
      </c>
      <c r="B66">
        <v>93452</v>
      </c>
      <c r="C66">
        <v>68</v>
      </c>
    </row>
    <row r="67" spans="1:3" x14ac:dyDescent="0.25">
      <c r="A67" s="3" t="s">
        <v>71</v>
      </c>
      <c r="B67">
        <v>95810</v>
      </c>
      <c r="C67">
        <v>69</v>
      </c>
    </row>
    <row r="68" spans="1:3" x14ac:dyDescent="0.25">
      <c r="A68" s="3" t="s">
        <v>72</v>
      </c>
      <c r="B68">
        <v>97110</v>
      </c>
      <c r="C68">
        <v>70</v>
      </c>
    </row>
    <row r="69" spans="1:3" x14ac:dyDescent="0.25">
      <c r="A69" s="3" t="s">
        <v>9</v>
      </c>
      <c r="B69">
        <v>99203</v>
      </c>
      <c r="C69">
        <v>7</v>
      </c>
    </row>
    <row r="70" spans="1:3" x14ac:dyDescent="0.25">
      <c r="A70" s="3" t="s">
        <v>10</v>
      </c>
      <c r="B70">
        <v>99204</v>
      </c>
      <c r="C70">
        <v>8</v>
      </c>
    </row>
    <row r="71" spans="1:3" x14ac:dyDescent="0.25">
      <c r="A71" s="3" t="s">
        <v>11</v>
      </c>
      <c r="B71">
        <v>99205</v>
      </c>
      <c r="C71">
        <v>9</v>
      </c>
    </row>
    <row r="72" spans="1:3" x14ac:dyDescent="0.25">
      <c r="A72" s="3" t="s">
        <v>12</v>
      </c>
      <c r="B72">
        <v>99243</v>
      </c>
      <c r="C72">
        <v>10</v>
      </c>
    </row>
    <row r="73" spans="1:3" x14ac:dyDescent="0.25">
      <c r="A73" s="3" t="s">
        <v>13</v>
      </c>
      <c r="B73">
        <v>99244</v>
      </c>
      <c r="C73">
        <v>11</v>
      </c>
    </row>
    <row r="74" spans="1:3" x14ac:dyDescent="0.25">
      <c r="A74" s="3" t="s">
        <v>14</v>
      </c>
      <c r="B74">
        <v>99385</v>
      </c>
      <c r="C74">
        <v>12</v>
      </c>
    </row>
    <row r="75" spans="1:3" x14ac:dyDescent="0.25">
      <c r="A75" s="3" t="s">
        <v>15</v>
      </c>
      <c r="B75">
        <v>99386</v>
      </c>
      <c r="C75">
        <v>13</v>
      </c>
    </row>
  </sheetData>
  <sortState xmlns:xlrd2="http://schemas.microsoft.com/office/spreadsheetml/2017/richdata2" ref="A2:C75">
    <sortCondition ref="B2:B75"/>
    <sortCondition ref="A2:A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8914-8896-451A-8191-23476A77EB4D}">
  <dimension ref="A1:T54"/>
  <sheetViews>
    <sheetView workbookViewId="0">
      <selection activeCell="A9" sqref="A9"/>
    </sheetView>
  </sheetViews>
  <sheetFormatPr defaultRowHeight="15" x14ac:dyDescent="0.25"/>
  <cols>
    <col min="2" max="2" width="11.5703125" style="1" customWidth="1"/>
    <col min="3" max="3" width="14" bestFit="1" customWidth="1"/>
    <col min="4" max="4" width="46.42578125" customWidth="1"/>
    <col min="5" max="5" width="7" bestFit="1" customWidth="1"/>
    <col min="6" max="6" width="4.140625" bestFit="1" customWidth="1"/>
    <col min="8" max="10" width="3.7109375" bestFit="1" customWidth="1"/>
    <col min="11" max="11" width="7.42578125" bestFit="1" customWidth="1"/>
    <col min="12" max="12" width="5.5703125" bestFit="1" customWidth="1"/>
    <col min="13" max="13" width="17.28515625" bestFit="1" customWidth="1"/>
    <col min="14" max="18" width="11.28515625" bestFit="1" customWidth="1"/>
    <col min="19" max="19" width="5.5703125" bestFit="1" customWidth="1"/>
    <col min="20" max="20" width="9.28515625" bestFit="1" customWidth="1"/>
  </cols>
  <sheetData>
    <row r="1" spans="1:20" s="2" customFormat="1" x14ac:dyDescent="0.25">
      <c r="B1" s="39"/>
      <c r="C1" s="2" t="s">
        <v>110</v>
      </c>
      <c r="D1" s="2" t="s">
        <v>171</v>
      </c>
    </row>
    <row r="2" spans="1:20" s="2" customFormat="1" x14ac:dyDescent="0.25">
      <c r="B2" s="39"/>
      <c r="C2" s="40">
        <v>44144</v>
      </c>
      <c r="D2" s="2" t="s">
        <v>170</v>
      </c>
    </row>
    <row r="3" spans="1:20" s="2" customFormat="1" x14ac:dyDescent="0.25">
      <c r="A3" s="2" t="s">
        <v>172</v>
      </c>
      <c r="B3" s="39" t="s">
        <v>87</v>
      </c>
      <c r="C3" s="2" t="s">
        <v>169</v>
      </c>
      <c r="D3" s="2" t="s">
        <v>168</v>
      </c>
      <c r="E3" s="2" t="s">
        <v>167</v>
      </c>
      <c r="F3" s="2" t="s">
        <v>166</v>
      </c>
      <c r="G3" s="2" t="s">
        <v>165</v>
      </c>
      <c r="H3" s="2" t="s">
        <v>164</v>
      </c>
      <c r="I3" s="2" t="s">
        <v>163</v>
      </c>
      <c r="J3" s="2" t="s">
        <v>162</v>
      </c>
      <c r="K3" s="2" t="s">
        <v>161</v>
      </c>
      <c r="L3" s="2" t="s">
        <v>154</v>
      </c>
      <c r="M3" s="2" t="s">
        <v>160</v>
      </c>
      <c r="N3" s="2" t="s">
        <v>159</v>
      </c>
      <c r="O3" s="2" t="s">
        <v>158</v>
      </c>
      <c r="P3" s="2" t="s">
        <v>157</v>
      </c>
      <c r="Q3" s="2" t="s">
        <v>156</v>
      </c>
      <c r="R3" s="2" t="s">
        <v>155</v>
      </c>
      <c r="S3" s="2" t="s">
        <v>154</v>
      </c>
      <c r="T3" s="2" t="s">
        <v>153</v>
      </c>
    </row>
    <row r="4" spans="1:20" x14ac:dyDescent="0.25">
      <c r="A4">
        <f>VLOOKUP(B4,'70 codes in CPT order'!$B$2:$C$75,2,FALSE)</f>
        <v>1</v>
      </c>
      <c r="B4" s="1">
        <v>90832</v>
      </c>
      <c r="C4">
        <v>301</v>
      </c>
      <c r="D4" t="s">
        <v>148</v>
      </c>
      <c r="E4">
        <v>112.5</v>
      </c>
      <c r="G4">
        <v>914</v>
      </c>
      <c r="H4">
        <v>59</v>
      </c>
      <c r="K4" t="s">
        <v>111</v>
      </c>
      <c r="S4">
        <v>0</v>
      </c>
      <c r="T4" t="s">
        <v>111</v>
      </c>
    </row>
    <row r="5" spans="1:20" x14ac:dyDescent="0.25">
      <c r="A5">
        <f>VLOOKUP(B5,'70 codes in CPT order'!$B$2:$C$75,2,FALSE)</f>
        <v>1</v>
      </c>
      <c r="B5" s="1">
        <v>90832</v>
      </c>
      <c r="C5">
        <v>403</v>
      </c>
      <c r="D5" t="s">
        <v>136</v>
      </c>
      <c r="E5">
        <v>112.5</v>
      </c>
      <c r="G5">
        <v>914</v>
      </c>
      <c r="K5" t="s">
        <v>111</v>
      </c>
      <c r="S5">
        <v>0</v>
      </c>
      <c r="T5" t="s">
        <v>111</v>
      </c>
    </row>
    <row r="6" spans="1:20" x14ac:dyDescent="0.25">
      <c r="A6">
        <f>VLOOKUP(B6,'70 codes in CPT order'!$B$2:$C$75,2,FALSE)</f>
        <v>1</v>
      </c>
      <c r="B6" s="1">
        <v>90832</v>
      </c>
      <c r="C6">
        <v>1301</v>
      </c>
      <c r="D6" t="s">
        <v>131</v>
      </c>
      <c r="E6">
        <v>112.5</v>
      </c>
      <c r="G6">
        <v>914</v>
      </c>
      <c r="H6">
        <v>95</v>
      </c>
      <c r="K6" t="s">
        <v>111</v>
      </c>
      <c r="S6">
        <v>0</v>
      </c>
      <c r="T6" t="s">
        <v>111</v>
      </c>
    </row>
    <row r="7" spans="1:20" x14ac:dyDescent="0.25">
      <c r="A7">
        <f>VLOOKUP(B7,'70 codes in CPT order'!$B$2:$C$75,2,FALSE)</f>
        <v>2</v>
      </c>
      <c r="B7" s="1">
        <v>90834</v>
      </c>
      <c r="C7">
        <v>302</v>
      </c>
      <c r="D7" t="s">
        <v>147</v>
      </c>
      <c r="E7">
        <v>225</v>
      </c>
      <c r="G7">
        <v>914</v>
      </c>
      <c r="H7">
        <v>59</v>
      </c>
      <c r="K7" t="s">
        <v>111</v>
      </c>
      <c r="S7">
        <v>0</v>
      </c>
      <c r="T7" t="s">
        <v>111</v>
      </c>
    </row>
    <row r="8" spans="1:20" x14ac:dyDescent="0.25">
      <c r="A8">
        <f>VLOOKUP(B8,'70 codes in CPT order'!$B$2:$C$75,2,FALSE)</f>
        <v>2</v>
      </c>
      <c r="B8" s="1">
        <v>90834</v>
      </c>
      <c r="C8">
        <v>404</v>
      </c>
      <c r="D8" t="s">
        <v>135</v>
      </c>
      <c r="E8">
        <v>225</v>
      </c>
      <c r="G8">
        <v>914</v>
      </c>
      <c r="K8" t="s">
        <v>111</v>
      </c>
      <c r="S8">
        <v>0</v>
      </c>
      <c r="T8" t="s">
        <v>111</v>
      </c>
    </row>
    <row r="9" spans="1:20" x14ac:dyDescent="0.25">
      <c r="A9">
        <f>VLOOKUP(B9,'70 codes in CPT order'!$B$2:$C$75,2,FALSE)</f>
        <v>2</v>
      </c>
      <c r="B9" s="1">
        <v>90834</v>
      </c>
      <c r="C9">
        <v>1302</v>
      </c>
      <c r="D9" t="s">
        <v>130</v>
      </c>
      <c r="E9">
        <v>225</v>
      </c>
      <c r="G9">
        <v>914</v>
      </c>
      <c r="H9">
        <v>95</v>
      </c>
      <c r="K9" t="s">
        <v>111</v>
      </c>
      <c r="S9">
        <v>0</v>
      </c>
      <c r="T9" t="s">
        <v>111</v>
      </c>
    </row>
    <row r="10" spans="1:20" x14ac:dyDescent="0.25">
      <c r="A10">
        <f>VLOOKUP(B10,'70 codes in CPT order'!$B$2:$C$75,2,FALSE)</f>
        <v>3</v>
      </c>
      <c r="B10" s="1">
        <v>90837</v>
      </c>
      <c r="C10">
        <v>303</v>
      </c>
      <c r="D10" t="s">
        <v>146</v>
      </c>
      <c r="E10">
        <v>225</v>
      </c>
      <c r="G10">
        <v>914</v>
      </c>
      <c r="H10">
        <v>59</v>
      </c>
      <c r="K10" t="s">
        <v>111</v>
      </c>
      <c r="S10">
        <v>0</v>
      </c>
      <c r="T10" t="s">
        <v>111</v>
      </c>
    </row>
    <row r="11" spans="1:20" x14ac:dyDescent="0.25">
      <c r="A11">
        <f>VLOOKUP(B11,'70 codes in CPT order'!$B$2:$C$75,2,FALSE)</f>
        <v>3</v>
      </c>
      <c r="B11" s="1">
        <v>90837</v>
      </c>
      <c r="C11">
        <v>405</v>
      </c>
      <c r="D11" t="s">
        <v>134</v>
      </c>
      <c r="E11">
        <v>225</v>
      </c>
      <c r="G11">
        <v>914</v>
      </c>
      <c r="K11" t="s">
        <v>111</v>
      </c>
      <c r="S11">
        <v>0</v>
      </c>
      <c r="T11" t="s">
        <v>111</v>
      </c>
    </row>
    <row r="12" spans="1:20" x14ac:dyDescent="0.25">
      <c r="A12">
        <f>VLOOKUP(B12,'70 codes in CPT order'!$B$2:$C$75,2,FALSE)</f>
        <v>3</v>
      </c>
      <c r="B12" s="1">
        <v>90837</v>
      </c>
      <c r="C12">
        <v>1303</v>
      </c>
      <c r="D12" t="s">
        <v>129</v>
      </c>
      <c r="E12">
        <v>225</v>
      </c>
      <c r="G12">
        <v>914</v>
      </c>
      <c r="H12">
        <v>95</v>
      </c>
      <c r="K12" t="s">
        <v>111</v>
      </c>
      <c r="S12">
        <v>0</v>
      </c>
      <c r="T12" t="s">
        <v>111</v>
      </c>
    </row>
    <row r="13" spans="1:20" x14ac:dyDescent="0.25">
      <c r="A13">
        <f>VLOOKUP(B13,'70 codes in CPT order'!$B$2:$C$75,2,FALSE)</f>
        <v>4</v>
      </c>
      <c r="B13" s="1">
        <v>90846</v>
      </c>
      <c r="C13">
        <v>304</v>
      </c>
      <c r="D13" t="s">
        <v>145</v>
      </c>
      <c r="E13">
        <v>225</v>
      </c>
      <c r="G13">
        <v>916</v>
      </c>
      <c r="K13" t="s">
        <v>111</v>
      </c>
      <c r="S13">
        <v>0</v>
      </c>
      <c r="T13" t="s">
        <v>111</v>
      </c>
    </row>
    <row r="14" spans="1:20" x14ac:dyDescent="0.25">
      <c r="A14">
        <f>VLOOKUP(B14,'70 codes in CPT order'!$B$2:$C$75,2,FALSE)</f>
        <v>4</v>
      </c>
      <c r="B14" s="1">
        <v>90846</v>
      </c>
      <c r="C14">
        <v>406</v>
      </c>
      <c r="D14" t="s">
        <v>133</v>
      </c>
      <c r="E14">
        <v>225</v>
      </c>
      <c r="G14">
        <v>916</v>
      </c>
      <c r="K14" t="s">
        <v>111</v>
      </c>
      <c r="S14">
        <v>0</v>
      </c>
      <c r="T14" t="s">
        <v>111</v>
      </c>
    </row>
    <row r="15" spans="1:20" x14ac:dyDescent="0.25">
      <c r="A15">
        <f>VLOOKUP(B15,'70 codes in CPT order'!$B$2:$C$75,2,FALSE)</f>
        <v>5</v>
      </c>
      <c r="B15" s="1">
        <v>90847</v>
      </c>
      <c r="C15">
        <v>305</v>
      </c>
      <c r="D15" t="s">
        <v>144</v>
      </c>
      <c r="E15">
        <v>225</v>
      </c>
      <c r="G15">
        <v>916</v>
      </c>
      <c r="K15" t="s">
        <v>111</v>
      </c>
      <c r="S15">
        <v>0</v>
      </c>
      <c r="T15" t="s">
        <v>111</v>
      </c>
    </row>
    <row r="16" spans="1:20" x14ac:dyDescent="0.25">
      <c r="A16">
        <f>VLOOKUP(B16,'70 codes in CPT order'!$B$2:$C$75,2,FALSE)</f>
        <v>5</v>
      </c>
      <c r="B16" s="1">
        <v>90847</v>
      </c>
      <c r="C16">
        <v>407</v>
      </c>
      <c r="D16" t="s">
        <v>132</v>
      </c>
      <c r="E16">
        <v>225</v>
      </c>
      <c r="G16">
        <v>916</v>
      </c>
      <c r="K16" t="s">
        <v>111</v>
      </c>
      <c r="S16">
        <v>0</v>
      </c>
      <c r="T16" t="s">
        <v>111</v>
      </c>
    </row>
    <row r="17" spans="1:20" x14ac:dyDescent="0.25">
      <c r="A17">
        <f>VLOOKUP(B17,'70 codes in CPT order'!$B$2:$C$75,2,FALSE)</f>
        <v>5</v>
      </c>
      <c r="B17" s="1">
        <v>90847</v>
      </c>
      <c r="C17">
        <v>90847</v>
      </c>
      <c r="D17" t="s">
        <v>120</v>
      </c>
      <c r="E17">
        <v>77.67</v>
      </c>
      <c r="G17">
        <v>961</v>
      </c>
      <c r="K17" t="s">
        <v>112</v>
      </c>
      <c r="S17">
        <v>0</v>
      </c>
      <c r="T17" t="s">
        <v>111</v>
      </c>
    </row>
    <row r="18" spans="1:20" x14ac:dyDescent="0.25">
      <c r="A18">
        <f>VLOOKUP(B18,'70 codes in CPT order'!$B$2:$C$75,2,FALSE)</f>
        <v>5</v>
      </c>
      <c r="B18" s="1">
        <v>90847</v>
      </c>
      <c r="C18" s="38">
        <v>190847</v>
      </c>
      <c r="D18" t="s">
        <v>174</v>
      </c>
      <c r="E18">
        <v>77.67</v>
      </c>
      <c r="G18">
        <v>961</v>
      </c>
      <c r="K18" t="s">
        <v>112</v>
      </c>
      <c r="S18">
        <v>0</v>
      </c>
      <c r="T18" t="s">
        <v>111</v>
      </c>
    </row>
    <row r="19" spans="1:20" x14ac:dyDescent="0.25">
      <c r="A19">
        <f>VLOOKUP(B19,'70 codes in CPT order'!$B$2:$C$75,2,FALSE)</f>
        <v>6</v>
      </c>
      <c r="B19" s="1">
        <v>90853</v>
      </c>
      <c r="C19">
        <v>300</v>
      </c>
      <c r="D19" t="s">
        <v>149</v>
      </c>
      <c r="E19">
        <v>225</v>
      </c>
      <c r="G19">
        <v>915</v>
      </c>
      <c r="K19" t="s">
        <v>111</v>
      </c>
      <c r="S19">
        <v>0</v>
      </c>
      <c r="T19" t="s">
        <v>111</v>
      </c>
    </row>
    <row r="20" spans="1:20" x14ac:dyDescent="0.25">
      <c r="A20">
        <f>VLOOKUP(B20,'70 codes in CPT order'!$B$2:$C$75,2,FALSE)</f>
        <v>6</v>
      </c>
      <c r="B20" s="1">
        <v>90853</v>
      </c>
      <c r="C20">
        <v>90853</v>
      </c>
      <c r="D20" t="s">
        <v>119</v>
      </c>
      <c r="E20">
        <v>90</v>
      </c>
      <c r="G20">
        <v>960</v>
      </c>
      <c r="K20" t="s">
        <v>112</v>
      </c>
      <c r="S20">
        <v>0</v>
      </c>
      <c r="T20" t="s">
        <v>111</v>
      </c>
    </row>
    <row r="21" spans="1:20" x14ac:dyDescent="0.25">
      <c r="A21">
        <f>VLOOKUP(B21,'70 codes in CPT order'!$B$2:$C$75,2,FALSE)</f>
        <v>6</v>
      </c>
      <c r="B21" s="1">
        <v>90853</v>
      </c>
      <c r="C21" s="38">
        <v>190853</v>
      </c>
      <c r="D21" t="s">
        <v>173</v>
      </c>
      <c r="E21">
        <v>90</v>
      </c>
      <c r="G21">
        <v>960</v>
      </c>
      <c r="K21" t="s">
        <v>112</v>
      </c>
      <c r="S21">
        <v>0</v>
      </c>
      <c r="T21" t="s">
        <v>111</v>
      </c>
    </row>
    <row r="22" spans="1:20" x14ac:dyDescent="0.25">
      <c r="A22" t="e">
        <f>VLOOKUP(B22,'70 codes in CPT order'!$B$2:$C$75,2,FALSE)</f>
        <v>#N/A</v>
      </c>
      <c r="B22" s="1">
        <v>90791</v>
      </c>
      <c r="C22">
        <v>90791</v>
      </c>
      <c r="D22" t="s">
        <v>121</v>
      </c>
      <c r="E22">
        <v>108.39</v>
      </c>
      <c r="G22">
        <v>961</v>
      </c>
      <c r="K22" t="s">
        <v>112</v>
      </c>
      <c r="S22">
        <v>0</v>
      </c>
      <c r="T22" t="s">
        <v>111</v>
      </c>
    </row>
    <row r="23" spans="1:20" x14ac:dyDescent="0.25">
      <c r="A23" t="e">
        <f>VLOOKUP(B23,'70 codes in CPT order'!$B$2:$C$75,2,FALSE)</f>
        <v>#N/A</v>
      </c>
      <c r="B23" s="1">
        <v>90791</v>
      </c>
      <c r="C23" s="38">
        <v>190791</v>
      </c>
      <c r="D23" t="s">
        <v>175</v>
      </c>
      <c r="E23">
        <v>108.39</v>
      </c>
      <c r="G23">
        <v>961</v>
      </c>
      <c r="K23" t="s">
        <v>112</v>
      </c>
      <c r="S23">
        <v>0</v>
      </c>
      <c r="T23" t="s">
        <v>111</v>
      </c>
    </row>
    <row r="24" spans="1:20" x14ac:dyDescent="0.25">
      <c r="A24" t="e">
        <f>VLOOKUP(B24,'70 codes in CPT order'!$B$2:$C$75,2,FALSE)</f>
        <v>#N/A</v>
      </c>
      <c r="B24" s="1">
        <v>99211</v>
      </c>
      <c r="C24">
        <v>99211</v>
      </c>
      <c r="D24" t="s">
        <v>128</v>
      </c>
      <c r="E24">
        <v>25</v>
      </c>
      <c r="G24">
        <v>961</v>
      </c>
      <c r="K24" t="s">
        <v>112</v>
      </c>
      <c r="S24">
        <v>0</v>
      </c>
      <c r="T24" t="s">
        <v>111</v>
      </c>
    </row>
    <row r="25" spans="1:20" x14ac:dyDescent="0.25">
      <c r="A25" t="e">
        <f>VLOOKUP(B25,'70 codes in CPT order'!$B$2:$C$75,2,FALSE)</f>
        <v>#N/A</v>
      </c>
      <c r="B25" s="1">
        <v>99212</v>
      </c>
      <c r="C25">
        <v>99212</v>
      </c>
      <c r="D25" t="s">
        <v>127</v>
      </c>
      <c r="E25">
        <v>65</v>
      </c>
      <c r="G25">
        <v>961</v>
      </c>
      <c r="K25" t="s">
        <v>112</v>
      </c>
      <c r="S25">
        <v>0</v>
      </c>
      <c r="T25" t="s">
        <v>111</v>
      </c>
    </row>
    <row r="26" spans="1:20" x14ac:dyDescent="0.25">
      <c r="A26" t="e">
        <f>VLOOKUP(B26,'70 codes in CPT order'!$B$2:$C$75,2,FALSE)</f>
        <v>#N/A</v>
      </c>
      <c r="B26" s="1">
        <v>99213</v>
      </c>
      <c r="C26">
        <v>99213</v>
      </c>
      <c r="D26" t="s">
        <v>126</v>
      </c>
      <c r="E26">
        <v>130</v>
      </c>
      <c r="G26">
        <v>961</v>
      </c>
      <c r="K26" t="s">
        <v>112</v>
      </c>
      <c r="S26">
        <v>0</v>
      </c>
      <c r="T26" t="s">
        <v>111</v>
      </c>
    </row>
    <row r="27" spans="1:20" x14ac:dyDescent="0.25">
      <c r="A27" t="e">
        <f>VLOOKUP(B27,'70 codes in CPT order'!$B$2:$C$75,2,FALSE)</f>
        <v>#N/A</v>
      </c>
      <c r="B27" s="1">
        <v>99214</v>
      </c>
      <c r="C27">
        <v>99214</v>
      </c>
      <c r="D27" t="s">
        <v>125</v>
      </c>
      <c r="E27">
        <v>195</v>
      </c>
      <c r="G27">
        <v>961</v>
      </c>
      <c r="K27" t="s">
        <v>112</v>
      </c>
      <c r="S27">
        <v>0</v>
      </c>
      <c r="T27" t="s">
        <v>111</v>
      </c>
    </row>
    <row r="28" spans="1:20" x14ac:dyDescent="0.25">
      <c r="A28" t="e">
        <f>VLOOKUP(B28,'70 codes in CPT order'!$B$2:$C$75,2,FALSE)</f>
        <v>#N/A</v>
      </c>
      <c r="B28" s="1">
        <v>99215</v>
      </c>
      <c r="C28">
        <v>99215</v>
      </c>
      <c r="D28" t="s">
        <v>124</v>
      </c>
      <c r="E28">
        <v>275</v>
      </c>
      <c r="G28">
        <v>961</v>
      </c>
      <c r="K28" t="s">
        <v>112</v>
      </c>
      <c r="S28">
        <v>0</v>
      </c>
      <c r="T28" t="s">
        <v>111</v>
      </c>
    </row>
    <row r="29" spans="1:20" x14ac:dyDescent="0.25">
      <c r="A29" t="e">
        <f>VLOOKUP(B29,'70 codes in CPT order'!$B$2:$C$75,2,FALSE)</f>
        <v>#N/A</v>
      </c>
      <c r="B29" s="1">
        <v>99221</v>
      </c>
      <c r="C29">
        <v>99221</v>
      </c>
      <c r="D29" t="s">
        <v>118</v>
      </c>
      <c r="E29">
        <v>185</v>
      </c>
      <c r="G29">
        <v>961</v>
      </c>
      <c r="K29" t="s">
        <v>112</v>
      </c>
      <c r="S29">
        <v>0</v>
      </c>
      <c r="T29" t="s">
        <v>111</v>
      </c>
    </row>
    <row r="30" spans="1:20" x14ac:dyDescent="0.25">
      <c r="A30" t="e">
        <f>VLOOKUP(B30,'70 codes in CPT order'!$B$2:$C$75,2,FALSE)</f>
        <v>#N/A</v>
      </c>
      <c r="B30" s="1">
        <v>99221</v>
      </c>
      <c r="C30" s="38">
        <v>199221</v>
      </c>
      <c r="D30" t="s">
        <v>176</v>
      </c>
      <c r="E30">
        <v>185</v>
      </c>
      <c r="G30">
        <v>961</v>
      </c>
      <c r="K30" t="s">
        <v>112</v>
      </c>
      <c r="S30">
        <v>0</v>
      </c>
      <c r="T30" t="s">
        <v>111</v>
      </c>
    </row>
    <row r="31" spans="1:20" x14ac:dyDescent="0.25">
      <c r="A31" t="e">
        <f>VLOOKUP(B31,'70 codes in CPT order'!$B$2:$C$75,2,FALSE)</f>
        <v>#N/A</v>
      </c>
      <c r="B31" s="1">
        <v>99222</v>
      </c>
      <c r="C31">
        <v>99222</v>
      </c>
      <c r="D31" t="s">
        <v>117</v>
      </c>
      <c r="E31">
        <v>250</v>
      </c>
      <c r="G31">
        <v>961</v>
      </c>
      <c r="K31" t="s">
        <v>112</v>
      </c>
      <c r="S31">
        <v>0</v>
      </c>
      <c r="T31" t="s">
        <v>111</v>
      </c>
    </row>
    <row r="32" spans="1:20" x14ac:dyDescent="0.25">
      <c r="A32" t="e">
        <f>VLOOKUP(B32,'70 codes in CPT order'!$B$2:$C$75,2,FALSE)</f>
        <v>#N/A</v>
      </c>
      <c r="B32" s="1">
        <v>99222</v>
      </c>
      <c r="C32" s="38">
        <v>199222</v>
      </c>
      <c r="D32" t="s">
        <v>177</v>
      </c>
      <c r="E32">
        <v>250</v>
      </c>
      <c r="G32">
        <v>961</v>
      </c>
      <c r="K32" t="s">
        <v>112</v>
      </c>
      <c r="S32">
        <v>0</v>
      </c>
      <c r="T32" t="s">
        <v>111</v>
      </c>
    </row>
    <row r="33" spans="1:20" x14ac:dyDescent="0.25">
      <c r="A33" t="e">
        <f>VLOOKUP(B33,'70 codes in CPT order'!$B$2:$C$75,2,FALSE)</f>
        <v>#N/A</v>
      </c>
      <c r="B33" s="1">
        <v>99223</v>
      </c>
      <c r="C33">
        <v>99223</v>
      </c>
      <c r="D33" t="s">
        <v>116</v>
      </c>
      <c r="E33">
        <v>375</v>
      </c>
      <c r="G33">
        <v>961</v>
      </c>
      <c r="K33" t="s">
        <v>112</v>
      </c>
      <c r="S33">
        <v>0</v>
      </c>
      <c r="T33" t="s">
        <v>111</v>
      </c>
    </row>
    <row r="34" spans="1:20" x14ac:dyDescent="0.25">
      <c r="A34" t="e">
        <f>VLOOKUP(B34,'70 codes in CPT order'!$B$2:$C$75,2,FALSE)</f>
        <v>#N/A</v>
      </c>
      <c r="B34" s="1">
        <v>99223</v>
      </c>
      <c r="C34" s="38">
        <v>199223</v>
      </c>
      <c r="D34" t="s">
        <v>178</v>
      </c>
      <c r="E34">
        <v>375</v>
      </c>
      <c r="G34">
        <v>961</v>
      </c>
      <c r="K34" t="s">
        <v>112</v>
      </c>
      <c r="S34">
        <v>0</v>
      </c>
      <c r="T34" t="s">
        <v>111</v>
      </c>
    </row>
    <row r="35" spans="1:20" x14ac:dyDescent="0.25">
      <c r="A35" t="e">
        <f>VLOOKUP(B35,'70 codes in CPT order'!$B$2:$C$75,2,FALSE)</f>
        <v>#N/A</v>
      </c>
      <c r="B35" s="1">
        <v>99231</v>
      </c>
      <c r="C35">
        <v>99231</v>
      </c>
      <c r="D35" t="s">
        <v>115</v>
      </c>
      <c r="E35">
        <v>75</v>
      </c>
      <c r="G35">
        <v>961</v>
      </c>
      <c r="K35" t="s">
        <v>112</v>
      </c>
      <c r="S35">
        <v>0</v>
      </c>
      <c r="T35" t="s">
        <v>111</v>
      </c>
    </row>
    <row r="36" spans="1:20" x14ac:dyDescent="0.25">
      <c r="A36" t="e">
        <f>VLOOKUP(B36,'70 codes in CPT order'!$B$2:$C$75,2,FALSE)</f>
        <v>#N/A</v>
      </c>
      <c r="B36" s="1">
        <v>99231</v>
      </c>
      <c r="C36" s="38">
        <v>199231</v>
      </c>
      <c r="D36" t="s">
        <v>179</v>
      </c>
      <c r="E36">
        <v>75</v>
      </c>
      <c r="G36">
        <v>961</v>
      </c>
      <c r="K36" t="s">
        <v>112</v>
      </c>
      <c r="S36">
        <v>0</v>
      </c>
      <c r="T36" t="s">
        <v>111</v>
      </c>
    </row>
    <row r="37" spans="1:20" x14ac:dyDescent="0.25">
      <c r="A37" t="e">
        <f>VLOOKUP(B37,'70 codes in CPT order'!$B$2:$C$75,2,FALSE)</f>
        <v>#N/A</v>
      </c>
      <c r="B37" s="1">
        <v>99232</v>
      </c>
      <c r="C37">
        <v>99232</v>
      </c>
      <c r="D37" t="s">
        <v>114</v>
      </c>
      <c r="E37">
        <v>135</v>
      </c>
      <c r="G37">
        <v>961</v>
      </c>
      <c r="K37" t="s">
        <v>112</v>
      </c>
      <c r="S37">
        <v>0</v>
      </c>
      <c r="T37" t="s">
        <v>111</v>
      </c>
    </row>
    <row r="38" spans="1:20" x14ac:dyDescent="0.25">
      <c r="A38" t="e">
        <f>VLOOKUP(B38,'70 codes in CPT order'!$B$2:$C$75,2,FALSE)</f>
        <v>#N/A</v>
      </c>
      <c r="B38" s="1">
        <v>99232</v>
      </c>
      <c r="C38" s="38">
        <v>199232</v>
      </c>
      <c r="D38" t="s">
        <v>180</v>
      </c>
      <c r="E38">
        <v>135</v>
      </c>
      <c r="G38">
        <v>961</v>
      </c>
      <c r="K38" t="s">
        <v>112</v>
      </c>
      <c r="S38">
        <v>0</v>
      </c>
      <c r="T38" t="s">
        <v>111</v>
      </c>
    </row>
    <row r="39" spans="1:20" x14ac:dyDescent="0.25">
      <c r="A39" t="e">
        <f>VLOOKUP(B39,'70 codes in CPT order'!$B$2:$C$75,2,FALSE)</f>
        <v>#N/A</v>
      </c>
      <c r="B39" s="1">
        <v>99233</v>
      </c>
      <c r="C39">
        <v>99233</v>
      </c>
      <c r="D39" t="s">
        <v>113</v>
      </c>
      <c r="E39">
        <v>190</v>
      </c>
      <c r="G39">
        <v>961</v>
      </c>
      <c r="K39" t="s">
        <v>112</v>
      </c>
      <c r="S39">
        <v>0</v>
      </c>
      <c r="T39" t="s">
        <v>111</v>
      </c>
    </row>
    <row r="40" spans="1:20" x14ac:dyDescent="0.25">
      <c r="A40" t="e">
        <f>VLOOKUP(B40,'70 codes in CPT order'!$B$2:$C$75,2,FALSE)</f>
        <v>#N/A</v>
      </c>
      <c r="B40" s="1">
        <v>99233</v>
      </c>
      <c r="C40" s="38">
        <v>199233</v>
      </c>
      <c r="D40" t="s">
        <v>181</v>
      </c>
      <c r="E40">
        <v>190</v>
      </c>
      <c r="G40">
        <v>961</v>
      </c>
      <c r="K40" t="s">
        <v>112</v>
      </c>
      <c r="S40">
        <v>0</v>
      </c>
      <c r="T40" t="s">
        <v>111</v>
      </c>
    </row>
    <row r="41" spans="1:20" x14ac:dyDescent="0.25">
      <c r="A41" t="e">
        <f>VLOOKUP(B41,'70 codes in CPT order'!$B$2:$C$75,2,FALSE)</f>
        <v>#N/A</v>
      </c>
      <c r="B41" s="1">
        <v>99238</v>
      </c>
      <c r="C41">
        <v>99238</v>
      </c>
      <c r="D41" t="s">
        <v>123</v>
      </c>
      <c r="E41">
        <v>135</v>
      </c>
      <c r="G41">
        <v>961</v>
      </c>
      <c r="K41" t="s">
        <v>112</v>
      </c>
      <c r="S41">
        <v>0</v>
      </c>
      <c r="T41" t="s">
        <v>111</v>
      </c>
    </row>
    <row r="42" spans="1:20" x14ac:dyDescent="0.25">
      <c r="A42" t="e">
        <f>VLOOKUP(B42,'70 codes in CPT order'!$B$2:$C$75,2,FALSE)</f>
        <v>#N/A</v>
      </c>
      <c r="B42" s="1">
        <v>99238</v>
      </c>
      <c r="C42" s="38">
        <v>199238</v>
      </c>
      <c r="D42" t="s">
        <v>182</v>
      </c>
      <c r="E42">
        <v>135</v>
      </c>
      <c r="G42">
        <v>961</v>
      </c>
      <c r="K42" t="s">
        <v>112</v>
      </c>
      <c r="S42">
        <v>0</v>
      </c>
      <c r="T42" t="s">
        <v>111</v>
      </c>
    </row>
    <row r="43" spans="1:20" x14ac:dyDescent="0.25">
      <c r="A43" t="e">
        <f>VLOOKUP(B43,'70 codes in CPT order'!$B$2:$C$75,2,FALSE)</f>
        <v>#N/A</v>
      </c>
      <c r="B43" s="1">
        <v>99239</v>
      </c>
      <c r="C43">
        <v>99239</v>
      </c>
      <c r="D43" t="s">
        <v>122</v>
      </c>
      <c r="E43">
        <v>200</v>
      </c>
      <c r="G43">
        <v>961</v>
      </c>
      <c r="K43" t="s">
        <v>112</v>
      </c>
      <c r="S43">
        <v>0</v>
      </c>
      <c r="T43" t="s">
        <v>111</v>
      </c>
    </row>
    <row r="44" spans="1:20" x14ac:dyDescent="0.25">
      <c r="A44" t="e">
        <f>VLOOKUP(B44,'70 codes in CPT order'!$B$2:$C$75,2,FALSE)</f>
        <v>#N/A</v>
      </c>
      <c r="B44" s="1">
        <v>99239</v>
      </c>
      <c r="C44" s="38">
        <v>199239</v>
      </c>
      <c r="D44" t="s">
        <v>183</v>
      </c>
      <c r="E44">
        <v>200</v>
      </c>
      <c r="G44">
        <v>961</v>
      </c>
      <c r="K44" t="s">
        <v>112</v>
      </c>
      <c r="S44">
        <v>0</v>
      </c>
      <c r="T44" t="s">
        <v>111</v>
      </c>
    </row>
    <row r="45" spans="1:20" x14ac:dyDescent="0.25">
      <c r="A45" t="e">
        <f>VLOOKUP(B45,'70 codes in CPT order'!$B$2:$C$75,2,FALSE)</f>
        <v>#N/A</v>
      </c>
      <c r="B45" s="1" t="s">
        <v>139</v>
      </c>
      <c r="C45">
        <v>401</v>
      </c>
      <c r="D45" t="s">
        <v>140</v>
      </c>
      <c r="E45">
        <v>225</v>
      </c>
      <c r="G45">
        <v>904</v>
      </c>
      <c r="K45" t="s">
        <v>112</v>
      </c>
      <c r="S45">
        <v>0</v>
      </c>
      <c r="T45" t="s">
        <v>111</v>
      </c>
    </row>
    <row r="46" spans="1:20" x14ac:dyDescent="0.25">
      <c r="A46" t="e">
        <f>VLOOKUP(B46,'70 codes in CPT order'!$B$2:$C$75,2,FALSE)</f>
        <v>#N/A</v>
      </c>
      <c r="B46" s="1" t="s">
        <v>137</v>
      </c>
      <c r="C46">
        <v>306</v>
      </c>
      <c r="D46" t="s">
        <v>143</v>
      </c>
      <c r="E46">
        <v>225</v>
      </c>
      <c r="G46">
        <v>942</v>
      </c>
      <c r="K46" t="s">
        <v>111</v>
      </c>
      <c r="S46">
        <v>0</v>
      </c>
      <c r="T46" t="s">
        <v>111</v>
      </c>
    </row>
    <row r="47" spans="1:20" x14ac:dyDescent="0.25">
      <c r="A47" t="e">
        <f>VLOOKUP(B47,'70 codes in CPT order'!$B$2:$C$75,2,FALSE)</f>
        <v>#N/A</v>
      </c>
      <c r="B47" s="1" t="s">
        <v>137</v>
      </c>
      <c r="C47">
        <v>402</v>
      </c>
      <c r="D47" t="s">
        <v>138</v>
      </c>
      <c r="E47">
        <v>225</v>
      </c>
      <c r="G47">
        <v>942</v>
      </c>
      <c r="K47" t="s">
        <v>111</v>
      </c>
      <c r="S47">
        <v>0</v>
      </c>
      <c r="T47" t="s">
        <v>111</v>
      </c>
    </row>
    <row r="48" spans="1:20" x14ac:dyDescent="0.25">
      <c r="A48" t="e">
        <f>VLOOKUP(B48,'70 codes in CPT order'!$B$2:$C$75,2,FALSE)</f>
        <v>#N/A</v>
      </c>
      <c r="B48" s="1" t="s">
        <v>141</v>
      </c>
      <c r="C48">
        <v>400</v>
      </c>
      <c r="D48" t="s">
        <v>142</v>
      </c>
      <c r="E48">
        <v>225</v>
      </c>
      <c r="G48">
        <v>915</v>
      </c>
      <c r="K48" t="s">
        <v>111</v>
      </c>
      <c r="S48">
        <v>0</v>
      </c>
      <c r="T48" t="s">
        <v>111</v>
      </c>
    </row>
    <row r="49" spans="1:20" x14ac:dyDescent="0.25">
      <c r="A49" t="e">
        <f>VLOOKUP(B49,'70 codes in CPT order'!$B$2:$C$75,2,FALSE)</f>
        <v>#N/A</v>
      </c>
      <c r="C49">
        <v>98</v>
      </c>
      <c r="D49" t="s">
        <v>152</v>
      </c>
      <c r="E49">
        <v>0</v>
      </c>
      <c r="G49">
        <v>180</v>
      </c>
      <c r="K49" t="s">
        <v>111</v>
      </c>
      <c r="S49">
        <v>0</v>
      </c>
      <c r="T49" t="s">
        <v>111</v>
      </c>
    </row>
    <row r="50" spans="1:20" x14ac:dyDescent="0.25">
      <c r="A50" t="e">
        <f>VLOOKUP(B50,'70 codes in CPT order'!$B$2:$C$75,2,FALSE)</f>
        <v>#N/A</v>
      </c>
      <c r="C50">
        <v>99</v>
      </c>
      <c r="D50" t="s">
        <v>151</v>
      </c>
      <c r="E50">
        <v>0</v>
      </c>
      <c r="G50">
        <v>180</v>
      </c>
      <c r="K50" t="s">
        <v>111</v>
      </c>
      <c r="S50">
        <v>0</v>
      </c>
      <c r="T50" t="s">
        <v>111</v>
      </c>
    </row>
    <row r="51" spans="1:20" x14ac:dyDescent="0.25">
      <c r="A51" t="e">
        <f>VLOOKUP(B51,'70 codes in CPT order'!$B$2:$C$75,2,FALSE)</f>
        <v>#N/A</v>
      </c>
      <c r="C51">
        <v>100</v>
      </c>
      <c r="D51" t="s">
        <v>150</v>
      </c>
      <c r="E51">
        <v>1300</v>
      </c>
      <c r="G51">
        <v>124</v>
      </c>
      <c r="K51" t="s">
        <v>111</v>
      </c>
      <c r="S51">
        <v>0</v>
      </c>
      <c r="T51" t="s">
        <v>111</v>
      </c>
    </row>
    <row r="52" spans="1:20" x14ac:dyDescent="0.25">
      <c r="A52" t="e">
        <f>VLOOKUP(B52,'70 codes in CPT order'!$B$2:$C$75,2,FALSE)</f>
        <v>#N/A</v>
      </c>
      <c r="C52">
        <v>101</v>
      </c>
      <c r="D52" t="s">
        <v>150</v>
      </c>
      <c r="E52">
        <v>1300</v>
      </c>
      <c r="G52">
        <v>124</v>
      </c>
      <c r="K52" t="s">
        <v>111</v>
      </c>
      <c r="S52">
        <v>0</v>
      </c>
      <c r="T52" t="s">
        <v>111</v>
      </c>
    </row>
    <row r="53" spans="1:20" x14ac:dyDescent="0.25">
      <c r="A53" t="e">
        <f>VLOOKUP(B53,'70 codes in CPT order'!$B$2:$C$75,2,FALSE)</f>
        <v>#N/A</v>
      </c>
      <c r="C53" t="s">
        <v>110</v>
      </c>
    </row>
    <row r="54" spans="1:20" x14ac:dyDescent="0.25">
      <c r="A54" t="e">
        <f>VLOOKUP(B54,'70 codes in CPT order'!$B$2:$C$75,2,FALSE)</f>
        <v>#N/A</v>
      </c>
      <c r="C54" s="38" t="s">
        <v>109</v>
      </c>
    </row>
  </sheetData>
  <sortState xmlns:xlrd2="http://schemas.microsoft.com/office/spreadsheetml/2017/richdata2" ref="A4:T52">
    <sortCondition ref="A4:A52"/>
    <sortCondition ref="B4:B52"/>
  </sortState>
  <pageMargins left="0.75" right="0.75" top="1" bottom="1" header="0.5" footer="0.5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E0BA-24DE-415C-BE08-FC946622C8A8}">
  <dimension ref="A1:L1852"/>
  <sheetViews>
    <sheetView workbookViewId="0">
      <selection activeCell="A9" sqref="A9"/>
    </sheetView>
  </sheetViews>
  <sheetFormatPr defaultRowHeight="15" outlineLevelRow="2" x14ac:dyDescent="0.25"/>
  <cols>
    <col min="2" max="2" width="36.140625" bestFit="1" customWidth="1"/>
    <col min="3" max="3" width="91.85546875" bestFit="1" customWidth="1"/>
    <col min="4" max="4" width="12.5703125" style="44" bestFit="1" customWidth="1"/>
    <col min="5" max="5" width="24" bestFit="1" customWidth="1"/>
  </cols>
  <sheetData>
    <row r="1" spans="2:5" x14ac:dyDescent="0.25">
      <c r="B1" s="41" t="s">
        <v>322</v>
      </c>
      <c r="C1" s="41" t="s">
        <v>323</v>
      </c>
      <c r="D1" s="43" t="s">
        <v>324</v>
      </c>
      <c r="E1" s="41" t="s">
        <v>325</v>
      </c>
    </row>
    <row r="2" spans="2:5" hidden="1" outlineLevel="2" x14ac:dyDescent="0.25">
      <c r="B2" t="s">
        <v>326</v>
      </c>
      <c r="C2" t="s">
        <v>259</v>
      </c>
      <c r="D2" s="44">
        <v>99239</v>
      </c>
      <c r="E2">
        <v>84.11</v>
      </c>
    </row>
    <row r="3" spans="2:5" hidden="1" outlineLevel="2" x14ac:dyDescent="0.25">
      <c r="B3" t="s">
        <v>326</v>
      </c>
      <c r="C3" t="s">
        <v>257</v>
      </c>
      <c r="D3" s="44">
        <v>99238</v>
      </c>
      <c r="E3">
        <v>56.58</v>
      </c>
    </row>
    <row r="4" spans="2:5" hidden="1" outlineLevel="2" x14ac:dyDescent="0.25">
      <c r="B4" t="s">
        <v>326</v>
      </c>
      <c r="C4" t="s">
        <v>258</v>
      </c>
      <c r="D4" s="44">
        <v>99239</v>
      </c>
      <c r="E4">
        <v>105.14</v>
      </c>
    </row>
    <row r="5" spans="2:5" hidden="1" outlineLevel="2" x14ac:dyDescent="0.25">
      <c r="B5" t="s">
        <v>326</v>
      </c>
      <c r="C5" t="s">
        <v>256</v>
      </c>
      <c r="D5" s="44">
        <v>99238</v>
      </c>
      <c r="E5">
        <v>71.53</v>
      </c>
    </row>
    <row r="6" spans="2:5" hidden="1" outlineLevel="2" x14ac:dyDescent="0.25">
      <c r="B6" t="s">
        <v>326</v>
      </c>
      <c r="C6" t="s">
        <v>233</v>
      </c>
      <c r="D6" s="44">
        <v>90853</v>
      </c>
      <c r="E6">
        <v>57.28</v>
      </c>
    </row>
    <row r="7" spans="2:5" hidden="1" outlineLevel="2" x14ac:dyDescent="0.25">
      <c r="B7" t="s">
        <v>326</v>
      </c>
      <c r="C7" t="s">
        <v>249</v>
      </c>
      <c r="D7" s="44">
        <v>99223</v>
      </c>
      <c r="E7">
        <v>200.73</v>
      </c>
    </row>
    <row r="8" spans="2:5" hidden="1" outlineLevel="2" x14ac:dyDescent="0.25">
      <c r="B8" t="s">
        <v>326</v>
      </c>
      <c r="C8" t="s">
        <v>235</v>
      </c>
      <c r="D8" s="44">
        <v>99222</v>
      </c>
      <c r="E8">
        <v>135.66999999999999</v>
      </c>
    </row>
    <row r="9" spans="2:5" hidden="1" outlineLevel="2" x14ac:dyDescent="0.25">
      <c r="B9" t="s">
        <v>326</v>
      </c>
      <c r="C9" t="s">
        <v>234</v>
      </c>
      <c r="D9" s="44">
        <v>99222</v>
      </c>
      <c r="E9">
        <v>107.33</v>
      </c>
    </row>
    <row r="10" spans="2:5" hidden="1" outlineLevel="2" x14ac:dyDescent="0.25">
      <c r="B10" t="s">
        <v>326</v>
      </c>
      <c r="C10" t="s">
        <v>236</v>
      </c>
      <c r="D10" s="44">
        <v>99223</v>
      </c>
      <c r="E10">
        <v>158.80000000000001</v>
      </c>
    </row>
    <row r="11" spans="2:5" hidden="1" outlineLevel="2" x14ac:dyDescent="0.25">
      <c r="B11" t="s">
        <v>326</v>
      </c>
      <c r="C11" t="s">
        <v>232</v>
      </c>
      <c r="D11" s="44">
        <v>90791</v>
      </c>
      <c r="E11">
        <v>126.16</v>
      </c>
    </row>
    <row r="12" spans="2:5" hidden="1" outlineLevel="2" x14ac:dyDescent="0.25">
      <c r="B12" t="s">
        <v>326</v>
      </c>
      <c r="C12" t="s">
        <v>231</v>
      </c>
      <c r="D12" s="44">
        <v>90791</v>
      </c>
      <c r="E12">
        <v>98.8</v>
      </c>
    </row>
    <row r="13" spans="2:5" hidden="1" outlineLevel="2" x14ac:dyDescent="0.25">
      <c r="B13" t="s">
        <v>326</v>
      </c>
      <c r="C13" t="s">
        <v>254</v>
      </c>
      <c r="D13" s="44">
        <v>99233</v>
      </c>
      <c r="E13">
        <v>102.91</v>
      </c>
    </row>
    <row r="14" spans="2:5" hidden="1" outlineLevel="2" x14ac:dyDescent="0.25">
      <c r="B14" t="s">
        <v>326</v>
      </c>
      <c r="C14" t="s">
        <v>251</v>
      </c>
      <c r="D14" s="44">
        <v>99231</v>
      </c>
      <c r="E14">
        <v>38.520000000000003</v>
      </c>
    </row>
    <row r="15" spans="2:5" hidden="1" outlineLevel="2" x14ac:dyDescent="0.25">
      <c r="B15" t="s">
        <v>326</v>
      </c>
      <c r="C15" t="s">
        <v>252</v>
      </c>
      <c r="D15" s="44">
        <v>99232</v>
      </c>
      <c r="E15">
        <v>71.34</v>
      </c>
    </row>
    <row r="16" spans="2:5" hidden="1" outlineLevel="2" x14ac:dyDescent="0.25">
      <c r="B16" t="s">
        <v>326</v>
      </c>
      <c r="C16" t="s">
        <v>255</v>
      </c>
      <c r="D16" s="44">
        <v>99233</v>
      </c>
      <c r="E16">
        <v>82.32</v>
      </c>
    </row>
    <row r="17" spans="1:5" hidden="1" outlineLevel="2" x14ac:dyDescent="0.25">
      <c r="B17" t="s">
        <v>326</v>
      </c>
      <c r="C17" t="s">
        <v>250</v>
      </c>
      <c r="D17" s="44">
        <v>99231</v>
      </c>
      <c r="E17">
        <v>30.48</v>
      </c>
    </row>
    <row r="18" spans="1:5" hidden="1" outlineLevel="2" x14ac:dyDescent="0.25">
      <c r="B18" t="s">
        <v>326</v>
      </c>
      <c r="C18" t="s">
        <v>253</v>
      </c>
      <c r="D18" s="44">
        <v>99232</v>
      </c>
      <c r="E18">
        <v>56.43</v>
      </c>
    </row>
    <row r="19" spans="1:5" outlineLevel="1" collapsed="1" x14ac:dyDescent="0.25">
      <c r="A19" s="2" t="s">
        <v>327</v>
      </c>
      <c r="B19">
        <f>SUBTOTAL(3,B2:B18)</f>
        <v>17</v>
      </c>
    </row>
    <row r="20" spans="1:5" hidden="1" outlineLevel="2" x14ac:dyDescent="0.25">
      <c r="B20" t="s">
        <v>328</v>
      </c>
      <c r="C20" t="s">
        <v>259</v>
      </c>
      <c r="D20" s="44">
        <v>99239</v>
      </c>
      <c r="E20">
        <v>84.11</v>
      </c>
    </row>
    <row r="21" spans="1:5" hidden="1" outlineLevel="2" x14ac:dyDescent="0.25">
      <c r="B21" t="s">
        <v>328</v>
      </c>
      <c r="C21" t="s">
        <v>257</v>
      </c>
      <c r="D21" s="44">
        <v>99238</v>
      </c>
      <c r="E21">
        <v>56.58</v>
      </c>
    </row>
    <row r="22" spans="1:5" hidden="1" outlineLevel="2" x14ac:dyDescent="0.25">
      <c r="B22" t="s">
        <v>328</v>
      </c>
      <c r="C22" t="s">
        <v>258</v>
      </c>
      <c r="D22" s="44">
        <v>99239</v>
      </c>
      <c r="E22">
        <v>105.14</v>
      </c>
    </row>
    <row r="23" spans="1:5" hidden="1" outlineLevel="2" x14ac:dyDescent="0.25">
      <c r="B23" t="s">
        <v>328</v>
      </c>
      <c r="C23" t="s">
        <v>258</v>
      </c>
      <c r="D23" s="44">
        <v>99239</v>
      </c>
      <c r="E23">
        <v>105.14</v>
      </c>
    </row>
    <row r="24" spans="1:5" hidden="1" outlineLevel="2" x14ac:dyDescent="0.25">
      <c r="B24" t="s">
        <v>328</v>
      </c>
      <c r="C24" t="s">
        <v>256</v>
      </c>
      <c r="D24" s="44">
        <v>99238</v>
      </c>
      <c r="E24">
        <v>71.53</v>
      </c>
    </row>
    <row r="25" spans="1:5" hidden="1" outlineLevel="2" x14ac:dyDescent="0.25">
      <c r="B25" t="s">
        <v>328</v>
      </c>
      <c r="C25" t="s">
        <v>256</v>
      </c>
      <c r="D25" s="44">
        <v>99238</v>
      </c>
      <c r="E25">
        <v>71.53</v>
      </c>
    </row>
    <row r="26" spans="1:5" hidden="1" outlineLevel="2" x14ac:dyDescent="0.25">
      <c r="B26" t="s">
        <v>328</v>
      </c>
      <c r="C26" t="s">
        <v>330</v>
      </c>
      <c r="E26">
        <v>754</v>
      </c>
    </row>
    <row r="27" spans="1:5" hidden="1" outlineLevel="2" x14ac:dyDescent="0.25">
      <c r="B27" t="s">
        <v>328</v>
      </c>
      <c r="C27" t="s">
        <v>330</v>
      </c>
      <c r="E27">
        <v>754</v>
      </c>
    </row>
    <row r="28" spans="1:5" hidden="1" outlineLevel="2" x14ac:dyDescent="0.25">
      <c r="B28" t="s">
        <v>328</v>
      </c>
      <c r="C28" t="s">
        <v>330</v>
      </c>
      <c r="E28">
        <v>754</v>
      </c>
    </row>
    <row r="29" spans="1:5" hidden="1" outlineLevel="2" x14ac:dyDescent="0.25">
      <c r="B29" t="s">
        <v>328</v>
      </c>
      <c r="C29" t="s">
        <v>330</v>
      </c>
      <c r="E29">
        <v>754</v>
      </c>
    </row>
    <row r="30" spans="1:5" hidden="1" outlineLevel="2" x14ac:dyDescent="0.25">
      <c r="B30" t="s">
        <v>328</v>
      </c>
      <c r="C30" t="s">
        <v>233</v>
      </c>
      <c r="D30" s="44">
        <v>90853</v>
      </c>
      <c r="E30">
        <v>183</v>
      </c>
    </row>
    <row r="31" spans="1:5" hidden="1" outlineLevel="2" x14ac:dyDescent="0.25">
      <c r="B31" t="s">
        <v>328</v>
      </c>
      <c r="C31" t="s">
        <v>233</v>
      </c>
      <c r="D31" s="44">
        <v>90853</v>
      </c>
      <c r="E31">
        <v>183</v>
      </c>
    </row>
    <row r="32" spans="1:5" hidden="1" outlineLevel="2" x14ac:dyDescent="0.25">
      <c r="B32" t="s">
        <v>328</v>
      </c>
      <c r="C32" t="s">
        <v>249</v>
      </c>
      <c r="D32" s="44">
        <v>99223</v>
      </c>
      <c r="E32">
        <v>200.73</v>
      </c>
    </row>
    <row r="33" spans="2:5" hidden="1" outlineLevel="2" x14ac:dyDescent="0.25">
      <c r="B33" t="s">
        <v>328</v>
      </c>
      <c r="C33" t="s">
        <v>249</v>
      </c>
      <c r="D33" s="44">
        <v>99223</v>
      </c>
      <c r="E33">
        <v>200.73</v>
      </c>
    </row>
    <row r="34" spans="2:5" hidden="1" outlineLevel="2" x14ac:dyDescent="0.25">
      <c r="B34" t="s">
        <v>328</v>
      </c>
      <c r="C34" t="s">
        <v>235</v>
      </c>
      <c r="D34" s="44">
        <v>99222</v>
      </c>
      <c r="E34">
        <v>135.66999999999999</v>
      </c>
    </row>
    <row r="35" spans="2:5" hidden="1" outlineLevel="2" x14ac:dyDescent="0.25">
      <c r="B35" t="s">
        <v>328</v>
      </c>
      <c r="C35" t="s">
        <v>234</v>
      </c>
      <c r="D35" s="44">
        <v>99222</v>
      </c>
      <c r="E35">
        <v>107.33</v>
      </c>
    </row>
    <row r="36" spans="2:5" hidden="1" outlineLevel="2" x14ac:dyDescent="0.25">
      <c r="B36" t="s">
        <v>328</v>
      </c>
      <c r="C36" t="s">
        <v>236</v>
      </c>
      <c r="D36" s="44">
        <v>99223</v>
      </c>
      <c r="E36">
        <v>158.80000000000001</v>
      </c>
    </row>
    <row r="37" spans="2:5" hidden="1" outlineLevel="2" x14ac:dyDescent="0.25">
      <c r="B37" t="s">
        <v>328</v>
      </c>
      <c r="C37" t="s">
        <v>260</v>
      </c>
      <c r="D37" s="44" t="s">
        <v>141</v>
      </c>
      <c r="E37">
        <v>183</v>
      </c>
    </row>
    <row r="38" spans="2:5" hidden="1" outlineLevel="2" x14ac:dyDescent="0.25">
      <c r="B38" t="s">
        <v>328</v>
      </c>
      <c r="C38" t="s">
        <v>260</v>
      </c>
      <c r="D38" s="44" t="s">
        <v>141</v>
      </c>
      <c r="E38">
        <v>183</v>
      </c>
    </row>
    <row r="39" spans="2:5" hidden="1" outlineLevel="2" x14ac:dyDescent="0.25">
      <c r="B39" t="s">
        <v>328</v>
      </c>
      <c r="C39" t="s">
        <v>232</v>
      </c>
      <c r="D39" s="44">
        <v>90791</v>
      </c>
      <c r="E39">
        <v>84.12</v>
      </c>
    </row>
    <row r="40" spans="2:5" hidden="1" outlineLevel="2" x14ac:dyDescent="0.25">
      <c r="B40" t="s">
        <v>328</v>
      </c>
      <c r="C40" t="s">
        <v>232</v>
      </c>
      <c r="D40" s="44">
        <v>90791</v>
      </c>
      <c r="E40">
        <v>84.12</v>
      </c>
    </row>
    <row r="41" spans="2:5" hidden="1" outlineLevel="2" x14ac:dyDescent="0.25">
      <c r="B41" t="s">
        <v>328</v>
      </c>
      <c r="C41" t="s">
        <v>231</v>
      </c>
      <c r="D41" s="44">
        <v>90791</v>
      </c>
      <c r="E41">
        <v>84.12</v>
      </c>
    </row>
    <row r="42" spans="2:5" hidden="1" outlineLevel="2" x14ac:dyDescent="0.25">
      <c r="B42" t="s">
        <v>328</v>
      </c>
      <c r="C42" t="s">
        <v>254</v>
      </c>
      <c r="D42" s="44">
        <v>99233</v>
      </c>
      <c r="E42">
        <v>102.91</v>
      </c>
    </row>
    <row r="43" spans="2:5" hidden="1" outlineLevel="2" x14ac:dyDescent="0.25">
      <c r="B43" t="s">
        <v>328</v>
      </c>
      <c r="C43" t="s">
        <v>254</v>
      </c>
      <c r="D43" s="44">
        <v>99233</v>
      </c>
      <c r="E43">
        <v>102.91</v>
      </c>
    </row>
    <row r="44" spans="2:5" hidden="1" outlineLevel="2" x14ac:dyDescent="0.25">
      <c r="B44" t="s">
        <v>328</v>
      </c>
      <c r="C44" t="s">
        <v>252</v>
      </c>
      <c r="D44" s="44">
        <v>99232</v>
      </c>
      <c r="E44">
        <v>71.34</v>
      </c>
    </row>
    <row r="45" spans="2:5" hidden="1" outlineLevel="2" x14ac:dyDescent="0.25">
      <c r="B45" t="s">
        <v>328</v>
      </c>
      <c r="C45" t="s">
        <v>255</v>
      </c>
      <c r="D45" s="44">
        <v>99233</v>
      </c>
      <c r="E45">
        <v>82.32</v>
      </c>
    </row>
    <row r="46" spans="2:5" hidden="1" outlineLevel="2" x14ac:dyDescent="0.25">
      <c r="B46" t="s">
        <v>328</v>
      </c>
      <c r="C46" t="s">
        <v>250</v>
      </c>
      <c r="D46" s="44">
        <v>99231</v>
      </c>
      <c r="E46">
        <v>39.21</v>
      </c>
    </row>
    <row r="47" spans="2:5" hidden="1" outlineLevel="2" x14ac:dyDescent="0.25">
      <c r="B47" t="s">
        <v>328</v>
      </c>
      <c r="C47" t="s">
        <v>250</v>
      </c>
      <c r="D47" s="44">
        <v>99231</v>
      </c>
      <c r="E47">
        <v>39.21</v>
      </c>
    </row>
    <row r="48" spans="2:5" hidden="1" outlineLevel="2" x14ac:dyDescent="0.25">
      <c r="B48" t="s">
        <v>328</v>
      </c>
      <c r="C48" t="s">
        <v>253</v>
      </c>
      <c r="D48" s="44">
        <v>99232</v>
      </c>
      <c r="E48">
        <v>56.43</v>
      </c>
    </row>
    <row r="49" spans="1:5" hidden="1" outlineLevel="2" x14ac:dyDescent="0.25">
      <c r="B49" t="s">
        <v>328</v>
      </c>
      <c r="C49" t="s">
        <v>329</v>
      </c>
      <c r="D49" s="44">
        <v>99231</v>
      </c>
      <c r="E49">
        <v>38.520000000000003</v>
      </c>
    </row>
    <row r="50" spans="1:5" hidden="1" outlineLevel="2" x14ac:dyDescent="0.25">
      <c r="B50" t="s">
        <v>328</v>
      </c>
      <c r="C50" t="s">
        <v>329</v>
      </c>
      <c r="D50" s="44">
        <v>99231</v>
      </c>
      <c r="E50">
        <v>39.21</v>
      </c>
    </row>
    <row r="51" spans="1:5" hidden="1" outlineLevel="2" x14ac:dyDescent="0.25">
      <c r="B51" t="s">
        <v>328</v>
      </c>
      <c r="C51" t="s">
        <v>329</v>
      </c>
      <c r="D51" s="44">
        <v>99231</v>
      </c>
      <c r="E51">
        <v>39.21</v>
      </c>
    </row>
    <row r="52" spans="1:5" outlineLevel="1" collapsed="1" x14ac:dyDescent="0.25">
      <c r="A52" s="2" t="s">
        <v>331</v>
      </c>
      <c r="B52">
        <f>SUBTOTAL(3,B20:B51)</f>
        <v>32</v>
      </c>
    </row>
    <row r="53" spans="1:5" hidden="1" outlineLevel="2" x14ac:dyDescent="0.25">
      <c r="B53" t="s">
        <v>332</v>
      </c>
      <c r="C53" t="s">
        <v>259</v>
      </c>
      <c r="D53" s="44">
        <v>99239</v>
      </c>
      <c r="E53">
        <v>84.11</v>
      </c>
    </row>
    <row r="54" spans="1:5" hidden="1" outlineLevel="2" x14ac:dyDescent="0.25">
      <c r="B54" t="s">
        <v>332</v>
      </c>
      <c r="C54" t="s">
        <v>257</v>
      </c>
      <c r="D54" s="44">
        <v>99238</v>
      </c>
      <c r="E54">
        <v>56.58</v>
      </c>
    </row>
    <row r="55" spans="1:5" hidden="1" outlineLevel="2" x14ac:dyDescent="0.25">
      <c r="B55" t="s">
        <v>332</v>
      </c>
      <c r="C55" t="s">
        <v>258</v>
      </c>
      <c r="D55" s="44">
        <v>99239</v>
      </c>
      <c r="E55">
        <v>105.14</v>
      </c>
    </row>
    <row r="56" spans="1:5" hidden="1" outlineLevel="2" x14ac:dyDescent="0.25">
      <c r="B56" t="s">
        <v>332</v>
      </c>
      <c r="C56" t="s">
        <v>256</v>
      </c>
      <c r="D56" s="44">
        <v>99238</v>
      </c>
      <c r="E56">
        <v>95.42</v>
      </c>
    </row>
    <row r="57" spans="1:5" hidden="1" outlineLevel="2" x14ac:dyDescent="0.25">
      <c r="B57" t="s">
        <v>332</v>
      </c>
      <c r="C57" t="s">
        <v>330</v>
      </c>
      <c r="E57">
        <v>750</v>
      </c>
    </row>
    <row r="58" spans="1:5" hidden="1" outlineLevel="2" x14ac:dyDescent="0.25">
      <c r="B58" t="s">
        <v>332</v>
      </c>
      <c r="C58" t="s">
        <v>330</v>
      </c>
      <c r="E58">
        <v>750</v>
      </c>
    </row>
    <row r="59" spans="1:5" hidden="1" outlineLevel="2" x14ac:dyDescent="0.25">
      <c r="B59" t="s">
        <v>332</v>
      </c>
      <c r="C59" t="s">
        <v>233</v>
      </c>
      <c r="D59" s="44">
        <v>90853</v>
      </c>
      <c r="E59">
        <v>57.28</v>
      </c>
    </row>
    <row r="60" spans="1:5" hidden="1" outlineLevel="2" x14ac:dyDescent="0.25">
      <c r="B60" t="s">
        <v>332</v>
      </c>
      <c r="C60" t="s">
        <v>249</v>
      </c>
      <c r="D60" s="44">
        <v>99223</v>
      </c>
      <c r="E60">
        <v>220.8</v>
      </c>
    </row>
    <row r="61" spans="1:5" hidden="1" outlineLevel="2" x14ac:dyDescent="0.25">
      <c r="B61" t="s">
        <v>332</v>
      </c>
      <c r="C61" t="s">
        <v>247</v>
      </c>
      <c r="D61" s="44">
        <v>99221</v>
      </c>
      <c r="E61">
        <v>54.5</v>
      </c>
    </row>
    <row r="62" spans="1:5" hidden="1" outlineLevel="2" x14ac:dyDescent="0.25">
      <c r="B62" t="s">
        <v>332</v>
      </c>
      <c r="C62" t="s">
        <v>235</v>
      </c>
      <c r="D62" s="44">
        <v>99222</v>
      </c>
      <c r="E62">
        <v>135.66999999999999</v>
      </c>
    </row>
    <row r="63" spans="1:5" hidden="1" outlineLevel="2" x14ac:dyDescent="0.25">
      <c r="B63" t="s">
        <v>332</v>
      </c>
      <c r="C63" t="s">
        <v>234</v>
      </c>
      <c r="D63" s="44">
        <v>99222</v>
      </c>
      <c r="E63">
        <v>107.33</v>
      </c>
    </row>
    <row r="64" spans="1:5" hidden="1" outlineLevel="2" x14ac:dyDescent="0.25">
      <c r="B64" t="s">
        <v>332</v>
      </c>
      <c r="C64" t="s">
        <v>236</v>
      </c>
      <c r="D64" s="44">
        <v>99223</v>
      </c>
      <c r="E64">
        <v>158.80000000000001</v>
      </c>
    </row>
    <row r="65" spans="2:5" hidden="1" outlineLevel="2" x14ac:dyDescent="0.25">
      <c r="B65" t="s">
        <v>332</v>
      </c>
      <c r="C65" t="s">
        <v>185</v>
      </c>
      <c r="D65" s="44" t="s">
        <v>139</v>
      </c>
      <c r="E65">
        <v>75</v>
      </c>
    </row>
    <row r="66" spans="2:5" hidden="1" outlineLevel="2" x14ac:dyDescent="0.25">
      <c r="B66" t="s">
        <v>332</v>
      </c>
      <c r="C66" t="s">
        <v>187</v>
      </c>
      <c r="D66" s="44" t="s">
        <v>137</v>
      </c>
      <c r="E66">
        <v>75</v>
      </c>
    </row>
    <row r="67" spans="2:5" hidden="1" outlineLevel="2" x14ac:dyDescent="0.25">
      <c r="B67" t="s">
        <v>332</v>
      </c>
      <c r="C67" t="s">
        <v>241</v>
      </c>
      <c r="D67" s="44">
        <v>90847</v>
      </c>
      <c r="E67">
        <v>75</v>
      </c>
    </row>
    <row r="68" spans="2:5" hidden="1" outlineLevel="2" x14ac:dyDescent="0.25">
      <c r="B68" t="s">
        <v>332</v>
      </c>
      <c r="C68" t="s">
        <v>240</v>
      </c>
      <c r="D68" s="44">
        <v>90846</v>
      </c>
      <c r="E68">
        <v>75</v>
      </c>
    </row>
    <row r="69" spans="2:5" hidden="1" outlineLevel="2" x14ac:dyDescent="0.25">
      <c r="B69" t="s">
        <v>332</v>
      </c>
      <c r="C69" t="s">
        <v>260</v>
      </c>
      <c r="D69" s="44" t="s">
        <v>141</v>
      </c>
      <c r="E69">
        <v>75</v>
      </c>
    </row>
    <row r="70" spans="2:5" hidden="1" outlineLevel="2" x14ac:dyDescent="0.25">
      <c r="B70" t="s">
        <v>332</v>
      </c>
      <c r="C70" t="s">
        <v>237</v>
      </c>
      <c r="D70" s="44">
        <v>90832</v>
      </c>
      <c r="E70">
        <v>75</v>
      </c>
    </row>
    <row r="71" spans="2:5" hidden="1" outlineLevel="2" x14ac:dyDescent="0.25">
      <c r="B71" t="s">
        <v>332</v>
      </c>
      <c r="C71" t="s">
        <v>238</v>
      </c>
      <c r="D71" s="44">
        <v>90834</v>
      </c>
      <c r="E71">
        <v>75</v>
      </c>
    </row>
    <row r="72" spans="2:5" hidden="1" outlineLevel="2" x14ac:dyDescent="0.25">
      <c r="B72" t="s">
        <v>332</v>
      </c>
      <c r="C72" t="s">
        <v>239</v>
      </c>
      <c r="D72" s="44">
        <v>90837</v>
      </c>
      <c r="E72">
        <v>75</v>
      </c>
    </row>
    <row r="73" spans="2:5" hidden="1" outlineLevel="2" x14ac:dyDescent="0.25">
      <c r="B73" t="s">
        <v>332</v>
      </c>
      <c r="C73" t="s">
        <v>232</v>
      </c>
      <c r="D73" s="44">
        <v>90791</v>
      </c>
      <c r="E73">
        <v>126.16</v>
      </c>
    </row>
    <row r="74" spans="2:5" hidden="1" outlineLevel="2" x14ac:dyDescent="0.25">
      <c r="B74" t="s">
        <v>332</v>
      </c>
      <c r="C74" t="s">
        <v>231</v>
      </c>
      <c r="D74" s="44">
        <v>90791</v>
      </c>
      <c r="E74">
        <v>98.8</v>
      </c>
    </row>
    <row r="75" spans="2:5" hidden="1" outlineLevel="2" x14ac:dyDescent="0.25">
      <c r="B75" t="s">
        <v>332</v>
      </c>
      <c r="C75" t="s">
        <v>254</v>
      </c>
      <c r="D75" s="44">
        <v>99233</v>
      </c>
      <c r="E75">
        <v>190</v>
      </c>
    </row>
    <row r="76" spans="2:5" hidden="1" outlineLevel="2" x14ac:dyDescent="0.25">
      <c r="B76" t="s">
        <v>332</v>
      </c>
      <c r="C76" t="s">
        <v>252</v>
      </c>
      <c r="D76" s="44">
        <v>99232</v>
      </c>
      <c r="E76">
        <v>92.99</v>
      </c>
    </row>
    <row r="77" spans="2:5" hidden="1" outlineLevel="2" x14ac:dyDescent="0.25">
      <c r="B77" t="s">
        <v>332</v>
      </c>
      <c r="C77" t="s">
        <v>255</v>
      </c>
      <c r="D77" s="44">
        <v>99233</v>
      </c>
      <c r="E77">
        <v>82.32</v>
      </c>
    </row>
    <row r="78" spans="2:5" hidden="1" outlineLevel="2" x14ac:dyDescent="0.25">
      <c r="B78" t="s">
        <v>332</v>
      </c>
      <c r="C78" t="s">
        <v>250</v>
      </c>
      <c r="D78" s="44">
        <v>99231</v>
      </c>
      <c r="E78">
        <v>30.48</v>
      </c>
    </row>
    <row r="79" spans="2:5" hidden="1" outlineLevel="2" x14ac:dyDescent="0.25">
      <c r="B79" t="s">
        <v>332</v>
      </c>
      <c r="C79" t="s">
        <v>253</v>
      </c>
      <c r="D79" s="44">
        <v>99232</v>
      </c>
      <c r="E79">
        <v>56.43</v>
      </c>
    </row>
    <row r="80" spans="2:5" hidden="1" outlineLevel="2" x14ac:dyDescent="0.25">
      <c r="B80" t="s">
        <v>332</v>
      </c>
      <c r="C80" t="s">
        <v>329</v>
      </c>
      <c r="D80" s="44">
        <v>99231</v>
      </c>
      <c r="E80">
        <v>38.520000000000003</v>
      </c>
    </row>
    <row r="81" spans="1:5" outlineLevel="1" collapsed="1" x14ac:dyDescent="0.25">
      <c r="A81" s="2" t="s">
        <v>333</v>
      </c>
      <c r="B81">
        <f>SUBTOTAL(3,B53:B80)</f>
        <v>28</v>
      </c>
    </row>
    <row r="82" spans="1:5" hidden="1" outlineLevel="2" x14ac:dyDescent="0.25">
      <c r="B82" t="s">
        <v>334</v>
      </c>
      <c r="C82" t="s">
        <v>259</v>
      </c>
      <c r="D82" s="44">
        <v>99239</v>
      </c>
      <c r="E82">
        <v>84.11</v>
      </c>
    </row>
    <row r="83" spans="1:5" hidden="1" outlineLevel="2" x14ac:dyDescent="0.25">
      <c r="B83" t="s">
        <v>334</v>
      </c>
      <c r="C83" t="s">
        <v>257</v>
      </c>
      <c r="D83" s="44">
        <v>99238</v>
      </c>
      <c r="E83">
        <v>56.58</v>
      </c>
    </row>
    <row r="84" spans="1:5" hidden="1" outlineLevel="2" x14ac:dyDescent="0.25">
      <c r="B84" t="s">
        <v>334</v>
      </c>
      <c r="C84" t="s">
        <v>244</v>
      </c>
      <c r="D84" s="44">
        <v>99213</v>
      </c>
      <c r="E84">
        <v>37.950000000000003</v>
      </c>
    </row>
    <row r="85" spans="1:5" hidden="1" outlineLevel="2" x14ac:dyDescent="0.25">
      <c r="B85" t="s">
        <v>334</v>
      </c>
      <c r="C85" t="s">
        <v>245</v>
      </c>
      <c r="D85" s="44">
        <v>99214</v>
      </c>
      <c r="E85">
        <v>43.23</v>
      </c>
    </row>
    <row r="86" spans="1:5" hidden="1" outlineLevel="2" x14ac:dyDescent="0.25">
      <c r="B86" t="s">
        <v>334</v>
      </c>
      <c r="C86" t="s">
        <v>246</v>
      </c>
      <c r="D86" s="44">
        <v>99215</v>
      </c>
      <c r="E86">
        <v>57.36</v>
      </c>
    </row>
    <row r="87" spans="1:5" hidden="1" outlineLevel="2" x14ac:dyDescent="0.25">
      <c r="B87" t="s">
        <v>334</v>
      </c>
      <c r="C87" t="s">
        <v>258</v>
      </c>
      <c r="D87" s="44">
        <v>99239</v>
      </c>
      <c r="E87">
        <v>105.14</v>
      </c>
    </row>
    <row r="88" spans="1:5" hidden="1" outlineLevel="2" x14ac:dyDescent="0.25">
      <c r="B88" t="s">
        <v>334</v>
      </c>
      <c r="C88" t="s">
        <v>256</v>
      </c>
      <c r="D88" s="44">
        <v>99238</v>
      </c>
      <c r="E88">
        <v>70.099999999999994</v>
      </c>
    </row>
    <row r="89" spans="1:5" hidden="1" outlineLevel="2" x14ac:dyDescent="0.25">
      <c r="B89" t="s">
        <v>334</v>
      </c>
      <c r="C89" t="s">
        <v>330</v>
      </c>
      <c r="E89">
        <v>700</v>
      </c>
    </row>
    <row r="90" spans="1:5" hidden="1" outlineLevel="2" x14ac:dyDescent="0.25">
      <c r="B90" t="s">
        <v>334</v>
      </c>
      <c r="C90" t="s">
        <v>233</v>
      </c>
      <c r="D90" s="44">
        <v>90853</v>
      </c>
      <c r="E90">
        <v>57.05</v>
      </c>
    </row>
    <row r="91" spans="1:5" hidden="1" outlineLevel="2" x14ac:dyDescent="0.25">
      <c r="B91" t="s">
        <v>334</v>
      </c>
      <c r="C91" t="s">
        <v>233</v>
      </c>
      <c r="D91" s="44">
        <v>90853</v>
      </c>
      <c r="E91">
        <v>57.28</v>
      </c>
    </row>
    <row r="92" spans="1:5" hidden="1" outlineLevel="2" x14ac:dyDescent="0.25">
      <c r="B92" t="s">
        <v>334</v>
      </c>
      <c r="C92" t="s">
        <v>249</v>
      </c>
      <c r="D92" s="44">
        <v>99223</v>
      </c>
      <c r="E92">
        <v>200.73</v>
      </c>
    </row>
    <row r="93" spans="1:5" hidden="1" outlineLevel="2" x14ac:dyDescent="0.25">
      <c r="B93" t="s">
        <v>334</v>
      </c>
      <c r="C93" t="s">
        <v>247</v>
      </c>
      <c r="D93" s="44">
        <v>99221</v>
      </c>
      <c r="E93">
        <v>89.26</v>
      </c>
    </row>
    <row r="94" spans="1:5" hidden="1" outlineLevel="2" x14ac:dyDescent="0.25">
      <c r="B94" t="s">
        <v>334</v>
      </c>
      <c r="C94" t="s">
        <v>235</v>
      </c>
      <c r="D94" s="44">
        <v>99222</v>
      </c>
      <c r="E94">
        <v>132.96</v>
      </c>
    </row>
    <row r="95" spans="1:5" hidden="1" outlineLevel="2" x14ac:dyDescent="0.25">
      <c r="B95" t="s">
        <v>334</v>
      </c>
      <c r="C95" t="s">
        <v>234</v>
      </c>
      <c r="D95" s="44">
        <v>99222</v>
      </c>
      <c r="E95">
        <v>107.33</v>
      </c>
    </row>
    <row r="96" spans="1:5" hidden="1" outlineLevel="2" x14ac:dyDescent="0.25">
      <c r="B96" t="s">
        <v>334</v>
      </c>
      <c r="C96" t="s">
        <v>236</v>
      </c>
      <c r="D96" s="44">
        <v>99223</v>
      </c>
      <c r="E96">
        <v>158.80000000000001</v>
      </c>
    </row>
    <row r="97" spans="2:5" hidden="1" outlineLevel="2" x14ac:dyDescent="0.25">
      <c r="B97" t="s">
        <v>334</v>
      </c>
      <c r="C97" t="s">
        <v>185</v>
      </c>
      <c r="D97" s="44" t="s">
        <v>139</v>
      </c>
      <c r="E97">
        <v>44.61</v>
      </c>
    </row>
    <row r="98" spans="2:5" hidden="1" outlineLevel="2" x14ac:dyDescent="0.25">
      <c r="B98" t="s">
        <v>334</v>
      </c>
      <c r="C98" t="s">
        <v>187</v>
      </c>
      <c r="D98" s="44" t="s">
        <v>137</v>
      </c>
      <c r="E98">
        <v>44.61</v>
      </c>
    </row>
    <row r="99" spans="2:5" hidden="1" outlineLevel="2" x14ac:dyDescent="0.25">
      <c r="B99" t="s">
        <v>334</v>
      </c>
      <c r="C99" t="s">
        <v>241</v>
      </c>
      <c r="D99" s="44">
        <v>90847</v>
      </c>
      <c r="E99">
        <v>44.61</v>
      </c>
    </row>
    <row r="100" spans="2:5" hidden="1" outlineLevel="2" x14ac:dyDescent="0.25">
      <c r="B100" t="s">
        <v>334</v>
      </c>
      <c r="C100" t="s">
        <v>240</v>
      </c>
      <c r="D100" s="44">
        <v>90846</v>
      </c>
      <c r="E100">
        <v>44.61</v>
      </c>
    </row>
    <row r="101" spans="2:5" hidden="1" outlineLevel="2" x14ac:dyDescent="0.25">
      <c r="B101" t="s">
        <v>334</v>
      </c>
      <c r="C101" t="s">
        <v>260</v>
      </c>
      <c r="D101" s="44" t="s">
        <v>141</v>
      </c>
      <c r="E101">
        <v>44.61</v>
      </c>
    </row>
    <row r="102" spans="2:5" hidden="1" outlineLevel="2" x14ac:dyDescent="0.25">
      <c r="B102" t="s">
        <v>334</v>
      </c>
      <c r="C102" t="s">
        <v>237</v>
      </c>
      <c r="D102" s="44">
        <v>90832</v>
      </c>
      <c r="E102">
        <v>44.61</v>
      </c>
    </row>
    <row r="103" spans="2:5" hidden="1" outlineLevel="2" x14ac:dyDescent="0.25">
      <c r="B103" t="s">
        <v>334</v>
      </c>
      <c r="C103" t="s">
        <v>238</v>
      </c>
      <c r="D103" s="44">
        <v>90834</v>
      </c>
      <c r="E103">
        <v>44.61</v>
      </c>
    </row>
    <row r="104" spans="2:5" hidden="1" outlineLevel="2" x14ac:dyDescent="0.25">
      <c r="B104" t="s">
        <v>334</v>
      </c>
      <c r="C104" t="s">
        <v>239</v>
      </c>
      <c r="D104" s="44">
        <v>90837</v>
      </c>
      <c r="E104">
        <v>44.61</v>
      </c>
    </row>
    <row r="105" spans="2:5" hidden="1" outlineLevel="2" x14ac:dyDescent="0.25">
      <c r="B105" t="s">
        <v>334</v>
      </c>
      <c r="C105" t="s">
        <v>232</v>
      </c>
      <c r="D105" s="44">
        <v>90791</v>
      </c>
      <c r="E105">
        <v>126.16</v>
      </c>
    </row>
    <row r="106" spans="2:5" hidden="1" outlineLevel="2" x14ac:dyDescent="0.25">
      <c r="B106" t="s">
        <v>334</v>
      </c>
      <c r="C106" t="s">
        <v>231</v>
      </c>
      <c r="D106" s="44">
        <v>90791</v>
      </c>
      <c r="E106">
        <v>98.8</v>
      </c>
    </row>
    <row r="107" spans="2:5" hidden="1" outlineLevel="2" x14ac:dyDescent="0.25">
      <c r="B107" t="s">
        <v>334</v>
      </c>
      <c r="C107" t="s">
        <v>254</v>
      </c>
      <c r="D107" s="44">
        <v>99233</v>
      </c>
      <c r="E107">
        <v>100.85</v>
      </c>
    </row>
    <row r="108" spans="2:5" hidden="1" outlineLevel="2" x14ac:dyDescent="0.25">
      <c r="B108" t="s">
        <v>334</v>
      </c>
      <c r="C108" t="s">
        <v>252</v>
      </c>
      <c r="D108" s="44">
        <v>99232</v>
      </c>
      <c r="E108">
        <v>69.91</v>
      </c>
    </row>
    <row r="109" spans="2:5" hidden="1" outlineLevel="2" x14ac:dyDescent="0.25">
      <c r="B109" t="s">
        <v>334</v>
      </c>
      <c r="C109" t="s">
        <v>255</v>
      </c>
      <c r="D109" s="44">
        <v>99233</v>
      </c>
      <c r="E109">
        <v>82.32</v>
      </c>
    </row>
    <row r="110" spans="2:5" hidden="1" outlineLevel="2" x14ac:dyDescent="0.25">
      <c r="B110" t="s">
        <v>334</v>
      </c>
      <c r="C110" t="s">
        <v>250</v>
      </c>
      <c r="D110" s="44">
        <v>99231</v>
      </c>
      <c r="E110">
        <v>30.48</v>
      </c>
    </row>
    <row r="111" spans="2:5" hidden="1" outlineLevel="2" x14ac:dyDescent="0.25">
      <c r="B111" t="s">
        <v>334</v>
      </c>
      <c r="C111" t="s">
        <v>253</v>
      </c>
      <c r="D111" s="44">
        <v>99232</v>
      </c>
      <c r="E111">
        <v>56.43</v>
      </c>
    </row>
    <row r="112" spans="2:5" hidden="1" outlineLevel="2" x14ac:dyDescent="0.25">
      <c r="B112" t="s">
        <v>334</v>
      </c>
      <c r="C112" t="s">
        <v>329</v>
      </c>
      <c r="D112" s="44">
        <v>99231</v>
      </c>
      <c r="E112">
        <v>37.75</v>
      </c>
    </row>
    <row r="113" spans="1:5" outlineLevel="1" collapsed="1" x14ac:dyDescent="0.25">
      <c r="A113" s="2" t="s">
        <v>335</v>
      </c>
      <c r="B113">
        <f>SUBTOTAL(3,B82:B112)</f>
        <v>31</v>
      </c>
    </row>
    <row r="114" spans="1:5" hidden="1" outlineLevel="2" x14ac:dyDescent="0.25">
      <c r="B114" t="s">
        <v>336</v>
      </c>
      <c r="C114" t="s">
        <v>259</v>
      </c>
      <c r="D114" s="44">
        <v>99239</v>
      </c>
      <c r="E114">
        <v>84.11</v>
      </c>
    </row>
    <row r="115" spans="1:5" hidden="1" outlineLevel="2" x14ac:dyDescent="0.25">
      <c r="B115" t="s">
        <v>336</v>
      </c>
      <c r="C115" t="s">
        <v>257</v>
      </c>
      <c r="D115" s="44">
        <v>99238</v>
      </c>
      <c r="E115">
        <v>56.58</v>
      </c>
    </row>
    <row r="116" spans="1:5" hidden="1" outlineLevel="2" x14ac:dyDescent="0.25">
      <c r="B116" t="s">
        <v>336</v>
      </c>
      <c r="C116" t="s">
        <v>258</v>
      </c>
      <c r="D116" s="44">
        <v>99239</v>
      </c>
      <c r="E116">
        <v>66.67</v>
      </c>
    </row>
    <row r="117" spans="1:5" hidden="1" outlineLevel="2" x14ac:dyDescent="0.25">
      <c r="B117" t="s">
        <v>336</v>
      </c>
      <c r="C117" t="s">
        <v>256</v>
      </c>
      <c r="D117" s="44">
        <v>99238</v>
      </c>
      <c r="E117">
        <v>55.52</v>
      </c>
    </row>
    <row r="118" spans="1:5" hidden="1" outlineLevel="2" x14ac:dyDescent="0.25">
      <c r="B118" t="s">
        <v>336</v>
      </c>
      <c r="C118" t="s">
        <v>330</v>
      </c>
      <c r="E118">
        <v>448.06</v>
      </c>
    </row>
    <row r="119" spans="1:5" hidden="1" outlineLevel="2" x14ac:dyDescent="0.25">
      <c r="B119" t="s">
        <v>336</v>
      </c>
      <c r="C119" t="s">
        <v>330</v>
      </c>
      <c r="E119">
        <v>448.06</v>
      </c>
    </row>
    <row r="120" spans="1:5" hidden="1" outlineLevel="2" x14ac:dyDescent="0.25">
      <c r="B120" t="s">
        <v>336</v>
      </c>
      <c r="C120" t="s">
        <v>249</v>
      </c>
      <c r="D120" s="44">
        <v>99223</v>
      </c>
      <c r="E120">
        <v>148.78</v>
      </c>
    </row>
    <row r="121" spans="1:5" hidden="1" outlineLevel="2" x14ac:dyDescent="0.25">
      <c r="B121" t="s">
        <v>336</v>
      </c>
      <c r="C121" t="s">
        <v>247</v>
      </c>
      <c r="D121" s="44">
        <v>99221</v>
      </c>
      <c r="E121">
        <v>54.53</v>
      </c>
    </row>
    <row r="122" spans="1:5" hidden="1" outlineLevel="2" x14ac:dyDescent="0.25">
      <c r="B122" t="s">
        <v>336</v>
      </c>
      <c r="C122" t="s">
        <v>235</v>
      </c>
      <c r="D122" s="44">
        <v>99222</v>
      </c>
      <c r="E122">
        <v>101.91</v>
      </c>
    </row>
    <row r="123" spans="1:5" hidden="1" outlineLevel="2" x14ac:dyDescent="0.25">
      <c r="B123" t="s">
        <v>336</v>
      </c>
      <c r="C123" t="s">
        <v>248</v>
      </c>
      <c r="D123" s="44">
        <v>99221</v>
      </c>
      <c r="E123">
        <v>84.11</v>
      </c>
    </row>
    <row r="124" spans="1:5" hidden="1" outlineLevel="2" x14ac:dyDescent="0.25">
      <c r="B124" t="s">
        <v>336</v>
      </c>
      <c r="C124" t="s">
        <v>234</v>
      </c>
      <c r="D124" s="44">
        <v>99222</v>
      </c>
      <c r="E124">
        <v>107.33</v>
      </c>
    </row>
    <row r="125" spans="1:5" hidden="1" outlineLevel="2" x14ac:dyDescent="0.25">
      <c r="B125" t="s">
        <v>336</v>
      </c>
      <c r="C125" t="s">
        <v>236</v>
      </c>
      <c r="D125" s="44">
        <v>99223</v>
      </c>
      <c r="E125">
        <v>158.80000000000001</v>
      </c>
    </row>
    <row r="126" spans="1:5" hidden="1" outlineLevel="2" x14ac:dyDescent="0.25">
      <c r="B126" t="s">
        <v>336</v>
      </c>
      <c r="C126" t="s">
        <v>232</v>
      </c>
      <c r="D126" s="44">
        <v>90791</v>
      </c>
      <c r="E126">
        <v>97</v>
      </c>
    </row>
    <row r="127" spans="1:5" hidden="1" outlineLevel="2" x14ac:dyDescent="0.25">
      <c r="B127" t="s">
        <v>336</v>
      </c>
      <c r="C127" t="s">
        <v>231</v>
      </c>
      <c r="D127" s="44">
        <v>90791</v>
      </c>
      <c r="E127">
        <v>98.8</v>
      </c>
    </row>
    <row r="128" spans="1:5" hidden="1" outlineLevel="2" x14ac:dyDescent="0.25">
      <c r="B128" t="s">
        <v>336</v>
      </c>
      <c r="C128" t="s">
        <v>254</v>
      </c>
      <c r="D128" s="44">
        <v>99233</v>
      </c>
      <c r="E128">
        <v>78.010000000000005</v>
      </c>
    </row>
    <row r="129" spans="1:5" hidden="1" outlineLevel="2" x14ac:dyDescent="0.25">
      <c r="B129" t="s">
        <v>336</v>
      </c>
      <c r="C129" t="s">
        <v>252</v>
      </c>
      <c r="D129" s="44">
        <v>99232</v>
      </c>
      <c r="E129">
        <v>54.53</v>
      </c>
    </row>
    <row r="130" spans="1:5" hidden="1" outlineLevel="2" x14ac:dyDescent="0.25">
      <c r="B130" t="s">
        <v>336</v>
      </c>
      <c r="C130" t="s">
        <v>255</v>
      </c>
      <c r="D130" s="44">
        <v>99233</v>
      </c>
      <c r="E130">
        <v>82.32</v>
      </c>
    </row>
    <row r="131" spans="1:5" hidden="1" outlineLevel="2" x14ac:dyDescent="0.25">
      <c r="B131" t="s">
        <v>336</v>
      </c>
      <c r="C131" t="s">
        <v>250</v>
      </c>
      <c r="D131" s="44">
        <v>99231</v>
      </c>
      <c r="E131">
        <v>30.48</v>
      </c>
    </row>
    <row r="132" spans="1:5" hidden="1" outlineLevel="2" x14ac:dyDescent="0.25">
      <c r="B132" t="s">
        <v>336</v>
      </c>
      <c r="C132" t="s">
        <v>253</v>
      </c>
      <c r="D132" s="44">
        <v>99232</v>
      </c>
      <c r="E132">
        <v>56.43</v>
      </c>
    </row>
    <row r="133" spans="1:5" hidden="1" outlineLevel="2" x14ac:dyDescent="0.25">
      <c r="B133" t="s">
        <v>336</v>
      </c>
      <c r="C133" t="s">
        <v>329</v>
      </c>
      <c r="D133" s="44">
        <v>99231</v>
      </c>
      <c r="E133">
        <v>30.47</v>
      </c>
    </row>
    <row r="134" spans="1:5" outlineLevel="1" collapsed="1" x14ac:dyDescent="0.25">
      <c r="A134" s="2" t="s">
        <v>337</v>
      </c>
      <c r="B134">
        <f>SUBTOTAL(3,B114:B133)</f>
        <v>20</v>
      </c>
    </row>
    <row r="135" spans="1:5" hidden="1" outlineLevel="2" x14ac:dyDescent="0.25">
      <c r="B135" t="s">
        <v>338</v>
      </c>
      <c r="C135" t="s">
        <v>259</v>
      </c>
      <c r="D135" s="44">
        <v>99239</v>
      </c>
      <c r="E135">
        <v>84.11</v>
      </c>
    </row>
    <row r="136" spans="1:5" hidden="1" outlineLevel="2" x14ac:dyDescent="0.25">
      <c r="B136" t="s">
        <v>338</v>
      </c>
      <c r="C136" t="s">
        <v>257</v>
      </c>
      <c r="D136" s="44">
        <v>99238</v>
      </c>
      <c r="E136">
        <v>56.58</v>
      </c>
    </row>
    <row r="137" spans="1:5" hidden="1" outlineLevel="2" x14ac:dyDescent="0.25">
      <c r="B137" t="s">
        <v>338</v>
      </c>
      <c r="C137" t="s">
        <v>234</v>
      </c>
      <c r="D137" s="44">
        <v>99222</v>
      </c>
      <c r="E137">
        <v>107.33</v>
      </c>
    </row>
    <row r="138" spans="1:5" hidden="1" outlineLevel="2" x14ac:dyDescent="0.25">
      <c r="B138" t="s">
        <v>338</v>
      </c>
      <c r="C138" t="s">
        <v>236</v>
      </c>
      <c r="D138" s="44">
        <v>99223</v>
      </c>
      <c r="E138">
        <v>158.80000000000001</v>
      </c>
    </row>
    <row r="139" spans="1:5" hidden="1" outlineLevel="2" x14ac:dyDescent="0.25">
      <c r="B139" t="s">
        <v>338</v>
      </c>
      <c r="C139" t="s">
        <v>231</v>
      </c>
      <c r="D139" s="44">
        <v>90791</v>
      </c>
      <c r="E139">
        <v>98.8</v>
      </c>
    </row>
    <row r="140" spans="1:5" hidden="1" outlineLevel="2" x14ac:dyDescent="0.25">
      <c r="B140" t="s">
        <v>338</v>
      </c>
      <c r="C140" t="s">
        <v>255</v>
      </c>
      <c r="D140" s="44">
        <v>99233</v>
      </c>
      <c r="E140">
        <v>82.32</v>
      </c>
    </row>
    <row r="141" spans="1:5" hidden="1" outlineLevel="2" x14ac:dyDescent="0.25">
      <c r="B141" t="s">
        <v>338</v>
      </c>
      <c r="C141" t="s">
        <v>250</v>
      </c>
      <c r="D141" s="44">
        <v>99231</v>
      </c>
      <c r="E141">
        <v>30.48</v>
      </c>
    </row>
    <row r="142" spans="1:5" hidden="1" outlineLevel="2" x14ac:dyDescent="0.25">
      <c r="B142" t="s">
        <v>338</v>
      </c>
      <c r="C142" t="s">
        <v>253</v>
      </c>
      <c r="D142" s="44">
        <v>99232</v>
      </c>
      <c r="E142">
        <v>56.43</v>
      </c>
    </row>
    <row r="143" spans="1:5" outlineLevel="1" collapsed="1" x14ac:dyDescent="0.25">
      <c r="A143" s="2" t="s">
        <v>339</v>
      </c>
      <c r="B143">
        <f>SUBTOTAL(3,B135:B142)</f>
        <v>8</v>
      </c>
    </row>
    <row r="144" spans="1:5" hidden="1" outlineLevel="2" x14ac:dyDescent="0.25">
      <c r="B144" t="s">
        <v>340</v>
      </c>
      <c r="C144" t="s">
        <v>330</v>
      </c>
      <c r="E144">
        <v>750</v>
      </c>
    </row>
    <row r="145" spans="1:5" outlineLevel="1" collapsed="1" x14ac:dyDescent="0.25">
      <c r="A145" s="2" t="s">
        <v>341</v>
      </c>
      <c r="B145">
        <f>SUBTOTAL(3,B144:B144)</f>
        <v>1</v>
      </c>
    </row>
    <row r="146" spans="1:5" hidden="1" outlineLevel="2" x14ac:dyDescent="0.25">
      <c r="B146" t="s">
        <v>342</v>
      </c>
      <c r="C146" t="s">
        <v>259</v>
      </c>
      <c r="D146" s="44">
        <v>99239</v>
      </c>
      <c r="E146">
        <v>84.11</v>
      </c>
    </row>
    <row r="147" spans="1:5" hidden="1" outlineLevel="2" x14ac:dyDescent="0.25">
      <c r="B147" t="s">
        <v>342</v>
      </c>
      <c r="C147" t="s">
        <v>257</v>
      </c>
      <c r="D147" s="44">
        <v>99238</v>
      </c>
      <c r="E147">
        <v>56.58</v>
      </c>
    </row>
    <row r="148" spans="1:5" hidden="1" outlineLevel="2" x14ac:dyDescent="0.25">
      <c r="B148" t="s">
        <v>342</v>
      </c>
      <c r="C148" t="s">
        <v>258</v>
      </c>
      <c r="D148" s="44">
        <v>99239</v>
      </c>
      <c r="E148">
        <v>68.709999999999994</v>
      </c>
    </row>
    <row r="149" spans="1:5" hidden="1" outlineLevel="2" x14ac:dyDescent="0.25">
      <c r="B149" t="s">
        <v>342</v>
      </c>
      <c r="C149" t="s">
        <v>256</v>
      </c>
      <c r="D149" s="44">
        <v>99238</v>
      </c>
      <c r="E149">
        <v>47.25</v>
      </c>
    </row>
    <row r="150" spans="1:5" hidden="1" outlineLevel="2" x14ac:dyDescent="0.25">
      <c r="B150" t="s">
        <v>342</v>
      </c>
      <c r="C150" t="s">
        <v>343</v>
      </c>
      <c r="D150" s="44" t="s">
        <v>344</v>
      </c>
      <c r="E150">
        <v>27.1</v>
      </c>
    </row>
    <row r="151" spans="1:5" hidden="1" outlineLevel="2" x14ac:dyDescent="0.25">
      <c r="B151" t="s">
        <v>342</v>
      </c>
      <c r="C151" t="s">
        <v>330</v>
      </c>
      <c r="E151">
        <v>714.76</v>
      </c>
    </row>
    <row r="152" spans="1:5" hidden="1" outlineLevel="2" x14ac:dyDescent="0.25">
      <c r="B152" t="s">
        <v>342</v>
      </c>
      <c r="C152" t="s">
        <v>330</v>
      </c>
      <c r="E152">
        <v>714.76</v>
      </c>
    </row>
    <row r="153" spans="1:5" hidden="1" outlineLevel="2" x14ac:dyDescent="0.25">
      <c r="B153" t="s">
        <v>342</v>
      </c>
      <c r="C153" t="s">
        <v>249</v>
      </c>
      <c r="D153" s="44">
        <v>99223</v>
      </c>
      <c r="E153">
        <v>125.54</v>
      </c>
    </row>
    <row r="154" spans="1:5" hidden="1" outlineLevel="2" x14ac:dyDescent="0.25">
      <c r="B154" t="s">
        <v>342</v>
      </c>
      <c r="C154" t="s">
        <v>247</v>
      </c>
      <c r="D154" s="44">
        <v>99221</v>
      </c>
      <c r="E154">
        <v>62.52</v>
      </c>
    </row>
    <row r="155" spans="1:5" hidden="1" outlineLevel="2" x14ac:dyDescent="0.25">
      <c r="B155" t="s">
        <v>342</v>
      </c>
      <c r="C155" t="s">
        <v>235</v>
      </c>
      <c r="D155" s="44">
        <v>99222</v>
      </c>
      <c r="E155">
        <v>85.35</v>
      </c>
    </row>
    <row r="156" spans="1:5" hidden="1" outlineLevel="2" x14ac:dyDescent="0.25">
      <c r="B156" t="s">
        <v>342</v>
      </c>
      <c r="C156" t="s">
        <v>234</v>
      </c>
      <c r="D156" s="44">
        <v>99222</v>
      </c>
      <c r="E156">
        <v>107.33</v>
      </c>
    </row>
    <row r="157" spans="1:5" hidden="1" outlineLevel="2" x14ac:dyDescent="0.25">
      <c r="B157" t="s">
        <v>342</v>
      </c>
      <c r="C157" t="s">
        <v>236</v>
      </c>
      <c r="D157" s="44">
        <v>99223</v>
      </c>
      <c r="E157">
        <v>158.80000000000001</v>
      </c>
    </row>
    <row r="158" spans="1:5" hidden="1" outlineLevel="2" x14ac:dyDescent="0.25">
      <c r="B158" t="s">
        <v>342</v>
      </c>
      <c r="C158" t="s">
        <v>232</v>
      </c>
      <c r="D158" s="44">
        <v>90791</v>
      </c>
      <c r="E158">
        <v>102.85</v>
      </c>
    </row>
    <row r="159" spans="1:5" hidden="1" outlineLevel="2" x14ac:dyDescent="0.25">
      <c r="B159" t="s">
        <v>342</v>
      </c>
      <c r="C159" t="s">
        <v>231</v>
      </c>
      <c r="D159" s="44">
        <v>90791</v>
      </c>
      <c r="E159">
        <v>98.8</v>
      </c>
    </row>
    <row r="160" spans="1:5" hidden="1" outlineLevel="2" x14ac:dyDescent="0.25">
      <c r="B160" t="s">
        <v>342</v>
      </c>
      <c r="C160" t="s">
        <v>254</v>
      </c>
      <c r="D160" s="44">
        <v>99233</v>
      </c>
      <c r="E160">
        <v>66.52</v>
      </c>
    </row>
    <row r="161" spans="1:5" hidden="1" outlineLevel="2" x14ac:dyDescent="0.25">
      <c r="B161" t="s">
        <v>342</v>
      </c>
      <c r="C161" t="s">
        <v>252</v>
      </c>
      <c r="D161" s="44">
        <v>99232</v>
      </c>
      <c r="E161">
        <v>47.84</v>
      </c>
    </row>
    <row r="162" spans="1:5" hidden="1" outlineLevel="2" x14ac:dyDescent="0.25">
      <c r="B162" t="s">
        <v>342</v>
      </c>
      <c r="C162" t="s">
        <v>255</v>
      </c>
      <c r="D162" s="44">
        <v>99233</v>
      </c>
      <c r="E162">
        <v>82.32</v>
      </c>
    </row>
    <row r="163" spans="1:5" hidden="1" outlineLevel="2" x14ac:dyDescent="0.25">
      <c r="B163" t="s">
        <v>342</v>
      </c>
      <c r="C163" t="s">
        <v>250</v>
      </c>
      <c r="D163" s="44">
        <v>99231</v>
      </c>
      <c r="E163">
        <v>30.48</v>
      </c>
    </row>
    <row r="164" spans="1:5" hidden="1" outlineLevel="2" x14ac:dyDescent="0.25">
      <c r="B164" t="s">
        <v>342</v>
      </c>
      <c r="C164" t="s">
        <v>253</v>
      </c>
      <c r="D164" s="44">
        <v>99232</v>
      </c>
      <c r="E164">
        <v>56.43</v>
      </c>
    </row>
    <row r="165" spans="1:5" hidden="1" outlineLevel="2" x14ac:dyDescent="0.25">
      <c r="B165" t="s">
        <v>342</v>
      </c>
      <c r="C165" t="s">
        <v>329</v>
      </c>
      <c r="D165" s="44">
        <v>99231</v>
      </c>
      <c r="E165">
        <v>26.6</v>
      </c>
    </row>
    <row r="166" spans="1:5" outlineLevel="1" collapsed="1" x14ac:dyDescent="0.25">
      <c r="A166" s="2" t="s">
        <v>345</v>
      </c>
      <c r="B166">
        <f>SUBTOTAL(3,B146:B165)</f>
        <v>20</v>
      </c>
    </row>
    <row r="167" spans="1:5" hidden="1" outlineLevel="2" x14ac:dyDescent="0.25">
      <c r="B167" t="s">
        <v>346</v>
      </c>
      <c r="C167" t="s">
        <v>259</v>
      </c>
      <c r="D167" s="44">
        <v>99239</v>
      </c>
      <c r="E167">
        <v>84.11</v>
      </c>
    </row>
    <row r="168" spans="1:5" hidden="1" outlineLevel="2" x14ac:dyDescent="0.25">
      <c r="B168" t="s">
        <v>346</v>
      </c>
      <c r="C168" t="s">
        <v>259</v>
      </c>
      <c r="D168" s="44">
        <v>99239</v>
      </c>
      <c r="E168">
        <v>84.11</v>
      </c>
    </row>
    <row r="169" spans="1:5" hidden="1" outlineLevel="2" x14ac:dyDescent="0.25">
      <c r="B169" t="s">
        <v>346</v>
      </c>
      <c r="C169" t="s">
        <v>257</v>
      </c>
      <c r="D169" s="44">
        <v>99238</v>
      </c>
      <c r="E169">
        <v>56.58</v>
      </c>
    </row>
    <row r="170" spans="1:5" hidden="1" outlineLevel="2" x14ac:dyDescent="0.25">
      <c r="B170" t="s">
        <v>346</v>
      </c>
      <c r="C170" t="s">
        <v>257</v>
      </c>
      <c r="D170" s="44">
        <v>99238</v>
      </c>
      <c r="E170">
        <v>56.58</v>
      </c>
    </row>
    <row r="171" spans="1:5" hidden="1" outlineLevel="2" x14ac:dyDescent="0.25">
      <c r="B171" t="s">
        <v>346</v>
      </c>
      <c r="C171" t="s">
        <v>258</v>
      </c>
      <c r="D171" s="44">
        <v>99239</v>
      </c>
      <c r="E171">
        <v>68.709999999999994</v>
      </c>
    </row>
    <row r="172" spans="1:5" hidden="1" outlineLevel="2" x14ac:dyDescent="0.25">
      <c r="B172" t="s">
        <v>346</v>
      </c>
      <c r="C172" t="s">
        <v>256</v>
      </c>
      <c r="D172" s="44">
        <v>99238</v>
      </c>
      <c r="E172">
        <v>47.25</v>
      </c>
    </row>
    <row r="173" spans="1:5" hidden="1" outlineLevel="2" x14ac:dyDescent="0.25">
      <c r="B173" t="s">
        <v>346</v>
      </c>
      <c r="C173" t="s">
        <v>343</v>
      </c>
      <c r="D173" s="44" t="s">
        <v>344</v>
      </c>
      <c r="E173">
        <v>27.1</v>
      </c>
    </row>
    <row r="174" spans="1:5" hidden="1" outlineLevel="2" x14ac:dyDescent="0.25">
      <c r="B174" t="s">
        <v>346</v>
      </c>
      <c r="C174" t="s">
        <v>330</v>
      </c>
      <c r="E174">
        <v>714.76</v>
      </c>
    </row>
    <row r="175" spans="1:5" hidden="1" outlineLevel="2" x14ac:dyDescent="0.25">
      <c r="B175" t="s">
        <v>346</v>
      </c>
      <c r="C175" t="s">
        <v>330</v>
      </c>
      <c r="E175">
        <v>714.76</v>
      </c>
    </row>
    <row r="176" spans="1:5" hidden="1" outlineLevel="2" x14ac:dyDescent="0.25">
      <c r="B176" t="s">
        <v>346</v>
      </c>
      <c r="C176" t="s">
        <v>249</v>
      </c>
      <c r="D176" s="44">
        <v>99223</v>
      </c>
      <c r="E176">
        <v>125.54</v>
      </c>
    </row>
    <row r="177" spans="2:5" hidden="1" outlineLevel="2" x14ac:dyDescent="0.25">
      <c r="B177" t="s">
        <v>346</v>
      </c>
      <c r="C177" t="s">
        <v>247</v>
      </c>
      <c r="D177" s="44">
        <v>99221</v>
      </c>
      <c r="E177">
        <v>54.53</v>
      </c>
    </row>
    <row r="178" spans="2:5" hidden="1" outlineLevel="2" x14ac:dyDescent="0.25">
      <c r="B178" t="s">
        <v>346</v>
      </c>
      <c r="C178" t="s">
        <v>247</v>
      </c>
      <c r="D178" s="44">
        <v>99221</v>
      </c>
      <c r="E178">
        <v>62.52</v>
      </c>
    </row>
    <row r="179" spans="2:5" hidden="1" outlineLevel="2" x14ac:dyDescent="0.25">
      <c r="B179" t="s">
        <v>346</v>
      </c>
      <c r="C179" t="s">
        <v>247</v>
      </c>
      <c r="D179" s="44">
        <v>99221</v>
      </c>
      <c r="E179">
        <v>64.430000000000007</v>
      </c>
    </row>
    <row r="180" spans="2:5" hidden="1" outlineLevel="2" x14ac:dyDescent="0.25">
      <c r="B180" t="s">
        <v>346</v>
      </c>
      <c r="C180" t="s">
        <v>235</v>
      </c>
      <c r="D180" s="44">
        <v>99222</v>
      </c>
      <c r="E180">
        <v>85.35</v>
      </c>
    </row>
    <row r="181" spans="2:5" hidden="1" outlineLevel="2" x14ac:dyDescent="0.25">
      <c r="B181" t="s">
        <v>346</v>
      </c>
      <c r="C181" t="s">
        <v>234</v>
      </c>
      <c r="D181" s="44">
        <v>99222</v>
      </c>
      <c r="E181">
        <v>107.33</v>
      </c>
    </row>
    <row r="182" spans="2:5" hidden="1" outlineLevel="2" x14ac:dyDescent="0.25">
      <c r="B182" t="s">
        <v>346</v>
      </c>
      <c r="C182" t="s">
        <v>234</v>
      </c>
      <c r="D182" s="44">
        <v>99222</v>
      </c>
      <c r="E182">
        <v>107.33</v>
      </c>
    </row>
    <row r="183" spans="2:5" hidden="1" outlineLevel="2" x14ac:dyDescent="0.25">
      <c r="B183" t="s">
        <v>346</v>
      </c>
      <c r="C183" t="s">
        <v>236</v>
      </c>
      <c r="D183" s="44">
        <v>99223</v>
      </c>
      <c r="E183">
        <v>158.80000000000001</v>
      </c>
    </row>
    <row r="184" spans="2:5" hidden="1" outlineLevel="2" x14ac:dyDescent="0.25">
      <c r="B184" t="s">
        <v>346</v>
      </c>
      <c r="C184" t="s">
        <v>236</v>
      </c>
      <c r="D184" s="44">
        <v>99223</v>
      </c>
      <c r="E184">
        <v>158.80000000000001</v>
      </c>
    </row>
    <row r="185" spans="2:5" hidden="1" outlineLevel="2" x14ac:dyDescent="0.25">
      <c r="B185" t="s">
        <v>346</v>
      </c>
      <c r="C185" t="s">
        <v>232</v>
      </c>
      <c r="D185" s="44">
        <v>90791</v>
      </c>
      <c r="E185">
        <v>102.85</v>
      </c>
    </row>
    <row r="186" spans="2:5" hidden="1" outlineLevel="2" x14ac:dyDescent="0.25">
      <c r="B186" t="s">
        <v>346</v>
      </c>
      <c r="C186" t="s">
        <v>231</v>
      </c>
      <c r="D186" s="44">
        <v>90791</v>
      </c>
      <c r="E186">
        <v>98.8</v>
      </c>
    </row>
    <row r="187" spans="2:5" hidden="1" outlineLevel="2" x14ac:dyDescent="0.25">
      <c r="B187" t="s">
        <v>346</v>
      </c>
      <c r="C187" t="s">
        <v>231</v>
      </c>
      <c r="D187" s="44">
        <v>90791</v>
      </c>
      <c r="E187">
        <v>98.8</v>
      </c>
    </row>
    <row r="188" spans="2:5" hidden="1" outlineLevel="2" x14ac:dyDescent="0.25">
      <c r="B188" t="s">
        <v>346</v>
      </c>
      <c r="C188" t="s">
        <v>254</v>
      </c>
      <c r="D188" s="44">
        <v>99233</v>
      </c>
      <c r="E188">
        <v>66.52</v>
      </c>
    </row>
    <row r="189" spans="2:5" hidden="1" outlineLevel="2" x14ac:dyDescent="0.25">
      <c r="B189" t="s">
        <v>346</v>
      </c>
      <c r="C189" t="s">
        <v>252</v>
      </c>
      <c r="D189" s="44">
        <v>99232</v>
      </c>
      <c r="E189">
        <v>46.42</v>
      </c>
    </row>
    <row r="190" spans="2:5" hidden="1" outlineLevel="2" x14ac:dyDescent="0.25">
      <c r="B190" t="s">
        <v>346</v>
      </c>
      <c r="C190" t="s">
        <v>255</v>
      </c>
      <c r="D190" s="44">
        <v>99233</v>
      </c>
      <c r="E190">
        <v>82.32</v>
      </c>
    </row>
    <row r="191" spans="2:5" hidden="1" outlineLevel="2" x14ac:dyDescent="0.25">
      <c r="B191" t="s">
        <v>346</v>
      </c>
      <c r="C191" t="s">
        <v>255</v>
      </c>
      <c r="D191" s="44">
        <v>99233</v>
      </c>
      <c r="E191">
        <v>82.32</v>
      </c>
    </row>
    <row r="192" spans="2:5" hidden="1" outlineLevel="2" x14ac:dyDescent="0.25">
      <c r="B192" t="s">
        <v>346</v>
      </c>
      <c r="C192" t="s">
        <v>250</v>
      </c>
      <c r="D192" s="44">
        <v>99231</v>
      </c>
      <c r="E192">
        <v>30.48</v>
      </c>
    </row>
    <row r="193" spans="1:5" hidden="1" outlineLevel="2" x14ac:dyDescent="0.25">
      <c r="B193" t="s">
        <v>346</v>
      </c>
      <c r="C193" t="s">
        <v>250</v>
      </c>
      <c r="D193" s="44">
        <v>99231</v>
      </c>
      <c r="E193">
        <v>30.48</v>
      </c>
    </row>
    <row r="194" spans="1:5" hidden="1" outlineLevel="2" x14ac:dyDescent="0.25">
      <c r="B194" t="s">
        <v>346</v>
      </c>
      <c r="C194" t="s">
        <v>253</v>
      </c>
      <c r="D194" s="44">
        <v>99232</v>
      </c>
      <c r="E194">
        <v>56.43</v>
      </c>
    </row>
    <row r="195" spans="1:5" hidden="1" outlineLevel="2" x14ac:dyDescent="0.25">
      <c r="B195" t="s">
        <v>346</v>
      </c>
      <c r="C195" t="s">
        <v>253</v>
      </c>
      <c r="D195" s="44">
        <v>99232</v>
      </c>
      <c r="E195">
        <v>56.43</v>
      </c>
    </row>
    <row r="196" spans="1:5" hidden="1" outlineLevel="2" x14ac:dyDescent="0.25">
      <c r="B196" t="s">
        <v>346</v>
      </c>
      <c r="C196" t="s">
        <v>329</v>
      </c>
      <c r="D196" s="44">
        <v>99231</v>
      </c>
      <c r="E196">
        <v>25.81</v>
      </c>
    </row>
    <row r="197" spans="1:5" outlineLevel="1" collapsed="1" x14ac:dyDescent="0.25">
      <c r="A197" s="2" t="s">
        <v>347</v>
      </c>
      <c r="B197">
        <f>SUBTOTAL(3,B167:B196)</f>
        <v>30</v>
      </c>
    </row>
    <row r="198" spans="1:5" hidden="1" outlineLevel="2" x14ac:dyDescent="0.25">
      <c r="B198" t="s">
        <v>348</v>
      </c>
      <c r="C198" t="s">
        <v>259</v>
      </c>
      <c r="D198" s="44">
        <v>99239</v>
      </c>
      <c r="E198">
        <v>84.11</v>
      </c>
    </row>
    <row r="199" spans="1:5" hidden="1" outlineLevel="2" x14ac:dyDescent="0.25">
      <c r="B199" t="s">
        <v>348</v>
      </c>
      <c r="C199" t="s">
        <v>257</v>
      </c>
      <c r="D199" s="44">
        <v>99238</v>
      </c>
      <c r="E199">
        <v>56.58</v>
      </c>
    </row>
    <row r="200" spans="1:5" hidden="1" outlineLevel="2" x14ac:dyDescent="0.25">
      <c r="B200" t="s">
        <v>348</v>
      </c>
      <c r="C200" t="s">
        <v>258</v>
      </c>
      <c r="D200" s="44">
        <v>99239</v>
      </c>
      <c r="E200">
        <v>68.709999999999994</v>
      </c>
    </row>
    <row r="201" spans="1:5" hidden="1" outlineLevel="2" x14ac:dyDescent="0.25">
      <c r="B201" t="s">
        <v>348</v>
      </c>
      <c r="C201" t="s">
        <v>256</v>
      </c>
      <c r="D201" s="44">
        <v>99238</v>
      </c>
      <c r="E201">
        <v>47.25</v>
      </c>
    </row>
    <row r="202" spans="1:5" hidden="1" outlineLevel="2" x14ac:dyDescent="0.25">
      <c r="B202" t="s">
        <v>348</v>
      </c>
      <c r="C202" t="s">
        <v>330</v>
      </c>
      <c r="E202">
        <v>714.76</v>
      </c>
    </row>
    <row r="203" spans="1:5" hidden="1" outlineLevel="2" x14ac:dyDescent="0.25">
      <c r="B203" t="s">
        <v>348</v>
      </c>
      <c r="C203" t="s">
        <v>330</v>
      </c>
      <c r="E203">
        <v>714.76</v>
      </c>
    </row>
    <row r="204" spans="1:5" hidden="1" outlineLevel="2" x14ac:dyDescent="0.25">
      <c r="B204" t="s">
        <v>348</v>
      </c>
      <c r="C204" t="s">
        <v>249</v>
      </c>
      <c r="D204" s="44">
        <v>99223</v>
      </c>
      <c r="E204">
        <v>125.54</v>
      </c>
    </row>
    <row r="205" spans="1:5" hidden="1" outlineLevel="2" x14ac:dyDescent="0.25">
      <c r="B205" t="s">
        <v>348</v>
      </c>
      <c r="C205" t="s">
        <v>247</v>
      </c>
      <c r="D205" s="44">
        <v>99221</v>
      </c>
      <c r="E205">
        <v>54.53</v>
      </c>
    </row>
    <row r="206" spans="1:5" hidden="1" outlineLevel="2" x14ac:dyDescent="0.25">
      <c r="B206" t="s">
        <v>348</v>
      </c>
      <c r="C206" t="s">
        <v>247</v>
      </c>
      <c r="D206" s="44">
        <v>99221</v>
      </c>
      <c r="E206">
        <v>62.52</v>
      </c>
    </row>
    <row r="207" spans="1:5" hidden="1" outlineLevel="2" x14ac:dyDescent="0.25">
      <c r="B207" t="s">
        <v>348</v>
      </c>
      <c r="C207" t="s">
        <v>235</v>
      </c>
      <c r="D207" s="44">
        <v>99222</v>
      </c>
      <c r="E207">
        <v>85.35</v>
      </c>
    </row>
    <row r="208" spans="1:5" hidden="1" outlineLevel="2" x14ac:dyDescent="0.25">
      <c r="B208" t="s">
        <v>348</v>
      </c>
      <c r="C208" t="s">
        <v>248</v>
      </c>
      <c r="D208" s="44">
        <v>99221</v>
      </c>
      <c r="E208">
        <v>84.11</v>
      </c>
    </row>
    <row r="209" spans="1:5" hidden="1" outlineLevel="2" x14ac:dyDescent="0.25">
      <c r="B209" t="s">
        <v>348</v>
      </c>
      <c r="C209" t="s">
        <v>234</v>
      </c>
      <c r="D209" s="44">
        <v>99222</v>
      </c>
      <c r="E209">
        <v>107.33</v>
      </c>
    </row>
    <row r="210" spans="1:5" hidden="1" outlineLevel="2" x14ac:dyDescent="0.25">
      <c r="B210" t="s">
        <v>348</v>
      </c>
      <c r="C210" t="s">
        <v>236</v>
      </c>
      <c r="D210" s="44">
        <v>99223</v>
      </c>
      <c r="E210">
        <v>158.80000000000001</v>
      </c>
    </row>
    <row r="211" spans="1:5" hidden="1" outlineLevel="2" x14ac:dyDescent="0.25">
      <c r="B211" t="s">
        <v>348</v>
      </c>
      <c r="C211" t="s">
        <v>232</v>
      </c>
      <c r="D211" s="44">
        <v>90791</v>
      </c>
      <c r="E211">
        <v>102.85</v>
      </c>
    </row>
    <row r="212" spans="1:5" hidden="1" outlineLevel="2" x14ac:dyDescent="0.25">
      <c r="B212" t="s">
        <v>348</v>
      </c>
      <c r="C212" t="s">
        <v>231</v>
      </c>
      <c r="D212" s="44">
        <v>90791</v>
      </c>
      <c r="E212">
        <v>102.85</v>
      </c>
    </row>
    <row r="213" spans="1:5" hidden="1" outlineLevel="2" x14ac:dyDescent="0.25">
      <c r="B213" t="s">
        <v>348</v>
      </c>
      <c r="C213" t="s">
        <v>254</v>
      </c>
      <c r="D213" s="44">
        <v>99233</v>
      </c>
      <c r="E213">
        <v>66.52</v>
      </c>
    </row>
    <row r="214" spans="1:5" hidden="1" outlineLevel="2" x14ac:dyDescent="0.25">
      <c r="B214" t="s">
        <v>348</v>
      </c>
      <c r="C214" t="s">
        <v>252</v>
      </c>
      <c r="D214" s="44">
        <v>99232</v>
      </c>
      <c r="E214">
        <v>46.42</v>
      </c>
    </row>
    <row r="215" spans="1:5" hidden="1" outlineLevel="2" x14ac:dyDescent="0.25">
      <c r="B215" t="s">
        <v>348</v>
      </c>
      <c r="C215" t="s">
        <v>255</v>
      </c>
      <c r="D215" s="44">
        <v>99233</v>
      </c>
      <c r="E215">
        <v>82.32</v>
      </c>
    </row>
    <row r="216" spans="1:5" hidden="1" outlineLevel="2" x14ac:dyDescent="0.25">
      <c r="B216" t="s">
        <v>348</v>
      </c>
      <c r="C216" t="s">
        <v>250</v>
      </c>
      <c r="D216" s="44">
        <v>99231</v>
      </c>
      <c r="E216">
        <v>30.48</v>
      </c>
    </row>
    <row r="217" spans="1:5" hidden="1" outlineLevel="2" x14ac:dyDescent="0.25">
      <c r="B217" t="s">
        <v>348</v>
      </c>
      <c r="C217" t="s">
        <v>253</v>
      </c>
      <c r="D217" s="44">
        <v>99232</v>
      </c>
      <c r="E217">
        <v>56.43</v>
      </c>
    </row>
    <row r="218" spans="1:5" hidden="1" outlineLevel="2" x14ac:dyDescent="0.25">
      <c r="B218" t="s">
        <v>348</v>
      </c>
      <c r="C218" t="s">
        <v>329</v>
      </c>
      <c r="D218" s="44">
        <v>99231</v>
      </c>
      <c r="E218">
        <v>25.81</v>
      </c>
    </row>
    <row r="219" spans="1:5" outlineLevel="1" collapsed="1" x14ac:dyDescent="0.25">
      <c r="A219" s="2" t="s">
        <v>349</v>
      </c>
      <c r="B219">
        <f>SUBTOTAL(3,B198:B218)</f>
        <v>21</v>
      </c>
    </row>
    <row r="220" spans="1:5" hidden="1" outlineLevel="2" x14ac:dyDescent="0.25">
      <c r="B220" t="s">
        <v>350</v>
      </c>
      <c r="C220" t="s">
        <v>259</v>
      </c>
      <c r="D220" s="44">
        <v>99239</v>
      </c>
      <c r="E220">
        <v>84.11</v>
      </c>
    </row>
    <row r="221" spans="1:5" hidden="1" outlineLevel="2" x14ac:dyDescent="0.25">
      <c r="B221" t="s">
        <v>350</v>
      </c>
      <c r="C221" t="s">
        <v>259</v>
      </c>
      <c r="D221" s="44">
        <v>99239</v>
      </c>
      <c r="E221">
        <v>84.11</v>
      </c>
    </row>
    <row r="222" spans="1:5" hidden="1" outlineLevel="2" x14ac:dyDescent="0.25">
      <c r="B222" t="s">
        <v>350</v>
      </c>
      <c r="C222" t="s">
        <v>257</v>
      </c>
      <c r="D222" s="44">
        <v>99238</v>
      </c>
      <c r="E222">
        <v>56.58</v>
      </c>
    </row>
    <row r="223" spans="1:5" hidden="1" outlineLevel="2" x14ac:dyDescent="0.25">
      <c r="B223" t="s">
        <v>350</v>
      </c>
      <c r="C223" t="s">
        <v>257</v>
      </c>
      <c r="D223" s="44">
        <v>99238</v>
      </c>
      <c r="E223">
        <v>56.58</v>
      </c>
    </row>
    <row r="224" spans="1:5" hidden="1" outlineLevel="2" x14ac:dyDescent="0.25">
      <c r="B224" t="s">
        <v>350</v>
      </c>
      <c r="C224" t="s">
        <v>258</v>
      </c>
      <c r="D224" s="44">
        <v>99239</v>
      </c>
      <c r="E224">
        <v>68.709999999999994</v>
      </c>
    </row>
    <row r="225" spans="2:5" hidden="1" outlineLevel="2" x14ac:dyDescent="0.25">
      <c r="B225" t="s">
        <v>350</v>
      </c>
      <c r="C225" t="s">
        <v>256</v>
      </c>
      <c r="D225" s="44">
        <v>99238</v>
      </c>
      <c r="E225">
        <v>47.25</v>
      </c>
    </row>
    <row r="226" spans="2:5" hidden="1" outlineLevel="2" x14ac:dyDescent="0.25">
      <c r="B226" t="s">
        <v>350</v>
      </c>
      <c r="C226" t="s">
        <v>343</v>
      </c>
      <c r="D226" s="44" t="s">
        <v>344</v>
      </c>
      <c r="E226">
        <v>27.1</v>
      </c>
    </row>
    <row r="227" spans="2:5" hidden="1" outlineLevel="2" x14ac:dyDescent="0.25">
      <c r="B227" t="s">
        <v>350</v>
      </c>
      <c r="C227" t="s">
        <v>330</v>
      </c>
      <c r="E227">
        <v>714.76</v>
      </c>
    </row>
    <row r="228" spans="2:5" hidden="1" outlineLevel="2" x14ac:dyDescent="0.25">
      <c r="B228" t="s">
        <v>350</v>
      </c>
      <c r="C228" t="s">
        <v>330</v>
      </c>
      <c r="E228">
        <v>714.76</v>
      </c>
    </row>
    <row r="229" spans="2:5" hidden="1" outlineLevel="2" x14ac:dyDescent="0.25">
      <c r="B229" t="s">
        <v>350</v>
      </c>
      <c r="C229" t="s">
        <v>249</v>
      </c>
      <c r="D229" s="44">
        <v>99223</v>
      </c>
      <c r="E229">
        <v>125.54</v>
      </c>
    </row>
    <row r="230" spans="2:5" hidden="1" outlineLevel="2" x14ac:dyDescent="0.25">
      <c r="B230" t="s">
        <v>350</v>
      </c>
      <c r="C230" t="s">
        <v>247</v>
      </c>
      <c r="D230" s="44">
        <v>99221</v>
      </c>
      <c r="E230">
        <v>62.52</v>
      </c>
    </row>
    <row r="231" spans="2:5" hidden="1" outlineLevel="2" x14ac:dyDescent="0.25">
      <c r="B231" t="s">
        <v>350</v>
      </c>
      <c r="C231" t="s">
        <v>235</v>
      </c>
      <c r="D231" s="44">
        <v>99222</v>
      </c>
      <c r="E231">
        <v>85.35</v>
      </c>
    </row>
    <row r="232" spans="2:5" hidden="1" outlineLevel="2" x14ac:dyDescent="0.25">
      <c r="B232" t="s">
        <v>350</v>
      </c>
      <c r="C232" t="s">
        <v>248</v>
      </c>
      <c r="D232" s="44">
        <v>99221</v>
      </c>
      <c r="E232">
        <v>50.52</v>
      </c>
    </row>
    <row r="233" spans="2:5" hidden="1" outlineLevel="2" x14ac:dyDescent="0.25">
      <c r="B233" t="s">
        <v>350</v>
      </c>
      <c r="C233" t="s">
        <v>234</v>
      </c>
      <c r="D233" s="44">
        <v>99222</v>
      </c>
      <c r="E233">
        <v>107.33</v>
      </c>
    </row>
    <row r="234" spans="2:5" hidden="1" outlineLevel="2" x14ac:dyDescent="0.25">
      <c r="B234" t="s">
        <v>350</v>
      </c>
      <c r="C234" t="s">
        <v>234</v>
      </c>
      <c r="D234" s="44">
        <v>99222</v>
      </c>
      <c r="E234">
        <v>107.33</v>
      </c>
    </row>
    <row r="235" spans="2:5" hidden="1" outlineLevel="2" x14ac:dyDescent="0.25">
      <c r="B235" t="s">
        <v>350</v>
      </c>
      <c r="C235" t="s">
        <v>236</v>
      </c>
      <c r="D235" s="44">
        <v>99223</v>
      </c>
      <c r="E235">
        <v>158.80000000000001</v>
      </c>
    </row>
    <row r="236" spans="2:5" hidden="1" outlineLevel="2" x14ac:dyDescent="0.25">
      <c r="B236" t="s">
        <v>350</v>
      </c>
      <c r="C236" t="s">
        <v>236</v>
      </c>
      <c r="D236" s="44">
        <v>99223</v>
      </c>
      <c r="E236">
        <v>158.80000000000001</v>
      </c>
    </row>
    <row r="237" spans="2:5" hidden="1" outlineLevel="2" x14ac:dyDescent="0.25">
      <c r="B237" t="s">
        <v>350</v>
      </c>
      <c r="C237" t="s">
        <v>232</v>
      </c>
      <c r="D237" s="44">
        <v>90791</v>
      </c>
      <c r="E237">
        <v>86.71</v>
      </c>
    </row>
    <row r="238" spans="2:5" hidden="1" outlineLevel="2" x14ac:dyDescent="0.25">
      <c r="B238" t="s">
        <v>350</v>
      </c>
      <c r="C238" t="s">
        <v>231</v>
      </c>
      <c r="D238" s="44">
        <v>90791</v>
      </c>
      <c r="E238">
        <v>86.71</v>
      </c>
    </row>
    <row r="239" spans="2:5" hidden="1" outlineLevel="2" x14ac:dyDescent="0.25">
      <c r="B239" t="s">
        <v>350</v>
      </c>
      <c r="C239" t="s">
        <v>254</v>
      </c>
      <c r="D239" s="44">
        <v>99233</v>
      </c>
      <c r="E239">
        <v>66.52</v>
      </c>
    </row>
    <row r="240" spans="2:5" hidden="1" outlineLevel="2" x14ac:dyDescent="0.25">
      <c r="B240" t="s">
        <v>350</v>
      </c>
      <c r="C240" t="s">
        <v>252</v>
      </c>
      <c r="D240" s="44">
        <v>99232</v>
      </c>
      <c r="E240">
        <v>46.42</v>
      </c>
    </row>
    <row r="241" spans="1:5" hidden="1" outlineLevel="2" x14ac:dyDescent="0.25">
      <c r="B241" t="s">
        <v>350</v>
      </c>
      <c r="C241" t="s">
        <v>255</v>
      </c>
      <c r="D241" s="44">
        <v>99233</v>
      </c>
      <c r="E241">
        <v>82.32</v>
      </c>
    </row>
    <row r="242" spans="1:5" hidden="1" outlineLevel="2" x14ac:dyDescent="0.25">
      <c r="B242" t="s">
        <v>350</v>
      </c>
      <c r="C242" t="s">
        <v>255</v>
      </c>
      <c r="D242" s="44">
        <v>99233</v>
      </c>
      <c r="E242">
        <v>82.32</v>
      </c>
    </row>
    <row r="243" spans="1:5" hidden="1" outlineLevel="2" x14ac:dyDescent="0.25">
      <c r="B243" t="s">
        <v>350</v>
      </c>
      <c r="C243" t="s">
        <v>250</v>
      </c>
      <c r="D243" s="44">
        <v>99231</v>
      </c>
      <c r="E243">
        <v>18.579999999999998</v>
      </c>
    </row>
    <row r="244" spans="1:5" hidden="1" outlineLevel="2" x14ac:dyDescent="0.25">
      <c r="B244" t="s">
        <v>350</v>
      </c>
      <c r="C244" t="s">
        <v>250</v>
      </c>
      <c r="D244" s="44">
        <v>99231</v>
      </c>
      <c r="E244">
        <v>30.48</v>
      </c>
    </row>
    <row r="245" spans="1:5" hidden="1" outlineLevel="2" x14ac:dyDescent="0.25">
      <c r="B245" t="s">
        <v>350</v>
      </c>
      <c r="C245" t="s">
        <v>250</v>
      </c>
      <c r="D245" s="44">
        <v>99231</v>
      </c>
      <c r="E245">
        <v>30.48</v>
      </c>
    </row>
    <row r="246" spans="1:5" hidden="1" outlineLevel="2" x14ac:dyDescent="0.25">
      <c r="B246" t="s">
        <v>350</v>
      </c>
      <c r="C246" t="s">
        <v>253</v>
      </c>
      <c r="D246" s="44">
        <v>99232</v>
      </c>
      <c r="E246">
        <v>33.42</v>
      </c>
    </row>
    <row r="247" spans="1:5" hidden="1" outlineLevel="2" x14ac:dyDescent="0.25">
      <c r="B247" t="s">
        <v>350</v>
      </c>
      <c r="C247" t="s">
        <v>329</v>
      </c>
      <c r="D247" s="44">
        <v>99231</v>
      </c>
      <c r="E247">
        <v>21.28</v>
      </c>
    </row>
    <row r="248" spans="1:5" outlineLevel="1" collapsed="1" x14ac:dyDescent="0.25">
      <c r="A248" s="2" t="s">
        <v>351</v>
      </c>
      <c r="B248">
        <f>SUBTOTAL(3,B220:B247)</f>
        <v>28</v>
      </c>
    </row>
    <row r="249" spans="1:5" hidden="1" outlineLevel="2" x14ac:dyDescent="0.25">
      <c r="B249" t="s">
        <v>352</v>
      </c>
      <c r="C249" t="s">
        <v>258</v>
      </c>
      <c r="D249" s="44">
        <v>99239</v>
      </c>
      <c r="E249">
        <v>68.709999999999994</v>
      </c>
    </row>
    <row r="250" spans="1:5" hidden="1" outlineLevel="2" x14ac:dyDescent="0.25">
      <c r="B250" t="s">
        <v>352</v>
      </c>
      <c r="C250" t="s">
        <v>256</v>
      </c>
      <c r="D250" s="44">
        <v>99238</v>
      </c>
      <c r="E250">
        <v>47.25</v>
      </c>
    </row>
    <row r="251" spans="1:5" hidden="1" outlineLevel="2" x14ac:dyDescent="0.25">
      <c r="B251" t="s">
        <v>352</v>
      </c>
      <c r="C251" t="s">
        <v>330</v>
      </c>
      <c r="E251">
        <v>714.76</v>
      </c>
    </row>
    <row r="252" spans="1:5" hidden="1" outlineLevel="2" x14ac:dyDescent="0.25">
      <c r="B252" t="s">
        <v>352</v>
      </c>
      <c r="C252" t="s">
        <v>330</v>
      </c>
      <c r="E252">
        <v>714.76</v>
      </c>
    </row>
    <row r="253" spans="1:5" hidden="1" outlineLevel="2" x14ac:dyDescent="0.25">
      <c r="B253" t="s">
        <v>352</v>
      </c>
      <c r="C253" t="s">
        <v>249</v>
      </c>
      <c r="D253" s="44">
        <v>99223</v>
      </c>
      <c r="E253">
        <v>125.54</v>
      </c>
    </row>
    <row r="254" spans="1:5" hidden="1" outlineLevel="2" x14ac:dyDescent="0.25">
      <c r="B254" t="s">
        <v>352</v>
      </c>
      <c r="C254" t="s">
        <v>247</v>
      </c>
      <c r="D254" s="44">
        <v>99221</v>
      </c>
      <c r="E254">
        <v>62.52</v>
      </c>
    </row>
    <row r="255" spans="1:5" hidden="1" outlineLevel="2" x14ac:dyDescent="0.25">
      <c r="B255" t="s">
        <v>352</v>
      </c>
      <c r="C255" t="s">
        <v>235</v>
      </c>
      <c r="D255" s="44">
        <v>99222</v>
      </c>
      <c r="E255">
        <v>85.35</v>
      </c>
    </row>
    <row r="256" spans="1:5" hidden="1" outlineLevel="2" x14ac:dyDescent="0.25">
      <c r="B256" t="s">
        <v>352</v>
      </c>
      <c r="C256" t="s">
        <v>232</v>
      </c>
      <c r="D256" s="44">
        <v>90791</v>
      </c>
      <c r="E256">
        <v>102.85</v>
      </c>
    </row>
    <row r="257" spans="1:5" hidden="1" outlineLevel="2" x14ac:dyDescent="0.25">
      <c r="B257" t="s">
        <v>352</v>
      </c>
      <c r="C257" t="s">
        <v>254</v>
      </c>
      <c r="D257" s="44">
        <v>99233</v>
      </c>
      <c r="E257">
        <v>66.52</v>
      </c>
    </row>
    <row r="258" spans="1:5" hidden="1" outlineLevel="2" x14ac:dyDescent="0.25">
      <c r="B258" t="s">
        <v>352</v>
      </c>
      <c r="C258" t="s">
        <v>252</v>
      </c>
      <c r="D258" s="44">
        <v>99232</v>
      </c>
      <c r="E258">
        <v>46.42</v>
      </c>
    </row>
    <row r="259" spans="1:5" hidden="1" outlineLevel="2" x14ac:dyDescent="0.25">
      <c r="B259" t="s">
        <v>352</v>
      </c>
      <c r="C259" t="s">
        <v>250</v>
      </c>
      <c r="D259" s="44">
        <v>99231</v>
      </c>
      <c r="E259">
        <v>30.48</v>
      </c>
    </row>
    <row r="260" spans="1:5" hidden="1" outlineLevel="2" x14ac:dyDescent="0.25">
      <c r="B260" t="s">
        <v>352</v>
      </c>
      <c r="C260" t="s">
        <v>329</v>
      </c>
      <c r="D260" s="44">
        <v>99231</v>
      </c>
      <c r="E260">
        <v>25.81</v>
      </c>
    </row>
    <row r="261" spans="1:5" outlineLevel="1" collapsed="1" x14ac:dyDescent="0.25">
      <c r="A261" s="2" t="s">
        <v>353</v>
      </c>
      <c r="B261">
        <f>SUBTOTAL(3,B249:B260)</f>
        <v>12</v>
      </c>
    </row>
    <row r="262" spans="1:5" hidden="1" outlineLevel="2" x14ac:dyDescent="0.25">
      <c r="B262" t="s">
        <v>354</v>
      </c>
      <c r="C262" t="s">
        <v>259</v>
      </c>
      <c r="D262" s="44">
        <v>99239</v>
      </c>
      <c r="E262">
        <v>84.11</v>
      </c>
    </row>
    <row r="263" spans="1:5" hidden="1" outlineLevel="2" x14ac:dyDescent="0.25">
      <c r="B263" t="s">
        <v>354</v>
      </c>
      <c r="C263" t="s">
        <v>259</v>
      </c>
      <c r="D263" s="44">
        <v>99239</v>
      </c>
      <c r="E263">
        <v>84.11</v>
      </c>
    </row>
    <row r="264" spans="1:5" hidden="1" outlineLevel="2" x14ac:dyDescent="0.25">
      <c r="B264" t="s">
        <v>354</v>
      </c>
      <c r="C264" t="s">
        <v>259</v>
      </c>
      <c r="D264" s="44">
        <v>99239</v>
      </c>
      <c r="E264">
        <v>84.11</v>
      </c>
    </row>
    <row r="265" spans="1:5" hidden="1" outlineLevel="2" x14ac:dyDescent="0.25">
      <c r="B265" t="s">
        <v>354</v>
      </c>
      <c r="C265" t="s">
        <v>257</v>
      </c>
      <c r="D265" s="44">
        <v>99238</v>
      </c>
      <c r="E265">
        <v>56.58</v>
      </c>
    </row>
    <row r="266" spans="1:5" hidden="1" outlineLevel="2" x14ac:dyDescent="0.25">
      <c r="B266" t="s">
        <v>354</v>
      </c>
      <c r="C266" t="s">
        <v>257</v>
      </c>
      <c r="D266" s="44">
        <v>99238</v>
      </c>
      <c r="E266">
        <v>56.58</v>
      </c>
    </row>
    <row r="267" spans="1:5" hidden="1" outlineLevel="2" x14ac:dyDescent="0.25">
      <c r="B267" t="s">
        <v>354</v>
      </c>
      <c r="C267" t="s">
        <v>257</v>
      </c>
      <c r="D267" s="44">
        <v>99238</v>
      </c>
      <c r="E267">
        <v>56.58</v>
      </c>
    </row>
    <row r="268" spans="1:5" hidden="1" outlineLevel="2" x14ac:dyDescent="0.25">
      <c r="B268" t="s">
        <v>354</v>
      </c>
      <c r="C268" t="s">
        <v>330</v>
      </c>
      <c r="E268">
        <v>695</v>
      </c>
    </row>
    <row r="269" spans="1:5" hidden="1" outlineLevel="2" x14ac:dyDescent="0.25">
      <c r="B269" t="s">
        <v>354</v>
      </c>
      <c r="C269" t="s">
        <v>330</v>
      </c>
      <c r="E269">
        <v>700</v>
      </c>
    </row>
    <row r="270" spans="1:5" hidden="1" outlineLevel="2" x14ac:dyDescent="0.25">
      <c r="B270" t="s">
        <v>354</v>
      </c>
      <c r="C270" t="s">
        <v>330</v>
      </c>
      <c r="E270">
        <v>743</v>
      </c>
    </row>
    <row r="271" spans="1:5" hidden="1" outlineLevel="2" x14ac:dyDescent="0.25">
      <c r="B271" t="s">
        <v>354</v>
      </c>
      <c r="C271" t="s">
        <v>330</v>
      </c>
      <c r="E271">
        <v>743</v>
      </c>
    </row>
    <row r="272" spans="1:5" hidden="1" outlineLevel="2" x14ac:dyDescent="0.25">
      <c r="B272" t="s">
        <v>354</v>
      </c>
      <c r="C272" t="s">
        <v>330</v>
      </c>
      <c r="E272">
        <v>743</v>
      </c>
    </row>
    <row r="273" spans="2:5" hidden="1" outlineLevel="2" x14ac:dyDescent="0.25">
      <c r="B273" t="s">
        <v>354</v>
      </c>
      <c r="C273" t="s">
        <v>330</v>
      </c>
      <c r="E273">
        <v>743</v>
      </c>
    </row>
    <row r="274" spans="2:5" hidden="1" outlineLevel="2" x14ac:dyDescent="0.25">
      <c r="B274" t="s">
        <v>354</v>
      </c>
      <c r="C274" t="s">
        <v>233</v>
      </c>
      <c r="D274" s="44">
        <v>90853</v>
      </c>
      <c r="E274">
        <v>80</v>
      </c>
    </row>
    <row r="275" spans="2:5" hidden="1" outlineLevel="2" x14ac:dyDescent="0.25">
      <c r="B275" t="s">
        <v>354</v>
      </c>
      <c r="C275" t="s">
        <v>233</v>
      </c>
      <c r="D275" s="44">
        <v>90853</v>
      </c>
      <c r="E275">
        <v>247</v>
      </c>
    </row>
    <row r="276" spans="2:5" hidden="1" outlineLevel="2" x14ac:dyDescent="0.25">
      <c r="B276" t="s">
        <v>354</v>
      </c>
      <c r="C276" t="s">
        <v>233</v>
      </c>
      <c r="D276" s="44">
        <v>90853</v>
      </c>
      <c r="E276">
        <v>247</v>
      </c>
    </row>
    <row r="277" spans="2:5" hidden="1" outlineLevel="2" x14ac:dyDescent="0.25">
      <c r="B277" t="s">
        <v>354</v>
      </c>
      <c r="C277" t="s">
        <v>234</v>
      </c>
      <c r="D277" s="44">
        <v>99222</v>
      </c>
      <c r="E277">
        <v>107.33</v>
      </c>
    </row>
    <row r="278" spans="2:5" hidden="1" outlineLevel="2" x14ac:dyDescent="0.25">
      <c r="B278" t="s">
        <v>354</v>
      </c>
      <c r="C278" t="s">
        <v>234</v>
      </c>
      <c r="D278" s="44">
        <v>99222</v>
      </c>
      <c r="E278">
        <v>107.33</v>
      </c>
    </row>
    <row r="279" spans="2:5" hidden="1" outlineLevel="2" x14ac:dyDescent="0.25">
      <c r="B279" t="s">
        <v>354</v>
      </c>
      <c r="C279" t="s">
        <v>234</v>
      </c>
      <c r="D279" s="44">
        <v>99222</v>
      </c>
      <c r="E279">
        <v>107.33</v>
      </c>
    </row>
    <row r="280" spans="2:5" hidden="1" outlineLevel="2" x14ac:dyDescent="0.25">
      <c r="B280" t="s">
        <v>354</v>
      </c>
      <c r="C280" t="s">
        <v>236</v>
      </c>
      <c r="D280" s="44">
        <v>99223</v>
      </c>
      <c r="E280">
        <v>158.80000000000001</v>
      </c>
    </row>
    <row r="281" spans="2:5" hidden="1" outlineLevel="2" x14ac:dyDescent="0.25">
      <c r="B281" t="s">
        <v>354</v>
      </c>
      <c r="C281" t="s">
        <v>236</v>
      </c>
      <c r="D281" s="44">
        <v>99223</v>
      </c>
      <c r="E281">
        <v>158.80000000000001</v>
      </c>
    </row>
    <row r="282" spans="2:5" hidden="1" outlineLevel="2" x14ac:dyDescent="0.25">
      <c r="B282" t="s">
        <v>354</v>
      </c>
      <c r="C282" t="s">
        <v>236</v>
      </c>
      <c r="D282" s="44">
        <v>99223</v>
      </c>
      <c r="E282">
        <v>158.80000000000001</v>
      </c>
    </row>
    <row r="283" spans="2:5" hidden="1" outlineLevel="2" x14ac:dyDescent="0.25">
      <c r="B283" t="s">
        <v>354</v>
      </c>
      <c r="C283" t="s">
        <v>185</v>
      </c>
      <c r="D283" s="44" t="s">
        <v>139</v>
      </c>
      <c r="E283">
        <v>90.25</v>
      </c>
    </row>
    <row r="284" spans="2:5" hidden="1" outlineLevel="2" x14ac:dyDescent="0.25">
      <c r="B284" t="s">
        <v>354</v>
      </c>
      <c r="C284" t="s">
        <v>187</v>
      </c>
      <c r="D284" s="44" t="s">
        <v>137</v>
      </c>
      <c r="E284">
        <v>90.25</v>
      </c>
    </row>
    <row r="285" spans="2:5" hidden="1" outlineLevel="2" x14ac:dyDescent="0.25">
      <c r="B285" t="s">
        <v>354</v>
      </c>
      <c r="C285" t="s">
        <v>240</v>
      </c>
      <c r="D285" s="44">
        <v>90846</v>
      </c>
      <c r="E285">
        <v>90.25</v>
      </c>
    </row>
    <row r="286" spans="2:5" hidden="1" outlineLevel="2" x14ac:dyDescent="0.25">
      <c r="B286" t="s">
        <v>354</v>
      </c>
      <c r="C286" t="s">
        <v>260</v>
      </c>
      <c r="D286" s="44" t="s">
        <v>141</v>
      </c>
      <c r="E286">
        <v>372</v>
      </c>
    </row>
    <row r="287" spans="2:5" hidden="1" outlineLevel="2" x14ac:dyDescent="0.25">
      <c r="B287" t="s">
        <v>354</v>
      </c>
      <c r="C287" t="s">
        <v>260</v>
      </c>
      <c r="D287" s="44" t="s">
        <v>141</v>
      </c>
      <c r="E287">
        <v>372</v>
      </c>
    </row>
    <row r="288" spans="2:5" hidden="1" outlineLevel="2" x14ac:dyDescent="0.25">
      <c r="B288" t="s">
        <v>354</v>
      </c>
      <c r="C288" t="s">
        <v>237</v>
      </c>
      <c r="D288" s="44">
        <v>90832</v>
      </c>
      <c r="E288">
        <v>90.25</v>
      </c>
    </row>
    <row r="289" spans="1:5" hidden="1" outlineLevel="2" x14ac:dyDescent="0.25">
      <c r="B289" t="s">
        <v>354</v>
      </c>
      <c r="C289" t="s">
        <v>238</v>
      </c>
      <c r="D289" s="44">
        <v>90834</v>
      </c>
      <c r="E289">
        <v>90.25</v>
      </c>
    </row>
    <row r="290" spans="1:5" hidden="1" outlineLevel="2" x14ac:dyDescent="0.25">
      <c r="B290" t="s">
        <v>354</v>
      </c>
      <c r="C290" t="s">
        <v>239</v>
      </c>
      <c r="D290" s="44">
        <v>90837</v>
      </c>
      <c r="E290">
        <v>90.25</v>
      </c>
    </row>
    <row r="291" spans="1:5" hidden="1" outlineLevel="2" x14ac:dyDescent="0.25">
      <c r="B291" t="s">
        <v>354</v>
      </c>
      <c r="C291" t="s">
        <v>231</v>
      </c>
      <c r="D291" s="44">
        <v>90791</v>
      </c>
      <c r="E291">
        <v>98.8</v>
      </c>
    </row>
    <row r="292" spans="1:5" hidden="1" outlineLevel="2" x14ac:dyDescent="0.25">
      <c r="B292" t="s">
        <v>354</v>
      </c>
      <c r="C292" t="s">
        <v>231</v>
      </c>
      <c r="D292" s="44">
        <v>90791</v>
      </c>
      <c r="E292">
        <v>98.8</v>
      </c>
    </row>
    <row r="293" spans="1:5" hidden="1" outlineLevel="2" x14ac:dyDescent="0.25">
      <c r="B293" t="s">
        <v>354</v>
      </c>
      <c r="C293" t="s">
        <v>231</v>
      </c>
      <c r="D293" s="44">
        <v>90791</v>
      </c>
      <c r="E293">
        <v>98.8</v>
      </c>
    </row>
    <row r="294" spans="1:5" hidden="1" outlineLevel="2" x14ac:dyDescent="0.25">
      <c r="B294" t="s">
        <v>354</v>
      </c>
      <c r="C294" t="s">
        <v>255</v>
      </c>
      <c r="D294" s="44">
        <v>99233</v>
      </c>
      <c r="E294">
        <v>82.32</v>
      </c>
    </row>
    <row r="295" spans="1:5" hidden="1" outlineLevel="2" x14ac:dyDescent="0.25">
      <c r="B295" t="s">
        <v>354</v>
      </c>
      <c r="C295" t="s">
        <v>255</v>
      </c>
      <c r="D295" s="44">
        <v>99233</v>
      </c>
      <c r="E295">
        <v>82.32</v>
      </c>
    </row>
    <row r="296" spans="1:5" hidden="1" outlineLevel="2" x14ac:dyDescent="0.25">
      <c r="B296" t="s">
        <v>354</v>
      </c>
      <c r="C296" t="s">
        <v>255</v>
      </c>
      <c r="D296" s="44">
        <v>99233</v>
      </c>
      <c r="E296">
        <v>82.32</v>
      </c>
    </row>
    <row r="297" spans="1:5" hidden="1" outlineLevel="2" x14ac:dyDescent="0.25">
      <c r="B297" t="s">
        <v>354</v>
      </c>
      <c r="C297" t="s">
        <v>250</v>
      </c>
      <c r="D297" s="44">
        <v>99231</v>
      </c>
      <c r="E297">
        <v>30.48</v>
      </c>
    </row>
    <row r="298" spans="1:5" hidden="1" outlineLevel="2" x14ac:dyDescent="0.25">
      <c r="B298" t="s">
        <v>354</v>
      </c>
      <c r="C298" t="s">
        <v>250</v>
      </c>
      <c r="D298" s="44">
        <v>99231</v>
      </c>
      <c r="E298">
        <v>30.48</v>
      </c>
    </row>
    <row r="299" spans="1:5" hidden="1" outlineLevel="2" x14ac:dyDescent="0.25">
      <c r="B299" t="s">
        <v>354</v>
      </c>
      <c r="C299" t="s">
        <v>253</v>
      </c>
      <c r="D299" s="44">
        <v>99232</v>
      </c>
      <c r="E299">
        <v>56.43</v>
      </c>
    </row>
    <row r="300" spans="1:5" hidden="1" outlineLevel="2" x14ac:dyDescent="0.25">
      <c r="B300" t="s">
        <v>354</v>
      </c>
      <c r="C300" t="s">
        <v>253</v>
      </c>
      <c r="D300" s="44">
        <v>99232</v>
      </c>
      <c r="E300">
        <v>56.43</v>
      </c>
    </row>
    <row r="301" spans="1:5" hidden="1" outlineLevel="2" x14ac:dyDescent="0.25">
      <c r="B301" t="s">
        <v>354</v>
      </c>
      <c r="C301" t="s">
        <v>253</v>
      </c>
      <c r="D301" s="44">
        <v>99232</v>
      </c>
      <c r="E301">
        <v>56.43</v>
      </c>
    </row>
    <row r="302" spans="1:5" outlineLevel="1" collapsed="1" x14ac:dyDescent="0.25">
      <c r="A302" s="2" t="s">
        <v>355</v>
      </c>
      <c r="B302">
        <f>SUBTOTAL(3,B262:B301)</f>
        <v>40</v>
      </c>
    </row>
    <row r="303" spans="1:5" hidden="1" outlineLevel="2" x14ac:dyDescent="0.25">
      <c r="B303" t="s">
        <v>356</v>
      </c>
      <c r="C303" t="s">
        <v>259</v>
      </c>
      <c r="D303" s="44">
        <v>99239</v>
      </c>
      <c r="E303">
        <v>84.11</v>
      </c>
    </row>
    <row r="304" spans="1:5" hidden="1" outlineLevel="2" x14ac:dyDescent="0.25">
      <c r="B304" t="s">
        <v>356</v>
      </c>
      <c r="C304" t="s">
        <v>257</v>
      </c>
      <c r="D304" s="44">
        <v>99238</v>
      </c>
      <c r="E304">
        <v>56.58</v>
      </c>
    </row>
    <row r="305" spans="2:5" hidden="1" outlineLevel="2" x14ac:dyDescent="0.25">
      <c r="B305" t="s">
        <v>356</v>
      </c>
      <c r="C305" t="s">
        <v>258</v>
      </c>
      <c r="D305" s="44">
        <v>99239</v>
      </c>
      <c r="E305">
        <v>105.14</v>
      </c>
    </row>
    <row r="306" spans="2:5" hidden="1" outlineLevel="2" x14ac:dyDescent="0.25">
      <c r="B306" t="s">
        <v>356</v>
      </c>
      <c r="C306" t="s">
        <v>256</v>
      </c>
      <c r="D306" s="44">
        <v>99238</v>
      </c>
      <c r="E306">
        <v>70.73</v>
      </c>
    </row>
    <row r="307" spans="2:5" hidden="1" outlineLevel="2" x14ac:dyDescent="0.25">
      <c r="B307" t="s">
        <v>356</v>
      </c>
      <c r="C307" t="s">
        <v>330</v>
      </c>
      <c r="E307">
        <v>820</v>
      </c>
    </row>
    <row r="308" spans="2:5" hidden="1" outlineLevel="2" x14ac:dyDescent="0.25">
      <c r="B308" t="s">
        <v>356</v>
      </c>
      <c r="C308" t="s">
        <v>330</v>
      </c>
      <c r="E308">
        <v>820</v>
      </c>
    </row>
    <row r="309" spans="2:5" hidden="1" outlineLevel="2" x14ac:dyDescent="0.25">
      <c r="B309" t="s">
        <v>356</v>
      </c>
      <c r="C309" t="s">
        <v>186</v>
      </c>
      <c r="D309" s="44" t="s">
        <v>137</v>
      </c>
      <c r="E309">
        <v>68</v>
      </c>
    </row>
    <row r="310" spans="2:5" hidden="1" outlineLevel="2" x14ac:dyDescent="0.25">
      <c r="B310" t="s">
        <v>356</v>
      </c>
      <c r="C310" t="s">
        <v>358</v>
      </c>
      <c r="D310" s="44">
        <v>90847</v>
      </c>
      <c r="E310">
        <v>67.67</v>
      </c>
    </row>
    <row r="311" spans="2:5" hidden="1" outlineLevel="2" x14ac:dyDescent="0.25">
      <c r="B311" t="s">
        <v>356</v>
      </c>
      <c r="C311" t="s">
        <v>357</v>
      </c>
      <c r="D311" s="44">
        <v>90846</v>
      </c>
      <c r="E311">
        <v>67.67</v>
      </c>
    </row>
    <row r="312" spans="2:5" hidden="1" outlineLevel="2" x14ac:dyDescent="0.25">
      <c r="B312" t="s">
        <v>356</v>
      </c>
      <c r="C312" t="s">
        <v>233</v>
      </c>
      <c r="D312" s="44">
        <v>90853</v>
      </c>
      <c r="E312">
        <v>67.67</v>
      </c>
    </row>
    <row r="313" spans="2:5" hidden="1" outlineLevel="2" x14ac:dyDescent="0.25">
      <c r="B313" t="s">
        <v>356</v>
      </c>
      <c r="C313" t="s">
        <v>359</v>
      </c>
      <c r="D313" s="44" t="s">
        <v>360</v>
      </c>
      <c r="E313">
        <v>67.67</v>
      </c>
    </row>
    <row r="314" spans="2:5" hidden="1" outlineLevel="2" x14ac:dyDescent="0.25">
      <c r="B314" t="s">
        <v>356</v>
      </c>
      <c r="C314" t="s">
        <v>361</v>
      </c>
      <c r="D314" s="44" t="s">
        <v>362</v>
      </c>
      <c r="E314">
        <v>67.67</v>
      </c>
    </row>
    <row r="315" spans="2:5" hidden="1" outlineLevel="2" x14ac:dyDescent="0.25">
      <c r="B315" t="s">
        <v>356</v>
      </c>
      <c r="C315" t="s">
        <v>363</v>
      </c>
      <c r="D315" s="44" t="s">
        <v>364</v>
      </c>
      <c r="E315">
        <v>67.67</v>
      </c>
    </row>
    <row r="316" spans="2:5" hidden="1" outlineLevel="2" x14ac:dyDescent="0.25">
      <c r="B316" t="s">
        <v>356</v>
      </c>
      <c r="C316" t="s">
        <v>249</v>
      </c>
      <c r="D316" s="44">
        <v>99223</v>
      </c>
      <c r="E316">
        <v>197.06</v>
      </c>
    </row>
    <row r="317" spans="2:5" hidden="1" outlineLevel="2" x14ac:dyDescent="0.25">
      <c r="B317" t="s">
        <v>356</v>
      </c>
      <c r="C317" t="s">
        <v>247</v>
      </c>
      <c r="D317" s="44">
        <v>99221</v>
      </c>
      <c r="E317">
        <v>89.26</v>
      </c>
    </row>
    <row r="318" spans="2:5" hidden="1" outlineLevel="2" x14ac:dyDescent="0.25">
      <c r="B318" t="s">
        <v>356</v>
      </c>
      <c r="C318" t="s">
        <v>235</v>
      </c>
      <c r="D318" s="44">
        <v>99222</v>
      </c>
      <c r="E318">
        <v>134.16999999999999</v>
      </c>
    </row>
    <row r="319" spans="2:5" hidden="1" outlineLevel="2" x14ac:dyDescent="0.25">
      <c r="B319" t="s">
        <v>356</v>
      </c>
      <c r="C319" t="s">
        <v>234</v>
      </c>
      <c r="D319" s="44">
        <v>99222</v>
      </c>
      <c r="E319">
        <v>107.33</v>
      </c>
    </row>
    <row r="320" spans="2:5" hidden="1" outlineLevel="2" x14ac:dyDescent="0.25">
      <c r="B320" t="s">
        <v>356</v>
      </c>
      <c r="C320" t="s">
        <v>236</v>
      </c>
      <c r="D320" s="44">
        <v>99223</v>
      </c>
      <c r="E320">
        <v>158.80000000000001</v>
      </c>
    </row>
    <row r="321" spans="2:5" hidden="1" outlineLevel="2" x14ac:dyDescent="0.25">
      <c r="B321" t="s">
        <v>356</v>
      </c>
      <c r="C321" t="s">
        <v>185</v>
      </c>
      <c r="D321" s="44" t="s">
        <v>139</v>
      </c>
      <c r="E321">
        <v>95.75</v>
      </c>
    </row>
    <row r="322" spans="2:5" hidden="1" outlineLevel="2" x14ac:dyDescent="0.25">
      <c r="B322" t="s">
        <v>356</v>
      </c>
      <c r="C322" t="s">
        <v>187</v>
      </c>
      <c r="D322" s="44" t="s">
        <v>137</v>
      </c>
      <c r="E322">
        <v>95.75</v>
      </c>
    </row>
    <row r="323" spans="2:5" hidden="1" outlineLevel="2" x14ac:dyDescent="0.25">
      <c r="B323" t="s">
        <v>356</v>
      </c>
      <c r="C323" t="s">
        <v>241</v>
      </c>
      <c r="D323" s="44">
        <v>90847</v>
      </c>
      <c r="E323">
        <v>90.25</v>
      </c>
    </row>
    <row r="324" spans="2:5" hidden="1" outlineLevel="2" x14ac:dyDescent="0.25">
      <c r="B324" t="s">
        <v>356</v>
      </c>
      <c r="C324" t="s">
        <v>240</v>
      </c>
      <c r="D324" s="44">
        <v>90846</v>
      </c>
      <c r="E324">
        <v>95.75</v>
      </c>
    </row>
    <row r="325" spans="2:5" hidden="1" outlineLevel="2" x14ac:dyDescent="0.25">
      <c r="B325" t="s">
        <v>356</v>
      </c>
      <c r="C325" t="s">
        <v>260</v>
      </c>
      <c r="D325" s="44" t="s">
        <v>141</v>
      </c>
      <c r="E325">
        <v>95.75</v>
      </c>
    </row>
    <row r="326" spans="2:5" hidden="1" outlineLevel="2" x14ac:dyDescent="0.25">
      <c r="B326" t="s">
        <v>356</v>
      </c>
      <c r="C326" t="s">
        <v>237</v>
      </c>
      <c r="D326" s="44">
        <v>90832</v>
      </c>
      <c r="E326">
        <v>95.75</v>
      </c>
    </row>
    <row r="327" spans="2:5" hidden="1" outlineLevel="2" x14ac:dyDescent="0.25">
      <c r="B327" t="s">
        <v>356</v>
      </c>
      <c r="C327" t="s">
        <v>238</v>
      </c>
      <c r="D327" s="44">
        <v>90834</v>
      </c>
      <c r="E327">
        <v>95.75</v>
      </c>
    </row>
    <row r="328" spans="2:5" hidden="1" outlineLevel="2" x14ac:dyDescent="0.25">
      <c r="B328" t="s">
        <v>356</v>
      </c>
      <c r="C328" t="s">
        <v>239</v>
      </c>
      <c r="D328" s="44">
        <v>90837</v>
      </c>
      <c r="E328">
        <v>95.75</v>
      </c>
    </row>
    <row r="329" spans="2:5" hidden="1" outlineLevel="2" x14ac:dyDescent="0.25">
      <c r="B329" t="s">
        <v>356</v>
      </c>
      <c r="C329" t="s">
        <v>232</v>
      </c>
      <c r="D329" s="44">
        <v>90791</v>
      </c>
      <c r="E329">
        <v>126.16</v>
      </c>
    </row>
    <row r="330" spans="2:5" hidden="1" outlineLevel="2" x14ac:dyDescent="0.25">
      <c r="B330" t="s">
        <v>356</v>
      </c>
      <c r="C330" t="s">
        <v>231</v>
      </c>
      <c r="D330" s="44">
        <v>90791</v>
      </c>
      <c r="E330">
        <v>98.8</v>
      </c>
    </row>
    <row r="331" spans="2:5" hidden="1" outlineLevel="2" x14ac:dyDescent="0.25">
      <c r="B331" t="s">
        <v>356</v>
      </c>
      <c r="C331" t="s">
        <v>254</v>
      </c>
      <c r="D331" s="44">
        <v>99233</v>
      </c>
      <c r="E331">
        <v>102.91</v>
      </c>
    </row>
    <row r="332" spans="2:5" hidden="1" outlineLevel="2" x14ac:dyDescent="0.25">
      <c r="B332" t="s">
        <v>356</v>
      </c>
      <c r="C332" t="s">
        <v>252</v>
      </c>
      <c r="D332" s="44">
        <v>99232</v>
      </c>
      <c r="E332">
        <v>70.540000000000006</v>
      </c>
    </row>
    <row r="333" spans="2:5" hidden="1" outlineLevel="2" x14ac:dyDescent="0.25">
      <c r="B333" t="s">
        <v>356</v>
      </c>
      <c r="C333" t="s">
        <v>255</v>
      </c>
      <c r="D333" s="44">
        <v>99233</v>
      </c>
      <c r="E333">
        <v>82.32</v>
      </c>
    </row>
    <row r="334" spans="2:5" hidden="1" outlineLevel="2" x14ac:dyDescent="0.25">
      <c r="B334" t="s">
        <v>356</v>
      </c>
      <c r="C334" t="s">
        <v>250</v>
      </c>
      <c r="D334" s="44">
        <v>99231</v>
      </c>
      <c r="E334">
        <v>30.48</v>
      </c>
    </row>
    <row r="335" spans="2:5" hidden="1" outlineLevel="2" x14ac:dyDescent="0.25">
      <c r="B335" t="s">
        <v>356</v>
      </c>
      <c r="C335" t="s">
        <v>253</v>
      </c>
      <c r="D335" s="44">
        <v>99232</v>
      </c>
      <c r="E335">
        <v>56.43</v>
      </c>
    </row>
    <row r="336" spans="2:5" hidden="1" outlineLevel="2" x14ac:dyDescent="0.25">
      <c r="B336" t="s">
        <v>356</v>
      </c>
      <c r="C336" t="s">
        <v>329</v>
      </c>
      <c r="D336" s="44">
        <v>99231</v>
      </c>
      <c r="E336">
        <v>38.1</v>
      </c>
    </row>
    <row r="337" spans="1:5" outlineLevel="1" collapsed="1" x14ac:dyDescent="0.25">
      <c r="A337" s="2" t="s">
        <v>365</v>
      </c>
      <c r="B337">
        <f>SUBTOTAL(3,B303:B336)</f>
        <v>34</v>
      </c>
    </row>
    <row r="338" spans="1:5" hidden="1" outlineLevel="2" x14ac:dyDescent="0.25">
      <c r="B338" t="s">
        <v>366</v>
      </c>
      <c r="C338" t="s">
        <v>259</v>
      </c>
      <c r="D338" s="44">
        <v>99239</v>
      </c>
      <c r="E338">
        <v>84.11</v>
      </c>
    </row>
    <row r="339" spans="1:5" hidden="1" outlineLevel="2" x14ac:dyDescent="0.25">
      <c r="B339" t="s">
        <v>366</v>
      </c>
      <c r="C339" t="s">
        <v>257</v>
      </c>
      <c r="D339" s="44">
        <v>99238</v>
      </c>
      <c r="E339">
        <v>56.58</v>
      </c>
    </row>
    <row r="340" spans="1:5" hidden="1" outlineLevel="2" x14ac:dyDescent="0.25">
      <c r="B340" t="s">
        <v>366</v>
      </c>
      <c r="C340" t="s">
        <v>258</v>
      </c>
      <c r="D340" s="44">
        <v>99239</v>
      </c>
      <c r="E340">
        <v>105.14</v>
      </c>
    </row>
    <row r="341" spans="1:5" hidden="1" outlineLevel="2" x14ac:dyDescent="0.25">
      <c r="B341" t="s">
        <v>366</v>
      </c>
      <c r="C341" t="s">
        <v>256</v>
      </c>
      <c r="D341" s="44">
        <v>99238</v>
      </c>
      <c r="E341">
        <v>71.53</v>
      </c>
    </row>
    <row r="342" spans="1:5" hidden="1" outlineLevel="2" x14ac:dyDescent="0.25">
      <c r="B342" t="s">
        <v>366</v>
      </c>
      <c r="C342" t="s">
        <v>330</v>
      </c>
      <c r="E342">
        <v>721</v>
      </c>
    </row>
    <row r="343" spans="1:5" hidden="1" outlineLevel="2" x14ac:dyDescent="0.25">
      <c r="B343" t="s">
        <v>366</v>
      </c>
      <c r="C343" t="s">
        <v>233</v>
      </c>
      <c r="D343" s="44">
        <v>90853</v>
      </c>
      <c r="E343">
        <v>180</v>
      </c>
    </row>
    <row r="344" spans="1:5" hidden="1" outlineLevel="2" x14ac:dyDescent="0.25">
      <c r="B344" t="s">
        <v>366</v>
      </c>
      <c r="C344" t="s">
        <v>249</v>
      </c>
      <c r="D344" s="44">
        <v>99223</v>
      </c>
      <c r="E344">
        <v>200.73</v>
      </c>
    </row>
    <row r="345" spans="1:5" hidden="1" outlineLevel="2" x14ac:dyDescent="0.25">
      <c r="B345" t="s">
        <v>366</v>
      </c>
      <c r="C345" t="s">
        <v>235</v>
      </c>
      <c r="D345" s="44">
        <v>99222</v>
      </c>
      <c r="E345">
        <v>135.66999999999999</v>
      </c>
    </row>
    <row r="346" spans="1:5" hidden="1" outlineLevel="2" x14ac:dyDescent="0.25">
      <c r="B346" t="s">
        <v>366</v>
      </c>
      <c r="C346" t="s">
        <v>234</v>
      </c>
      <c r="D346" s="44">
        <v>99222</v>
      </c>
      <c r="E346">
        <v>107.33</v>
      </c>
    </row>
    <row r="347" spans="1:5" hidden="1" outlineLevel="2" x14ac:dyDescent="0.25">
      <c r="B347" t="s">
        <v>366</v>
      </c>
      <c r="C347" t="s">
        <v>236</v>
      </c>
      <c r="D347" s="44">
        <v>99223</v>
      </c>
      <c r="E347">
        <v>158.80000000000001</v>
      </c>
    </row>
    <row r="348" spans="1:5" hidden="1" outlineLevel="2" x14ac:dyDescent="0.25">
      <c r="B348" t="s">
        <v>366</v>
      </c>
      <c r="C348" t="s">
        <v>260</v>
      </c>
      <c r="D348" s="44" t="s">
        <v>141</v>
      </c>
      <c r="E348">
        <v>340</v>
      </c>
    </row>
    <row r="349" spans="1:5" hidden="1" outlineLevel="2" x14ac:dyDescent="0.25">
      <c r="B349" t="s">
        <v>366</v>
      </c>
      <c r="C349" t="s">
        <v>232</v>
      </c>
      <c r="D349" s="44">
        <v>90791</v>
      </c>
      <c r="E349">
        <v>126.16</v>
      </c>
    </row>
    <row r="350" spans="1:5" hidden="1" outlineLevel="2" x14ac:dyDescent="0.25">
      <c r="B350" t="s">
        <v>366</v>
      </c>
      <c r="C350" t="s">
        <v>231</v>
      </c>
      <c r="D350" s="44">
        <v>90791</v>
      </c>
      <c r="E350">
        <v>98.8</v>
      </c>
    </row>
    <row r="351" spans="1:5" hidden="1" outlineLevel="2" x14ac:dyDescent="0.25">
      <c r="B351" t="s">
        <v>366</v>
      </c>
      <c r="C351" t="s">
        <v>254</v>
      </c>
      <c r="D351" s="44">
        <v>99233</v>
      </c>
      <c r="E351">
        <v>133.01</v>
      </c>
    </row>
    <row r="352" spans="1:5" hidden="1" outlineLevel="2" x14ac:dyDescent="0.25">
      <c r="B352" t="s">
        <v>366</v>
      </c>
      <c r="C352" t="s">
        <v>252</v>
      </c>
      <c r="D352" s="44">
        <v>99232</v>
      </c>
      <c r="E352">
        <v>71.34</v>
      </c>
    </row>
    <row r="353" spans="1:5" hidden="1" outlineLevel="2" x14ac:dyDescent="0.25">
      <c r="B353" t="s">
        <v>366</v>
      </c>
      <c r="C353" t="s">
        <v>255</v>
      </c>
      <c r="D353" s="44">
        <v>99233</v>
      </c>
      <c r="E353">
        <v>82.32</v>
      </c>
    </row>
    <row r="354" spans="1:5" hidden="1" outlineLevel="2" x14ac:dyDescent="0.25">
      <c r="B354" t="s">
        <v>366</v>
      </c>
      <c r="C354" t="s">
        <v>250</v>
      </c>
      <c r="D354" s="44">
        <v>99231</v>
      </c>
      <c r="E354">
        <v>30.48</v>
      </c>
    </row>
    <row r="355" spans="1:5" hidden="1" outlineLevel="2" x14ac:dyDescent="0.25">
      <c r="B355" t="s">
        <v>366</v>
      </c>
      <c r="C355" t="s">
        <v>253</v>
      </c>
      <c r="D355" s="44">
        <v>99232</v>
      </c>
      <c r="E355">
        <v>56.43</v>
      </c>
    </row>
    <row r="356" spans="1:5" hidden="1" outlineLevel="2" x14ac:dyDescent="0.25">
      <c r="B356" t="s">
        <v>366</v>
      </c>
      <c r="C356" t="s">
        <v>329</v>
      </c>
      <c r="D356" s="44">
        <v>99231</v>
      </c>
      <c r="E356">
        <v>38.520000000000003</v>
      </c>
    </row>
    <row r="357" spans="1:5" outlineLevel="1" collapsed="1" x14ac:dyDescent="0.25">
      <c r="A357" s="2" t="s">
        <v>367</v>
      </c>
      <c r="B357">
        <f>SUBTOTAL(3,B338:B356)</f>
        <v>19</v>
      </c>
    </row>
    <row r="358" spans="1:5" hidden="1" outlineLevel="2" x14ac:dyDescent="0.25">
      <c r="B358" t="s">
        <v>368</v>
      </c>
      <c r="C358" t="s">
        <v>258</v>
      </c>
      <c r="D358" s="44">
        <v>99239</v>
      </c>
      <c r="E358">
        <v>105.14</v>
      </c>
    </row>
    <row r="359" spans="1:5" hidden="1" outlineLevel="2" x14ac:dyDescent="0.25">
      <c r="B359" t="s">
        <v>368</v>
      </c>
      <c r="C359" t="s">
        <v>256</v>
      </c>
      <c r="D359" s="44">
        <v>99238</v>
      </c>
      <c r="E359">
        <v>71.53</v>
      </c>
    </row>
    <row r="360" spans="1:5" hidden="1" outlineLevel="2" x14ac:dyDescent="0.25">
      <c r="B360" t="s">
        <v>368</v>
      </c>
      <c r="C360" t="s">
        <v>330</v>
      </c>
      <c r="E360">
        <v>700</v>
      </c>
    </row>
    <row r="361" spans="1:5" hidden="1" outlineLevel="2" x14ac:dyDescent="0.25">
      <c r="B361" t="s">
        <v>368</v>
      </c>
      <c r="C361" t="s">
        <v>233</v>
      </c>
      <c r="D361" s="44">
        <v>90853</v>
      </c>
      <c r="E361">
        <v>57.28</v>
      </c>
    </row>
    <row r="362" spans="1:5" hidden="1" outlineLevel="2" x14ac:dyDescent="0.25">
      <c r="B362" t="s">
        <v>368</v>
      </c>
      <c r="C362" t="s">
        <v>233</v>
      </c>
      <c r="D362" s="44">
        <v>90853</v>
      </c>
      <c r="E362">
        <v>175</v>
      </c>
    </row>
    <row r="363" spans="1:5" hidden="1" outlineLevel="2" x14ac:dyDescent="0.25">
      <c r="B363" t="s">
        <v>368</v>
      </c>
      <c r="C363" t="s">
        <v>249</v>
      </c>
      <c r="D363" s="44">
        <v>99223</v>
      </c>
      <c r="E363">
        <v>200.73</v>
      </c>
    </row>
    <row r="364" spans="1:5" hidden="1" outlineLevel="2" x14ac:dyDescent="0.25">
      <c r="B364" t="s">
        <v>368</v>
      </c>
      <c r="C364" t="s">
        <v>235</v>
      </c>
      <c r="D364" s="44">
        <v>99222</v>
      </c>
      <c r="E364">
        <v>135.66999999999999</v>
      </c>
    </row>
    <row r="365" spans="1:5" hidden="1" outlineLevel="2" x14ac:dyDescent="0.25">
      <c r="B365" t="s">
        <v>368</v>
      </c>
      <c r="C365" t="s">
        <v>260</v>
      </c>
      <c r="D365" s="44" t="s">
        <v>141</v>
      </c>
      <c r="E365">
        <v>325</v>
      </c>
    </row>
    <row r="366" spans="1:5" hidden="1" outlineLevel="2" x14ac:dyDescent="0.25">
      <c r="B366" t="s">
        <v>368</v>
      </c>
      <c r="C366" t="s">
        <v>232</v>
      </c>
      <c r="D366" s="44">
        <v>90791</v>
      </c>
      <c r="E366">
        <v>126.16</v>
      </c>
    </row>
    <row r="367" spans="1:5" hidden="1" outlineLevel="2" x14ac:dyDescent="0.25">
      <c r="B367" t="s">
        <v>368</v>
      </c>
      <c r="C367" t="s">
        <v>254</v>
      </c>
      <c r="D367" s="44">
        <v>99233</v>
      </c>
      <c r="E367">
        <v>133.01</v>
      </c>
    </row>
    <row r="368" spans="1:5" hidden="1" outlineLevel="2" x14ac:dyDescent="0.25">
      <c r="B368" t="s">
        <v>368</v>
      </c>
      <c r="C368" t="s">
        <v>252</v>
      </c>
      <c r="D368" s="44">
        <v>99232</v>
      </c>
      <c r="E368">
        <v>71.34</v>
      </c>
    </row>
    <row r="369" spans="1:5" hidden="1" outlineLevel="2" x14ac:dyDescent="0.25">
      <c r="B369" t="s">
        <v>368</v>
      </c>
      <c r="C369" t="s">
        <v>329</v>
      </c>
      <c r="D369" s="44">
        <v>99231</v>
      </c>
      <c r="E369">
        <v>38.520000000000003</v>
      </c>
    </row>
    <row r="370" spans="1:5" outlineLevel="1" collapsed="1" x14ac:dyDescent="0.25">
      <c r="A370" s="2" t="s">
        <v>369</v>
      </c>
      <c r="B370">
        <f>SUBTOTAL(3,B358:B369)</f>
        <v>12</v>
      </c>
    </row>
    <row r="371" spans="1:5" hidden="1" outlineLevel="2" x14ac:dyDescent="0.25">
      <c r="B371" t="s">
        <v>370</v>
      </c>
      <c r="C371" t="s">
        <v>258</v>
      </c>
      <c r="D371" s="44">
        <v>99239</v>
      </c>
      <c r="E371">
        <v>105.14</v>
      </c>
    </row>
    <row r="372" spans="1:5" hidden="1" outlineLevel="2" x14ac:dyDescent="0.25">
      <c r="B372" t="s">
        <v>370</v>
      </c>
      <c r="C372" t="s">
        <v>256</v>
      </c>
      <c r="D372" s="44">
        <v>99238</v>
      </c>
      <c r="E372">
        <v>71.53</v>
      </c>
    </row>
    <row r="373" spans="1:5" hidden="1" outlineLevel="2" x14ac:dyDescent="0.25">
      <c r="B373" t="s">
        <v>370</v>
      </c>
      <c r="C373" t="s">
        <v>330</v>
      </c>
      <c r="E373">
        <v>721</v>
      </c>
    </row>
    <row r="374" spans="1:5" hidden="1" outlineLevel="2" x14ac:dyDescent="0.25">
      <c r="B374" t="s">
        <v>370</v>
      </c>
      <c r="C374" t="s">
        <v>233</v>
      </c>
      <c r="D374" s="44">
        <v>90853</v>
      </c>
      <c r="E374">
        <v>180</v>
      </c>
    </row>
    <row r="375" spans="1:5" hidden="1" outlineLevel="2" x14ac:dyDescent="0.25">
      <c r="B375" t="s">
        <v>370</v>
      </c>
      <c r="C375" t="s">
        <v>249</v>
      </c>
      <c r="D375" s="44">
        <v>99223</v>
      </c>
      <c r="E375">
        <v>200.73</v>
      </c>
    </row>
    <row r="376" spans="1:5" hidden="1" outlineLevel="2" x14ac:dyDescent="0.25">
      <c r="B376" t="s">
        <v>370</v>
      </c>
      <c r="C376" t="s">
        <v>235</v>
      </c>
      <c r="D376" s="44">
        <v>99222</v>
      </c>
      <c r="E376">
        <v>135.66999999999999</v>
      </c>
    </row>
    <row r="377" spans="1:5" hidden="1" outlineLevel="2" x14ac:dyDescent="0.25">
      <c r="B377" t="s">
        <v>370</v>
      </c>
      <c r="C377" t="s">
        <v>260</v>
      </c>
      <c r="D377" s="44" t="s">
        <v>141</v>
      </c>
      <c r="E377">
        <v>340</v>
      </c>
    </row>
    <row r="378" spans="1:5" hidden="1" outlineLevel="2" x14ac:dyDescent="0.25">
      <c r="B378" t="s">
        <v>370</v>
      </c>
      <c r="C378" t="s">
        <v>232</v>
      </c>
      <c r="D378" s="44">
        <v>90791</v>
      </c>
      <c r="E378">
        <v>126.16</v>
      </c>
    </row>
    <row r="379" spans="1:5" hidden="1" outlineLevel="2" x14ac:dyDescent="0.25">
      <c r="B379" t="s">
        <v>370</v>
      </c>
      <c r="C379" t="s">
        <v>254</v>
      </c>
      <c r="D379" s="44">
        <v>99233</v>
      </c>
      <c r="E379">
        <v>133.01</v>
      </c>
    </row>
    <row r="380" spans="1:5" hidden="1" outlineLevel="2" x14ac:dyDescent="0.25">
      <c r="B380" t="s">
        <v>370</v>
      </c>
      <c r="C380" t="s">
        <v>252</v>
      </c>
      <c r="D380" s="44">
        <v>99232</v>
      </c>
      <c r="E380">
        <v>71.34</v>
      </c>
    </row>
    <row r="381" spans="1:5" hidden="1" outlineLevel="2" x14ac:dyDescent="0.25">
      <c r="B381" t="s">
        <v>370</v>
      </c>
      <c r="C381" t="s">
        <v>329</v>
      </c>
      <c r="D381" s="44">
        <v>99231</v>
      </c>
      <c r="E381">
        <v>38.520000000000003</v>
      </c>
    </row>
    <row r="382" spans="1:5" outlineLevel="1" collapsed="1" x14ac:dyDescent="0.25">
      <c r="A382" s="2" t="s">
        <v>371</v>
      </c>
      <c r="B382">
        <f>SUBTOTAL(3,B371:B381)</f>
        <v>11</v>
      </c>
    </row>
    <row r="383" spans="1:5" hidden="1" outlineLevel="2" x14ac:dyDescent="0.25">
      <c r="B383" t="s">
        <v>372</v>
      </c>
      <c r="C383" t="s">
        <v>330</v>
      </c>
      <c r="E383">
        <v>625</v>
      </c>
    </row>
    <row r="384" spans="1:5" hidden="1" outlineLevel="2" x14ac:dyDescent="0.25">
      <c r="B384" t="s">
        <v>372</v>
      </c>
      <c r="C384" t="s">
        <v>330</v>
      </c>
      <c r="E384">
        <v>625</v>
      </c>
    </row>
    <row r="385" spans="1:5" hidden="1" outlineLevel="2" x14ac:dyDescent="0.25">
      <c r="B385" t="s">
        <v>372</v>
      </c>
      <c r="C385" t="s">
        <v>233</v>
      </c>
      <c r="D385" s="44">
        <v>90853</v>
      </c>
      <c r="E385">
        <v>42.1</v>
      </c>
    </row>
    <row r="386" spans="1:5" hidden="1" outlineLevel="2" x14ac:dyDescent="0.25">
      <c r="B386" t="s">
        <v>372</v>
      </c>
      <c r="C386" t="s">
        <v>185</v>
      </c>
      <c r="D386" s="44" t="s">
        <v>139</v>
      </c>
      <c r="E386">
        <v>42.1</v>
      </c>
    </row>
    <row r="387" spans="1:5" hidden="1" outlineLevel="2" x14ac:dyDescent="0.25">
      <c r="B387" t="s">
        <v>372</v>
      </c>
      <c r="C387" t="s">
        <v>187</v>
      </c>
      <c r="D387" s="44" t="s">
        <v>137</v>
      </c>
      <c r="E387">
        <v>42.1</v>
      </c>
    </row>
    <row r="388" spans="1:5" hidden="1" outlineLevel="2" x14ac:dyDescent="0.25">
      <c r="B388" t="s">
        <v>372</v>
      </c>
      <c r="C388" t="s">
        <v>241</v>
      </c>
      <c r="D388" s="44">
        <v>90847</v>
      </c>
      <c r="E388">
        <v>42.1</v>
      </c>
    </row>
    <row r="389" spans="1:5" hidden="1" outlineLevel="2" x14ac:dyDescent="0.25">
      <c r="B389" t="s">
        <v>372</v>
      </c>
      <c r="C389" t="s">
        <v>240</v>
      </c>
      <c r="D389" s="44">
        <v>90846</v>
      </c>
      <c r="E389">
        <v>42.1</v>
      </c>
    </row>
    <row r="390" spans="1:5" hidden="1" outlineLevel="2" x14ac:dyDescent="0.25">
      <c r="B390" t="s">
        <v>372</v>
      </c>
      <c r="C390" t="s">
        <v>260</v>
      </c>
      <c r="D390" s="44" t="s">
        <v>141</v>
      </c>
      <c r="E390">
        <v>42.1</v>
      </c>
    </row>
    <row r="391" spans="1:5" hidden="1" outlineLevel="2" x14ac:dyDescent="0.25">
      <c r="B391" t="s">
        <v>372</v>
      </c>
      <c r="C391" t="s">
        <v>237</v>
      </c>
      <c r="D391" s="44">
        <v>90832</v>
      </c>
      <c r="E391">
        <v>42.1</v>
      </c>
    </row>
    <row r="392" spans="1:5" hidden="1" outlineLevel="2" x14ac:dyDescent="0.25">
      <c r="B392" t="s">
        <v>372</v>
      </c>
      <c r="C392" t="s">
        <v>238</v>
      </c>
      <c r="D392" s="44">
        <v>90834</v>
      </c>
      <c r="E392">
        <v>42.1</v>
      </c>
    </row>
    <row r="393" spans="1:5" hidden="1" outlineLevel="2" x14ac:dyDescent="0.25">
      <c r="B393" t="s">
        <v>372</v>
      </c>
      <c r="C393" t="s">
        <v>239</v>
      </c>
      <c r="D393" s="44">
        <v>90837</v>
      </c>
      <c r="E393">
        <v>42.1</v>
      </c>
    </row>
    <row r="394" spans="1:5" outlineLevel="1" collapsed="1" x14ac:dyDescent="0.25">
      <c r="A394" s="2" t="s">
        <v>373</v>
      </c>
      <c r="B394">
        <f>SUBTOTAL(3,B383:B393)</f>
        <v>11</v>
      </c>
    </row>
    <row r="395" spans="1:5" hidden="1" outlineLevel="2" x14ac:dyDescent="0.25">
      <c r="B395" t="s">
        <v>374</v>
      </c>
      <c r="C395" t="s">
        <v>259</v>
      </c>
      <c r="D395" s="44">
        <v>99239</v>
      </c>
      <c r="E395">
        <v>84.11</v>
      </c>
    </row>
    <row r="396" spans="1:5" hidden="1" outlineLevel="2" x14ac:dyDescent="0.25">
      <c r="B396" t="s">
        <v>374</v>
      </c>
      <c r="C396" t="s">
        <v>257</v>
      </c>
      <c r="D396" s="44">
        <v>99238</v>
      </c>
      <c r="E396">
        <v>56.58</v>
      </c>
    </row>
    <row r="397" spans="1:5" hidden="1" outlineLevel="2" x14ac:dyDescent="0.25">
      <c r="B397" t="s">
        <v>374</v>
      </c>
      <c r="C397" t="s">
        <v>258</v>
      </c>
      <c r="D397" s="44">
        <v>99239</v>
      </c>
      <c r="E397">
        <v>105.14</v>
      </c>
    </row>
    <row r="398" spans="1:5" hidden="1" outlineLevel="2" x14ac:dyDescent="0.25">
      <c r="B398" t="s">
        <v>374</v>
      </c>
      <c r="C398" t="s">
        <v>256</v>
      </c>
      <c r="D398" s="44">
        <v>99238</v>
      </c>
      <c r="E398">
        <v>70.73</v>
      </c>
    </row>
    <row r="399" spans="1:5" hidden="1" outlineLevel="2" x14ac:dyDescent="0.25">
      <c r="B399" t="s">
        <v>374</v>
      </c>
      <c r="C399" t="s">
        <v>330</v>
      </c>
      <c r="E399">
        <v>725</v>
      </c>
    </row>
    <row r="400" spans="1:5" hidden="1" outlineLevel="2" x14ac:dyDescent="0.25">
      <c r="B400" t="s">
        <v>374</v>
      </c>
      <c r="C400" t="s">
        <v>330</v>
      </c>
      <c r="E400">
        <v>725</v>
      </c>
    </row>
    <row r="401" spans="1:5" hidden="1" outlineLevel="2" x14ac:dyDescent="0.25">
      <c r="B401" t="s">
        <v>374</v>
      </c>
      <c r="C401" t="s">
        <v>233</v>
      </c>
      <c r="D401" s="44">
        <v>90853</v>
      </c>
      <c r="E401">
        <v>57.28</v>
      </c>
    </row>
    <row r="402" spans="1:5" hidden="1" outlineLevel="2" x14ac:dyDescent="0.25">
      <c r="B402" t="s">
        <v>374</v>
      </c>
      <c r="C402" t="s">
        <v>249</v>
      </c>
      <c r="D402" s="44">
        <v>99223</v>
      </c>
      <c r="E402">
        <v>197.06</v>
      </c>
    </row>
    <row r="403" spans="1:5" hidden="1" outlineLevel="2" x14ac:dyDescent="0.25">
      <c r="B403" t="s">
        <v>374</v>
      </c>
      <c r="C403" t="s">
        <v>247</v>
      </c>
      <c r="D403" s="44">
        <v>99221</v>
      </c>
      <c r="E403">
        <v>89.26</v>
      </c>
    </row>
    <row r="404" spans="1:5" hidden="1" outlineLevel="2" x14ac:dyDescent="0.25">
      <c r="B404" t="s">
        <v>374</v>
      </c>
      <c r="C404" t="s">
        <v>235</v>
      </c>
      <c r="D404" s="44">
        <v>99222</v>
      </c>
      <c r="E404">
        <v>134.16999999999999</v>
      </c>
    </row>
    <row r="405" spans="1:5" hidden="1" outlineLevel="2" x14ac:dyDescent="0.25">
      <c r="B405" t="s">
        <v>374</v>
      </c>
      <c r="C405" t="s">
        <v>234</v>
      </c>
      <c r="D405" s="44">
        <v>99222</v>
      </c>
      <c r="E405">
        <v>107.33</v>
      </c>
    </row>
    <row r="406" spans="1:5" hidden="1" outlineLevel="2" x14ac:dyDescent="0.25">
      <c r="B406" t="s">
        <v>374</v>
      </c>
      <c r="C406" t="s">
        <v>236</v>
      </c>
      <c r="D406" s="44">
        <v>99223</v>
      </c>
      <c r="E406">
        <v>158.80000000000001</v>
      </c>
    </row>
    <row r="407" spans="1:5" hidden="1" outlineLevel="2" x14ac:dyDescent="0.25">
      <c r="B407" t="s">
        <v>374</v>
      </c>
      <c r="C407" t="s">
        <v>260</v>
      </c>
      <c r="D407" s="44" t="s">
        <v>141</v>
      </c>
      <c r="E407">
        <v>57.28</v>
      </c>
    </row>
    <row r="408" spans="1:5" hidden="1" outlineLevel="2" x14ac:dyDescent="0.25">
      <c r="B408" t="s">
        <v>374</v>
      </c>
      <c r="C408" t="s">
        <v>232</v>
      </c>
      <c r="D408" s="44">
        <v>90791</v>
      </c>
      <c r="E408">
        <v>126.16</v>
      </c>
    </row>
    <row r="409" spans="1:5" hidden="1" outlineLevel="2" x14ac:dyDescent="0.25">
      <c r="B409" t="s">
        <v>374</v>
      </c>
      <c r="C409" t="s">
        <v>231</v>
      </c>
      <c r="D409" s="44">
        <v>90791</v>
      </c>
      <c r="E409">
        <v>98.8</v>
      </c>
    </row>
    <row r="410" spans="1:5" hidden="1" outlineLevel="2" x14ac:dyDescent="0.25">
      <c r="B410" t="s">
        <v>374</v>
      </c>
      <c r="C410" t="s">
        <v>254</v>
      </c>
      <c r="D410" s="44">
        <v>99233</v>
      </c>
      <c r="E410">
        <v>102.91</v>
      </c>
    </row>
    <row r="411" spans="1:5" hidden="1" outlineLevel="2" x14ac:dyDescent="0.25">
      <c r="B411" t="s">
        <v>374</v>
      </c>
      <c r="C411" t="s">
        <v>252</v>
      </c>
      <c r="D411" s="44">
        <v>99232</v>
      </c>
      <c r="E411">
        <v>70.540000000000006</v>
      </c>
    </row>
    <row r="412" spans="1:5" hidden="1" outlineLevel="2" x14ac:dyDescent="0.25">
      <c r="B412" t="s">
        <v>374</v>
      </c>
      <c r="C412" t="s">
        <v>255</v>
      </c>
      <c r="D412" s="44">
        <v>99233</v>
      </c>
      <c r="E412">
        <v>82.32</v>
      </c>
    </row>
    <row r="413" spans="1:5" hidden="1" outlineLevel="2" x14ac:dyDescent="0.25">
      <c r="B413" t="s">
        <v>374</v>
      </c>
      <c r="C413" t="s">
        <v>250</v>
      </c>
      <c r="D413" s="44">
        <v>99231</v>
      </c>
      <c r="E413">
        <v>30.48</v>
      </c>
    </row>
    <row r="414" spans="1:5" hidden="1" outlineLevel="2" x14ac:dyDescent="0.25">
      <c r="B414" t="s">
        <v>374</v>
      </c>
      <c r="C414" t="s">
        <v>253</v>
      </c>
      <c r="D414" s="44">
        <v>99232</v>
      </c>
      <c r="E414">
        <v>56.43</v>
      </c>
    </row>
    <row r="415" spans="1:5" hidden="1" outlineLevel="2" x14ac:dyDescent="0.25">
      <c r="B415" t="s">
        <v>374</v>
      </c>
      <c r="C415" t="s">
        <v>329</v>
      </c>
      <c r="D415" s="44">
        <v>99231</v>
      </c>
      <c r="E415">
        <v>38.1</v>
      </c>
    </row>
    <row r="416" spans="1:5" outlineLevel="1" collapsed="1" x14ac:dyDescent="0.25">
      <c r="A416" s="2" t="s">
        <v>375</v>
      </c>
      <c r="B416">
        <f>SUBTOTAL(3,B395:B415)</f>
        <v>21</v>
      </c>
    </row>
    <row r="417" spans="1:5" hidden="1" outlineLevel="2" x14ac:dyDescent="0.25">
      <c r="B417" t="s">
        <v>376</v>
      </c>
      <c r="C417" t="s">
        <v>330</v>
      </c>
      <c r="E417">
        <v>650</v>
      </c>
    </row>
    <row r="418" spans="1:5" outlineLevel="1" collapsed="1" x14ac:dyDescent="0.25">
      <c r="A418" s="2" t="s">
        <v>377</v>
      </c>
      <c r="B418">
        <f>SUBTOTAL(3,B417:B417)</f>
        <v>1</v>
      </c>
    </row>
    <row r="419" spans="1:5" hidden="1" outlineLevel="2" x14ac:dyDescent="0.25">
      <c r="B419" t="s">
        <v>378</v>
      </c>
      <c r="C419" t="s">
        <v>259</v>
      </c>
      <c r="D419" s="44">
        <v>99239</v>
      </c>
      <c r="E419">
        <v>84.11</v>
      </c>
    </row>
    <row r="420" spans="1:5" hidden="1" outlineLevel="2" x14ac:dyDescent="0.25">
      <c r="B420" t="s">
        <v>378</v>
      </c>
      <c r="C420" t="s">
        <v>257</v>
      </c>
      <c r="D420" s="44">
        <v>99238</v>
      </c>
      <c r="E420">
        <v>56.58</v>
      </c>
    </row>
    <row r="421" spans="1:5" hidden="1" outlineLevel="2" x14ac:dyDescent="0.25">
      <c r="B421" t="s">
        <v>378</v>
      </c>
      <c r="C421" t="s">
        <v>258</v>
      </c>
      <c r="D421" s="44">
        <v>99239</v>
      </c>
      <c r="E421">
        <v>105.14</v>
      </c>
    </row>
    <row r="422" spans="1:5" hidden="1" outlineLevel="2" x14ac:dyDescent="0.25">
      <c r="B422" t="s">
        <v>378</v>
      </c>
      <c r="C422" t="s">
        <v>256</v>
      </c>
      <c r="D422" s="44">
        <v>99238</v>
      </c>
      <c r="E422">
        <v>71.53</v>
      </c>
    </row>
    <row r="423" spans="1:5" hidden="1" outlineLevel="2" x14ac:dyDescent="0.25">
      <c r="B423" t="s">
        <v>378</v>
      </c>
      <c r="C423" t="s">
        <v>330</v>
      </c>
      <c r="E423">
        <v>721</v>
      </c>
    </row>
    <row r="424" spans="1:5" hidden="1" outlineLevel="2" x14ac:dyDescent="0.25">
      <c r="B424" t="s">
        <v>378</v>
      </c>
      <c r="C424" t="s">
        <v>233</v>
      </c>
      <c r="D424" s="44">
        <v>90853</v>
      </c>
      <c r="E424">
        <v>180</v>
      </c>
    </row>
    <row r="425" spans="1:5" hidden="1" outlineLevel="2" x14ac:dyDescent="0.25">
      <c r="B425" t="s">
        <v>378</v>
      </c>
      <c r="C425" t="s">
        <v>249</v>
      </c>
      <c r="D425" s="44">
        <v>99223</v>
      </c>
      <c r="E425">
        <v>200.73</v>
      </c>
    </row>
    <row r="426" spans="1:5" hidden="1" outlineLevel="2" x14ac:dyDescent="0.25">
      <c r="B426" t="s">
        <v>378</v>
      </c>
      <c r="C426" t="s">
        <v>235</v>
      </c>
      <c r="D426" s="44">
        <v>99222</v>
      </c>
      <c r="E426">
        <v>135.66999999999999</v>
      </c>
    </row>
    <row r="427" spans="1:5" hidden="1" outlineLevel="2" x14ac:dyDescent="0.25">
      <c r="B427" t="s">
        <v>378</v>
      </c>
      <c r="C427" t="s">
        <v>234</v>
      </c>
      <c r="D427" s="44">
        <v>99222</v>
      </c>
      <c r="E427">
        <v>107.33</v>
      </c>
    </row>
    <row r="428" spans="1:5" hidden="1" outlineLevel="2" x14ac:dyDescent="0.25">
      <c r="B428" t="s">
        <v>378</v>
      </c>
      <c r="C428" t="s">
        <v>236</v>
      </c>
      <c r="D428" s="44">
        <v>99223</v>
      </c>
      <c r="E428">
        <v>158.80000000000001</v>
      </c>
    </row>
    <row r="429" spans="1:5" hidden="1" outlineLevel="2" x14ac:dyDescent="0.25">
      <c r="B429" t="s">
        <v>378</v>
      </c>
      <c r="C429" t="s">
        <v>185</v>
      </c>
      <c r="D429" s="44" t="s">
        <v>139</v>
      </c>
      <c r="E429">
        <v>85</v>
      </c>
    </row>
    <row r="430" spans="1:5" hidden="1" outlineLevel="2" x14ac:dyDescent="0.25">
      <c r="B430" t="s">
        <v>378</v>
      </c>
      <c r="C430" t="s">
        <v>187</v>
      </c>
      <c r="D430" s="44" t="s">
        <v>137</v>
      </c>
      <c r="E430">
        <v>85</v>
      </c>
    </row>
    <row r="431" spans="1:5" hidden="1" outlineLevel="2" x14ac:dyDescent="0.25">
      <c r="B431" t="s">
        <v>378</v>
      </c>
      <c r="C431" t="s">
        <v>240</v>
      </c>
      <c r="D431" s="44">
        <v>90846</v>
      </c>
      <c r="E431">
        <v>85</v>
      </c>
    </row>
    <row r="432" spans="1:5" hidden="1" outlineLevel="2" x14ac:dyDescent="0.25">
      <c r="B432" t="s">
        <v>378</v>
      </c>
      <c r="C432" t="s">
        <v>260</v>
      </c>
      <c r="D432" s="44" t="s">
        <v>141</v>
      </c>
      <c r="E432">
        <v>85</v>
      </c>
    </row>
    <row r="433" spans="1:5" hidden="1" outlineLevel="2" x14ac:dyDescent="0.25">
      <c r="B433" t="s">
        <v>378</v>
      </c>
      <c r="C433" t="s">
        <v>237</v>
      </c>
      <c r="D433" s="44">
        <v>90832</v>
      </c>
      <c r="E433">
        <v>85</v>
      </c>
    </row>
    <row r="434" spans="1:5" hidden="1" outlineLevel="2" x14ac:dyDescent="0.25">
      <c r="B434" t="s">
        <v>378</v>
      </c>
      <c r="C434" t="s">
        <v>238</v>
      </c>
      <c r="D434" s="44">
        <v>90834</v>
      </c>
      <c r="E434">
        <v>85</v>
      </c>
    </row>
    <row r="435" spans="1:5" hidden="1" outlineLevel="2" x14ac:dyDescent="0.25">
      <c r="B435" t="s">
        <v>378</v>
      </c>
      <c r="C435" t="s">
        <v>239</v>
      </c>
      <c r="D435" s="44">
        <v>90837</v>
      </c>
      <c r="E435">
        <v>85</v>
      </c>
    </row>
    <row r="436" spans="1:5" hidden="1" outlineLevel="2" x14ac:dyDescent="0.25">
      <c r="B436" t="s">
        <v>378</v>
      </c>
      <c r="C436" t="s">
        <v>232</v>
      </c>
      <c r="D436" s="44">
        <v>90791</v>
      </c>
      <c r="E436">
        <v>126.16</v>
      </c>
    </row>
    <row r="437" spans="1:5" hidden="1" outlineLevel="2" x14ac:dyDescent="0.25">
      <c r="B437" t="s">
        <v>378</v>
      </c>
      <c r="C437" t="s">
        <v>231</v>
      </c>
      <c r="D437" s="44">
        <v>90791</v>
      </c>
      <c r="E437">
        <v>98.8</v>
      </c>
    </row>
    <row r="438" spans="1:5" hidden="1" outlineLevel="2" x14ac:dyDescent="0.25">
      <c r="B438" t="s">
        <v>378</v>
      </c>
      <c r="C438" t="s">
        <v>254</v>
      </c>
      <c r="D438" s="44">
        <v>99233</v>
      </c>
      <c r="E438">
        <v>133.01</v>
      </c>
    </row>
    <row r="439" spans="1:5" hidden="1" outlineLevel="2" x14ac:dyDescent="0.25">
      <c r="B439" t="s">
        <v>378</v>
      </c>
      <c r="C439" t="s">
        <v>252</v>
      </c>
      <c r="D439" s="44">
        <v>99232</v>
      </c>
      <c r="E439">
        <v>71.34</v>
      </c>
    </row>
    <row r="440" spans="1:5" hidden="1" outlineLevel="2" x14ac:dyDescent="0.25">
      <c r="B440" t="s">
        <v>378</v>
      </c>
      <c r="C440" t="s">
        <v>255</v>
      </c>
      <c r="D440" s="44">
        <v>99233</v>
      </c>
      <c r="E440">
        <v>82.32</v>
      </c>
    </row>
    <row r="441" spans="1:5" hidden="1" outlineLevel="2" x14ac:dyDescent="0.25">
      <c r="B441" t="s">
        <v>378</v>
      </c>
      <c r="C441" t="s">
        <v>250</v>
      </c>
      <c r="D441" s="44">
        <v>99231</v>
      </c>
      <c r="E441">
        <v>30.48</v>
      </c>
    </row>
    <row r="442" spans="1:5" hidden="1" outlineLevel="2" x14ac:dyDescent="0.25">
      <c r="B442" t="s">
        <v>378</v>
      </c>
      <c r="C442" t="s">
        <v>253</v>
      </c>
      <c r="D442" s="44">
        <v>99232</v>
      </c>
      <c r="E442">
        <v>56.43</v>
      </c>
    </row>
    <row r="443" spans="1:5" hidden="1" outlineLevel="2" x14ac:dyDescent="0.25">
      <c r="B443" t="s">
        <v>378</v>
      </c>
      <c r="C443" t="s">
        <v>329</v>
      </c>
      <c r="D443" s="44">
        <v>99231</v>
      </c>
      <c r="E443">
        <v>38.520000000000003</v>
      </c>
    </row>
    <row r="444" spans="1:5" outlineLevel="1" collapsed="1" x14ac:dyDescent="0.25">
      <c r="A444" s="2" t="s">
        <v>379</v>
      </c>
      <c r="B444">
        <f>SUBTOTAL(3,B419:B443)</f>
        <v>25</v>
      </c>
    </row>
    <row r="445" spans="1:5" hidden="1" outlineLevel="2" x14ac:dyDescent="0.25">
      <c r="B445" t="s">
        <v>380</v>
      </c>
      <c r="C445" t="s">
        <v>259</v>
      </c>
      <c r="D445" s="44">
        <v>99239</v>
      </c>
      <c r="E445">
        <v>84.11</v>
      </c>
    </row>
    <row r="446" spans="1:5" hidden="1" outlineLevel="2" x14ac:dyDescent="0.25">
      <c r="B446" t="s">
        <v>380</v>
      </c>
      <c r="C446" t="s">
        <v>259</v>
      </c>
      <c r="D446" s="44">
        <v>99239</v>
      </c>
      <c r="E446">
        <v>84.11</v>
      </c>
    </row>
    <row r="447" spans="1:5" hidden="1" outlineLevel="2" x14ac:dyDescent="0.25">
      <c r="B447" t="s">
        <v>380</v>
      </c>
      <c r="C447" t="s">
        <v>259</v>
      </c>
      <c r="D447" s="44">
        <v>99239</v>
      </c>
      <c r="E447">
        <v>84.11</v>
      </c>
    </row>
    <row r="448" spans="1:5" hidden="1" outlineLevel="2" x14ac:dyDescent="0.25">
      <c r="B448" t="s">
        <v>380</v>
      </c>
      <c r="C448" t="s">
        <v>259</v>
      </c>
      <c r="D448" s="44">
        <v>99239</v>
      </c>
      <c r="E448">
        <v>84.11</v>
      </c>
    </row>
    <row r="449" spans="2:5" hidden="1" outlineLevel="2" x14ac:dyDescent="0.25">
      <c r="B449" t="s">
        <v>380</v>
      </c>
      <c r="C449" t="s">
        <v>257</v>
      </c>
      <c r="D449" s="44">
        <v>99238</v>
      </c>
      <c r="E449">
        <v>56.58</v>
      </c>
    </row>
    <row r="450" spans="2:5" hidden="1" outlineLevel="2" x14ac:dyDescent="0.25">
      <c r="B450" t="s">
        <v>380</v>
      </c>
      <c r="C450" t="s">
        <v>257</v>
      </c>
      <c r="D450" s="44">
        <v>99238</v>
      </c>
      <c r="E450">
        <v>56.58</v>
      </c>
    </row>
    <row r="451" spans="2:5" hidden="1" outlineLevel="2" x14ac:dyDescent="0.25">
      <c r="B451" t="s">
        <v>380</v>
      </c>
      <c r="C451" t="s">
        <v>257</v>
      </c>
      <c r="D451" s="44">
        <v>99238</v>
      </c>
      <c r="E451">
        <v>56.58</v>
      </c>
    </row>
    <row r="452" spans="2:5" hidden="1" outlineLevel="2" x14ac:dyDescent="0.25">
      <c r="B452" t="s">
        <v>380</v>
      </c>
      <c r="C452" t="s">
        <v>257</v>
      </c>
      <c r="D452" s="44">
        <v>99238</v>
      </c>
      <c r="E452">
        <v>56.58</v>
      </c>
    </row>
    <row r="453" spans="2:5" hidden="1" outlineLevel="2" x14ac:dyDescent="0.25">
      <c r="B453" t="s">
        <v>380</v>
      </c>
      <c r="C453" t="s">
        <v>258</v>
      </c>
      <c r="D453" s="44">
        <v>99239</v>
      </c>
      <c r="E453">
        <v>105.14</v>
      </c>
    </row>
    <row r="454" spans="2:5" hidden="1" outlineLevel="2" x14ac:dyDescent="0.25">
      <c r="B454" t="s">
        <v>380</v>
      </c>
      <c r="C454" t="s">
        <v>258</v>
      </c>
      <c r="D454" s="44">
        <v>99239</v>
      </c>
      <c r="E454">
        <v>105.14</v>
      </c>
    </row>
    <row r="455" spans="2:5" hidden="1" outlineLevel="2" x14ac:dyDescent="0.25">
      <c r="B455" t="s">
        <v>380</v>
      </c>
      <c r="C455" t="s">
        <v>258</v>
      </c>
      <c r="D455" s="44">
        <v>99239</v>
      </c>
      <c r="E455">
        <v>105.14</v>
      </c>
    </row>
    <row r="456" spans="2:5" hidden="1" outlineLevel="2" x14ac:dyDescent="0.25">
      <c r="B456" t="s">
        <v>380</v>
      </c>
      <c r="C456" t="s">
        <v>258</v>
      </c>
      <c r="D456" s="44">
        <v>99239</v>
      </c>
      <c r="E456">
        <v>105.14</v>
      </c>
    </row>
    <row r="457" spans="2:5" hidden="1" outlineLevel="2" x14ac:dyDescent="0.25">
      <c r="B457" t="s">
        <v>380</v>
      </c>
      <c r="C457" t="s">
        <v>256</v>
      </c>
      <c r="D457" s="44">
        <v>99238</v>
      </c>
      <c r="E457">
        <v>71.53</v>
      </c>
    </row>
    <row r="458" spans="2:5" hidden="1" outlineLevel="2" x14ac:dyDescent="0.25">
      <c r="B458" t="s">
        <v>380</v>
      </c>
      <c r="C458" t="s">
        <v>256</v>
      </c>
      <c r="D458" s="44">
        <v>99238</v>
      </c>
      <c r="E458">
        <v>71.53</v>
      </c>
    </row>
    <row r="459" spans="2:5" hidden="1" outlineLevel="2" x14ac:dyDescent="0.25">
      <c r="B459" t="s">
        <v>380</v>
      </c>
      <c r="C459" t="s">
        <v>256</v>
      </c>
      <c r="D459" s="44">
        <v>99238</v>
      </c>
      <c r="E459">
        <v>71.53</v>
      </c>
    </row>
    <row r="460" spans="2:5" hidden="1" outlineLevel="2" x14ac:dyDescent="0.25">
      <c r="B460" t="s">
        <v>380</v>
      </c>
      <c r="C460" t="s">
        <v>256</v>
      </c>
      <c r="D460" s="44">
        <v>99238</v>
      </c>
      <c r="E460">
        <v>71.53</v>
      </c>
    </row>
    <row r="461" spans="2:5" hidden="1" outlineLevel="2" x14ac:dyDescent="0.25">
      <c r="B461" t="s">
        <v>380</v>
      </c>
      <c r="C461" t="s">
        <v>330</v>
      </c>
      <c r="E461">
        <v>750</v>
      </c>
    </row>
    <row r="462" spans="2:5" hidden="1" outlineLevel="2" x14ac:dyDescent="0.25">
      <c r="B462" t="s">
        <v>380</v>
      </c>
      <c r="C462" t="s">
        <v>330</v>
      </c>
      <c r="E462">
        <v>750</v>
      </c>
    </row>
    <row r="463" spans="2:5" hidden="1" outlineLevel="2" x14ac:dyDescent="0.25">
      <c r="B463" t="s">
        <v>380</v>
      </c>
      <c r="C463" t="s">
        <v>330</v>
      </c>
      <c r="E463">
        <v>750</v>
      </c>
    </row>
    <row r="464" spans="2:5" hidden="1" outlineLevel="2" x14ac:dyDescent="0.25">
      <c r="B464" t="s">
        <v>380</v>
      </c>
      <c r="C464" t="s">
        <v>330</v>
      </c>
      <c r="E464">
        <v>750</v>
      </c>
    </row>
    <row r="465" spans="2:5" hidden="1" outlineLevel="2" x14ac:dyDescent="0.25">
      <c r="B465" t="s">
        <v>380</v>
      </c>
      <c r="C465" t="s">
        <v>330</v>
      </c>
      <c r="E465">
        <v>750</v>
      </c>
    </row>
    <row r="466" spans="2:5" hidden="1" outlineLevel="2" x14ac:dyDescent="0.25">
      <c r="B466" t="s">
        <v>380</v>
      </c>
      <c r="C466" t="s">
        <v>330</v>
      </c>
      <c r="E466">
        <v>750</v>
      </c>
    </row>
    <row r="467" spans="2:5" hidden="1" outlineLevel="2" x14ac:dyDescent="0.25">
      <c r="B467" t="s">
        <v>380</v>
      </c>
      <c r="C467" t="s">
        <v>330</v>
      </c>
      <c r="E467">
        <v>750</v>
      </c>
    </row>
    <row r="468" spans="2:5" hidden="1" outlineLevel="2" x14ac:dyDescent="0.25">
      <c r="B468" t="s">
        <v>380</v>
      </c>
      <c r="C468" t="s">
        <v>330</v>
      </c>
      <c r="E468">
        <v>750</v>
      </c>
    </row>
    <row r="469" spans="2:5" hidden="1" outlineLevel="2" x14ac:dyDescent="0.25">
      <c r="B469" t="s">
        <v>380</v>
      </c>
      <c r="C469" t="s">
        <v>233</v>
      </c>
      <c r="D469" s="44">
        <v>90853</v>
      </c>
      <c r="E469">
        <v>187</v>
      </c>
    </row>
    <row r="470" spans="2:5" hidden="1" outlineLevel="2" x14ac:dyDescent="0.25">
      <c r="B470" t="s">
        <v>380</v>
      </c>
      <c r="C470" t="s">
        <v>233</v>
      </c>
      <c r="D470" s="44">
        <v>90853</v>
      </c>
      <c r="E470">
        <v>187</v>
      </c>
    </row>
    <row r="471" spans="2:5" hidden="1" outlineLevel="2" x14ac:dyDescent="0.25">
      <c r="B471" t="s">
        <v>380</v>
      </c>
      <c r="C471" t="s">
        <v>233</v>
      </c>
      <c r="D471" s="44">
        <v>90853</v>
      </c>
      <c r="E471">
        <v>187</v>
      </c>
    </row>
    <row r="472" spans="2:5" hidden="1" outlineLevel="2" x14ac:dyDescent="0.25">
      <c r="B472" t="s">
        <v>380</v>
      </c>
      <c r="C472" t="s">
        <v>233</v>
      </c>
      <c r="D472" s="44">
        <v>90853</v>
      </c>
      <c r="E472">
        <v>187</v>
      </c>
    </row>
    <row r="473" spans="2:5" hidden="1" outlineLevel="2" x14ac:dyDescent="0.25">
      <c r="B473" t="s">
        <v>380</v>
      </c>
      <c r="C473" t="s">
        <v>249</v>
      </c>
      <c r="D473" s="44">
        <v>99223</v>
      </c>
      <c r="E473">
        <v>200.73</v>
      </c>
    </row>
    <row r="474" spans="2:5" hidden="1" outlineLevel="2" x14ac:dyDescent="0.25">
      <c r="B474" t="s">
        <v>380</v>
      </c>
      <c r="C474" t="s">
        <v>249</v>
      </c>
      <c r="D474" s="44">
        <v>99223</v>
      </c>
      <c r="E474">
        <v>200.73</v>
      </c>
    </row>
    <row r="475" spans="2:5" hidden="1" outlineLevel="2" x14ac:dyDescent="0.25">
      <c r="B475" t="s">
        <v>380</v>
      </c>
      <c r="C475" t="s">
        <v>249</v>
      </c>
      <c r="D475" s="44">
        <v>99223</v>
      </c>
      <c r="E475">
        <v>200.73</v>
      </c>
    </row>
    <row r="476" spans="2:5" hidden="1" outlineLevel="2" x14ac:dyDescent="0.25">
      <c r="B476" t="s">
        <v>380</v>
      </c>
      <c r="C476" t="s">
        <v>249</v>
      </c>
      <c r="D476" s="44">
        <v>99223</v>
      </c>
      <c r="E476">
        <v>200.73</v>
      </c>
    </row>
    <row r="477" spans="2:5" hidden="1" outlineLevel="2" x14ac:dyDescent="0.25">
      <c r="B477" t="s">
        <v>380</v>
      </c>
      <c r="C477" t="s">
        <v>235</v>
      </c>
      <c r="D477" s="44">
        <v>99222</v>
      </c>
      <c r="E477">
        <v>135.66999999999999</v>
      </c>
    </row>
    <row r="478" spans="2:5" hidden="1" outlineLevel="2" x14ac:dyDescent="0.25">
      <c r="B478" t="s">
        <v>380</v>
      </c>
      <c r="C478" t="s">
        <v>235</v>
      </c>
      <c r="D478" s="44">
        <v>99222</v>
      </c>
      <c r="E478">
        <v>135.66999999999999</v>
      </c>
    </row>
    <row r="479" spans="2:5" hidden="1" outlineLevel="2" x14ac:dyDescent="0.25">
      <c r="B479" t="s">
        <v>380</v>
      </c>
      <c r="C479" t="s">
        <v>235</v>
      </c>
      <c r="D479" s="44">
        <v>99222</v>
      </c>
      <c r="E479">
        <v>135.66999999999999</v>
      </c>
    </row>
    <row r="480" spans="2:5" hidden="1" outlineLevel="2" x14ac:dyDescent="0.25">
      <c r="B480" t="s">
        <v>380</v>
      </c>
      <c r="C480" t="s">
        <v>235</v>
      </c>
      <c r="D480" s="44">
        <v>99222</v>
      </c>
      <c r="E480">
        <v>135.66999999999999</v>
      </c>
    </row>
    <row r="481" spans="2:5" hidden="1" outlineLevel="2" x14ac:dyDescent="0.25">
      <c r="B481" t="s">
        <v>380</v>
      </c>
      <c r="C481" t="s">
        <v>234</v>
      </c>
      <c r="D481" s="44">
        <v>99222</v>
      </c>
      <c r="E481">
        <v>107.33</v>
      </c>
    </row>
    <row r="482" spans="2:5" hidden="1" outlineLevel="2" x14ac:dyDescent="0.25">
      <c r="B482" t="s">
        <v>380</v>
      </c>
      <c r="C482" t="s">
        <v>234</v>
      </c>
      <c r="D482" s="44">
        <v>99222</v>
      </c>
      <c r="E482">
        <v>107.33</v>
      </c>
    </row>
    <row r="483" spans="2:5" hidden="1" outlineLevel="2" x14ac:dyDescent="0.25">
      <c r="B483" t="s">
        <v>380</v>
      </c>
      <c r="C483" t="s">
        <v>234</v>
      </c>
      <c r="D483" s="44">
        <v>99222</v>
      </c>
      <c r="E483">
        <v>107.33</v>
      </c>
    </row>
    <row r="484" spans="2:5" hidden="1" outlineLevel="2" x14ac:dyDescent="0.25">
      <c r="B484" t="s">
        <v>380</v>
      </c>
      <c r="C484" t="s">
        <v>234</v>
      </c>
      <c r="D484" s="44">
        <v>99222</v>
      </c>
      <c r="E484">
        <v>107.33</v>
      </c>
    </row>
    <row r="485" spans="2:5" hidden="1" outlineLevel="2" x14ac:dyDescent="0.25">
      <c r="B485" t="s">
        <v>380</v>
      </c>
      <c r="C485" t="s">
        <v>236</v>
      </c>
      <c r="D485" s="44">
        <v>99223</v>
      </c>
      <c r="E485">
        <v>158.80000000000001</v>
      </c>
    </row>
    <row r="486" spans="2:5" hidden="1" outlineLevel="2" x14ac:dyDescent="0.25">
      <c r="B486" t="s">
        <v>380</v>
      </c>
      <c r="C486" t="s">
        <v>236</v>
      </c>
      <c r="D486" s="44">
        <v>99223</v>
      </c>
      <c r="E486">
        <v>158.80000000000001</v>
      </c>
    </row>
    <row r="487" spans="2:5" hidden="1" outlineLevel="2" x14ac:dyDescent="0.25">
      <c r="B487" t="s">
        <v>380</v>
      </c>
      <c r="C487" t="s">
        <v>236</v>
      </c>
      <c r="D487" s="44">
        <v>99223</v>
      </c>
      <c r="E487">
        <v>158.80000000000001</v>
      </c>
    </row>
    <row r="488" spans="2:5" hidden="1" outlineLevel="2" x14ac:dyDescent="0.25">
      <c r="B488" t="s">
        <v>380</v>
      </c>
      <c r="C488" t="s">
        <v>236</v>
      </c>
      <c r="D488" s="44">
        <v>99223</v>
      </c>
      <c r="E488">
        <v>158.80000000000001</v>
      </c>
    </row>
    <row r="489" spans="2:5" hidden="1" outlineLevel="2" x14ac:dyDescent="0.25">
      <c r="B489" t="s">
        <v>380</v>
      </c>
      <c r="C489" t="s">
        <v>185</v>
      </c>
      <c r="D489" s="44" t="s">
        <v>139</v>
      </c>
      <c r="E489">
        <v>85</v>
      </c>
    </row>
    <row r="490" spans="2:5" hidden="1" outlineLevel="2" x14ac:dyDescent="0.25">
      <c r="B490" t="s">
        <v>380</v>
      </c>
      <c r="C490" t="s">
        <v>185</v>
      </c>
      <c r="D490" s="44" t="s">
        <v>139</v>
      </c>
      <c r="E490">
        <v>85</v>
      </c>
    </row>
    <row r="491" spans="2:5" hidden="1" outlineLevel="2" x14ac:dyDescent="0.25">
      <c r="B491" t="s">
        <v>380</v>
      </c>
      <c r="C491" t="s">
        <v>185</v>
      </c>
      <c r="D491" s="44" t="s">
        <v>139</v>
      </c>
      <c r="E491">
        <v>85</v>
      </c>
    </row>
    <row r="492" spans="2:5" hidden="1" outlineLevel="2" x14ac:dyDescent="0.25">
      <c r="B492" t="s">
        <v>380</v>
      </c>
      <c r="C492" t="s">
        <v>185</v>
      </c>
      <c r="D492" s="44" t="s">
        <v>139</v>
      </c>
      <c r="E492">
        <v>85</v>
      </c>
    </row>
    <row r="493" spans="2:5" hidden="1" outlineLevel="2" x14ac:dyDescent="0.25">
      <c r="B493" t="s">
        <v>380</v>
      </c>
      <c r="C493" t="s">
        <v>187</v>
      </c>
      <c r="D493" s="44" t="s">
        <v>137</v>
      </c>
      <c r="E493">
        <v>85</v>
      </c>
    </row>
    <row r="494" spans="2:5" hidden="1" outlineLevel="2" x14ac:dyDescent="0.25">
      <c r="B494" t="s">
        <v>380</v>
      </c>
      <c r="C494" t="s">
        <v>187</v>
      </c>
      <c r="D494" s="44" t="s">
        <v>137</v>
      </c>
      <c r="E494">
        <v>85</v>
      </c>
    </row>
    <row r="495" spans="2:5" hidden="1" outlineLevel="2" x14ac:dyDescent="0.25">
      <c r="B495" t="s">
        <v>380</v>
      </c>
      <c r="C495" t="s">
        <v>187</v>
      </c>
      <c r="D495" s="44" t="s">
        <v>137</v>
      </c>
      <c r="E495">
        <v>85</v>
      </c>
    </row>
    <row r="496" spans="2:5" hidden="1" outlineLevel="2" x14ac:dyDescent="0.25">
      <c r="B496" t="s">
        <v>380</v>
      </c>
      <c r="C496" t="s">
        <v>187</v>
      </c>
      <c r="D496" s="44" t="s">
        <v>137</v>
      </c>
      <c r="E496">
        <v>85</v>
      </c>
    </row>
    <row r="497" spans="2:5" hidden="1" outlineLevel="2" x14ac:dyDescent="0.25">
      <c r="B497" t="s">
        <v>380</v>
      </c>
      <c r="C497" t="s">
        <v>240</v>
      </c>
      <c r="D497" s="44">
        <v>90846</v>
      </c>
      <c r="E497">
        <v>85</v>
      </c>
    </row>
    <row r="498" spans="2:5" hidden="1" outlineLevel="2" x14ac:dyDescent="0.25">
      <c r="B498" t="s">
        <v>380</v>
      </c>
      <c r="C498" t="s">
        <v>240</v>
      </c>
      <c r="D498" s="44">
        <v>90846</v>
      </c>
      <c r="E498">
        <v>85</v>
      </c>
    </row>
    <row r="499" spans="2:5" hidden="1" outlineLevel="2" x14ac:dyDescent="0.25">
      <c r="B499" t="s">
        <v>380</v>
      </c>
      <c r="C499" t="s">
        <v>240</v>
      </c>
      <c r="D499" s="44">
        <v>90846</v>
      </c>
      <c r="E499">
        <v>85</v>
      </c>
    </row>
    <row r="500" spans="2:5" hidden="1" outlineLevel="2" x14ac:dyDescent="0.25">
      <c r="B500" t="s">
        <v>380</v>
      </c>
      <c r="C500" t="s">
        <v>240</v>
      </c>
      <c r="D500" s="44">
        <v>90846</v>
      </c>
      <c r="E500">
        <v>85</v>
      </c>
    </row>
    <row r="501" spans="2:5" hidden="1" outlineLevel="2" x14ac:dyDescent="0.25">
      <c r="B501" t="s">
        <v>380</v>
      </c>
      <c r="C501" t="s">
        <v>260</v>
      </c>
      <c r="D501" s="44" t="s">
        <v>141</v>
      </c>
      <c r="E501">
        <v>85</v>
      </c>
    </row>
    <row r="502" spans="2:5" hidden="1" outlineLevel="2" x14ac:dyDescent="0.25">
      <c r="B502" t="s">
        <v>380</v>
      </c>
      <c r="C502" t="s">
        <v>260</v>
      </c>
      <c r="D502" s="44" t="s">
        <v>141</v>
      </c>
      <c r="E502">
        <v>85</v>
      </c>
    </row>
    <row r="503" spans="2:5" hidden="1" outlineLevel="2" x14ac:dyDescent="0.25">
      <c r="B503" t="s">
        <v>380</v>
      </c>
      <c r="C503" t="s">
        <v>260</v>
      </c>
      <c r="D503" s="44" t="s">
        <v>141</v>
      </c>
      <c r="E503">
        <v>85</v>
      </c>
    </row>
    <row r="504" spans="2:5" hidden="1" outlineLevel="2" x14ac:dyDescent="0.25">
      <c r="B504" t="s">
        <v>380</v>
      </c>
      <c r="C504" t="s">
        <v>260</v>
      </c>
      <c r="D504" s="44" t="s">
        <v>141</v>
      </c>
      <c r="E504">
        <v>85</v>
      </c>
    </row>
    <row r="505" spans="2:5" hidden="1" outlineLevel="2" x14ac:dyDescent="0.25">
      <c r="B505" t="s">
        <v>380</v>
      </c>
      <c r="C505" t="s">
        <v>237</v>
      </c>
      <c r="D505" s="44">
        <v>90832</v>
      </c>
      <c r="E505">
        <v>85</v>
      </c>
    </row>
    <row r="506" spans="2:5" hidden="1" outlineLevel="2" x14ac:dyDescent="0.25">
      <c r="B506" t="s">
        <v>380</v>
      </c>
      <c r="C506" t="s">
        <v>237</v>
      </c>
      <c r="D506" s="44">
        <v>90832</v>
      </c>
      <c r="E506">
        <v>85</v>
      </c>
    </row>
    <row r="507" spans="2:5" hidden="1" outlineLevel="2" x14ac:dyDescent="0.25">
      <c r="B507" t="s">
        <v>380</v>
      </c>
      <c r="C507" t="s">
        <v>237</v>
      </c>
      <c r="D507" s="44">
        <v>90832</v>
      </c>
      <c r="E507">
        <v>85</v>
      </c>
    </row>
    <row r="508" spans="2:5" hidden="1" outlineLevel="2" x14ac:dyDescent="0.25">
      <c r="B508" t="s">
        <v>380</v>
      </c>
      <c r="C508" t="s">
        <v>237</v>
      </c>
      <c r="D508" s="44">
        <v>90832</v>
      </c>
      <c r="E508">
        <v>85</v>
      </c>
    </row>
    <row r="509" spans="2:5" hidden="1" outlineLevel="2" x14ac:dyDescent="0.25">
      <c r="B509" t="s">
        <v>380</v>
      </c>
      <c r="C509" t="s">
        <v>238</v>
      </c>
      <c r="D509" s="44">
        <v>90834</v>
      </c>
      <c r="E509">
        <v>85</v>
      </c>
    </row>
    <row r="510" spans="2:5" hidden="1" outlineLevel="2" x14ac:dyDescent="0.25">
      <c r="B510" t="s">
        <v>380</v>
      </c>
      <c r="C510" t="s">
        <v>238</v>
      </c>
      <c r="D510" s="44">
        <v>90834</v>
      </c>
      <c r="E510">
        <v>85</v>
      </c>
    </row>
    <row r="511" spans="2:5" hidden="1" outlineLevel="2" x14ac:dyDescent="0.25">
      <c r="B511" t="s">
        <v>380</v>
      </c>
      <c r="C511" t="s">
        <v>238</v>
      </c>
      <c r="D511" s="44">
        <v>90834</v>
      </c>
      <c r="E511">
        <v>85</v>
      </c>
    </row>
    <row r="512" spans="2:5" hidden="1" outlineLevel="2" x14ac:dyDescent="0.25">
      <c r="B512" t="s">
        <v>380</v>
      </c>
      <c r="C512" t="s">
        <v>238</v>
      </c>
      <c r="D512" s="44">
        <v>90834</v>
      </c>
      <c r="E512">
        <v>85</v>
      </c>
    </row>
    <row r="513" spans="2:5" hidden="1" outlineLevel="2" x14ac:dyDescent="0.25">
      <c r="B513" t="s">
        <v>380</v>
      </c>
      <c r="C513" t="s">
        <v>239</v>
      </c>
      <c r="D513" s="44">
        <v>90837</v>
      </c>
      <c r="E513">
        <v>85</v>
      </c>
    </row>
    <row r="514" spans="2:5" hidden="1" outlineLevel="2" x14ac:dyDescent="0.25">
      <c r="B514" t="s">
        <v>380</v>
      </c>
      <c r="C514" t="s">
        <v>239</v>
      </c>
      <c r="D514" s="44">
        <v>90837</v>
      </c>
      <c r="E514">
        <v>85</v>
      </c>
    </row>
    <row r="515" spans="2:5" hidden="1" outlineLevel="2" x14ac:dyDescent="0.25">
      <c r="B515" t="s">
        <v>380</v>
      </c>
      <c r="C515" t="s">
        <v>239</v>
      </c>
      <c r="D515" s="44">
        <v>90837</v>
      </c>
      <c r="E515">
        <v>85</v>
      </c>
    </row>
    <row r="516" spans="2:5" hidden="1" outlineLevel="2" x14ac:dyDescent="0.25">
      <c r="B516" t="s">
        <v>380</v>
      </c>
      <c r="C516" t="s">
        <v>239</v>
      </c>
      <c r="D516" s="44">
        <v>90837</v>
      </c>
      <c r="E516">
        <v>85</v>
      </c>
    </row>
    <row r="517" spans="2:5" hidden="1" outlineLevel="2" x14ac:dyDescent="0.25">
      <c r="B517" t="s">
        <v>380</v>
      </c>
      <c r="C517" t="s">
        <v>232</v>
      </c>
      <c r="D517" s="44">
        <v>90791</v>
      </c>
      <c r="E517">
        <v>126.16</v>
      </c>
    </row>
    <row r="518" spans="2:5" hidden="1" outlineLevel="2" x14ac:dyDescent="0.25">
      <c r="B518" t="s">
        <v>380</v>
      </c>
      <c r="C518" t="s">
        <v>232</v>
      </c>
      <c r="D518" s="44">
        <v>90791</v>
      </c>
      <c r="E518">
        <v>126.16</v>
      </c>
    </row>
    <row r="519" spans="2:5" hidden="1" outlineLevel="2" x14ac:dyDescent="0.25">
      <c r="B519" t="s">
        <v>380</v>
      </c>
      <c r="C519" t="s">
        <v>232</v>
      </c>
      <c r="D519" s="44">
        <v>90791</v>
      </c>
      <c r="E519">
        <v>126.16</v>
      </c>
    </row>
    <row r="520" spans="2:5" hidden="1" outlineLevel="2" x14ac:dyDescent="0.25">
      <c r="B520" t="s">
        <v>380</v>
      </c>
      <c r="C520" t="s">
        <v>232</v>
      </c>
      <c r="D520" s="44">
        <v>90791</v>
      </c>
      <c r="E520">
        <v>126.16</v>
      </c>
    </row>
    <row r="521" spans="2:5" hidden="1" outlineLevel="2" x14ac:dyDescent="0.25">
      <c r="B521" t="s">
        <v>380</v>
      </c>
      <c r="C521" t="s">
        <v>231</v>
      </c>
      <c r="D521" s="44">
        <v>90791</v>
      </c>
      <c r="E521">
        <v>98.8</v>
      </c>
    </row>
    <row r="522" spans="2:5" hidden="1" outlineLevel="2" x14ac:dyDescent="0.25">
      <c r="B522" t="s">
        <v>380</v>
      </c>
      <c r="C522" t="s">
        <v>231</v>
      </c>
      <c r="D522" s="44">
        <v>90791</v>
      </c>
      <c r="E522">
        <v>98.8</v>
      </c>
    </row>
    <row r="523" spans="2:5" hidden="1" outlineLevel="2" x14ac:dyDescent="0.25">
      <c r="B523" t="s">
        <v>380</v>
      </c>
      <c r="C523" t="s">
        <v>231</v>
      </c>
      <c r="D523" s="44">
        <v>90791</v>
      </c>
      <c r="E523">
        <v>98.8</v>
      </c>
    </row>
    <row r="524" spans="2:5" hidden="1" outlineLevel="2" x14ac:dyDescent="0.25">
      <c r="B524" t="s">
        <v>380</v>
      </c>
      <c r="C524" t="s">
        <v>231</v>
      </c>
      <c r="D524" s="44">
        <v>90791</v>
      </c>
      <c r="E524">
        <v>98.8</v>
      </c>
    </row>
    <row r="525" spans="2:5" hidden="1" outlineLevel="2" x14ac:dyDescent="0.25">
      <c r="B525" t="s">
        <v>380</v>
      </c>
      <c r="C525" t="s">
        <v>254</v>
      </c>
      <c r="D525" s="44">
        <v>99233</v>
      </c>
      <c r="E525">
        <v>133.01</v>
      </c>
    </row>
    <row r="526" spans="2:5" hidden="1" outlineLevel="2" x14ac:dyDescent="0.25">
      <c r="B526" t="s">
        <v>380</v>
      </c>
      <c r="C526" t="s">
        <v>254</v>
      </c>
      <c r="D526" s="44">
        <v>99233</v>
      </c>
      <c r="E526">
        <v>133.01</v>
      </c>
    </row>
    <row r="527" spans="2:5" hidden="1" outlineLevel="2" x14ac:dyDescent="0.25">
      <c r="B527" t="s">
        <v>380</v>
      </c>
      <c r="C527" t="s">
        <v>254</v>
      </c>
      <c r="D527" s="44">
        <v>99233</v>
      </c>
      <c r="E527">
        <v>133.01</v>
      </c>
    </row>
    <row r="528" spans="2:5" hidden="1" outlineLevel="2" x14ac:dyDescent="0.25">
      <c r="B528" t="s">
        <v>380</v>
      </c>
      <c r="C528" t="s">
        <v>254</v>
      </c>
      <c r="D528" s="44">
        <v>99233</v>
      </c>
      <c r="E528">
        <v>133.01</v>
      </c>
    </row>
    <row r="529" spans="2:5" hidden="1" outlineLevel="2" x14ac:dyDescent="0.25">
      <c r="B529" t="s">
        <v>380</v>
      </c>
      <c r="C529" t="s">
        <v>252</v>
      </c>
      <c r="D529" s="44">
        <v>99232</v>
      </c>
      <c r="E529">
        <v>71.34</v>
      </c>
    </row>
    <row r="530" spans="2:5" hidden="1" outlineLevel="2" x14ac:dyDescent="0.25">
      <c r="B530" t="s">
        <v>380</v>
      </c>
      <c r="C530" t="s">
        <v>252</v>
      </c>
      <c r="D530" s="44">
        <v>99232</v>
      </c>
      <c r="E530">
        <v>71.34</v>
      </c>
    </row>
    <row r="531" spans="2:5" hidden="1" outlineLevel="2" x14ac:dyDescent="0.25">
      <c r="B531" t="s">
        <v>380</v>
      </c>
      <c r="C531" t="s">
        <v>252</v>
      </c>
      <c r="D531" s="44">
        <v>99232</v>
      </c>
      <c r="E531">
        <v>71.34</v>
      </c>
    </row>
    <row r="532" spans="2:5" hidden="1" outlineLevel="2" x14ac:dyDescent="0.25">
      <c r="B532" t="s">
        <v>380</v>
      </c>
      <c r="C532" t="s">
        <v>252</v>
      </c>
      <c r="D532" s="44">
        <v>99232</v>
      </c>
      <c r="E532">
        <v>71.34</v>
      </c>
    </row>
    <row r="533" spans="2:5" hidden="1" outlineLevel="2" x14ac:dyDescent="0.25">
      <c r="B533" t="s">
        <v>380</v>
      </c>
      <c r="C533" t="s">
        <v>255</v>
      </c>
      <c r="D533" s="44">
        <v>99233</v>
      </c>
      <c r="E533">
        <v>82.32</v>
      </c>
    </row>
    <row r="534" spans="2:5" hidden="1" outlineLevel="2" x14ac:dyDescent="0.25">
      <c r="B534" t="s">
        <v>380</v>
      </c>
      <c r="C534" t="s">
        <v>255</v>
      </c>
      <c r="D534" s="44">
        <v>99233</v>
      </c>
      <c r="E534">
        <v>82.32</v>
      </c>
    </row>
    <row r="535" spans="2:5" hidden="1" outlineLevel="2" x14ac:dyDescent="0.25">
      <c r="B535" t="s">
        <v>380</v>
      </c>
      <c r="C535" t="s">
        <v>255</v>
      </c>
      <c r="D535" s="44">
        <v>99233</v>
      </c>
      <c r="E535">
        <v>82.32</v>
      </c>
    </row>
    <row r="536" spans="2:5" hidden="1" outlineLevel="2" x14ac:dyDescent="0.25">
      <c r="B536" t="s">
        <v>380</v>
      </c>
      <c r="C536" t="s">
        <v>255</v>
      </c>
      <c r="D536" s="44">
        <v>99233</v>
      </c>
      <c r="E536">
        <v>82.32</v>
      </c>
    </row>
    <row r="537" spans="2:5" hidden="1" outlineLevel="2" x14ac:dyDescent="0.25">
      <c r="B537" t="s">
        <v>380</v>
      </c>
      <c r="C537" t="s">
        <v>250</v>
      </c>
      <c r="D537" s="44">
        <v>99231</v>
      </c>
      <c r="E537">
        <v>30.48</v>
      </c>
    </row>
    <row r="538" spans="2:5" hidden="1" outlineLevel="2" x14ac:dyDescent="0.25">
      <c r="B538" t="s">
        <v>380</v>
      </c>
      <c r="C538" t="s">
        <v>250</v>
      </c>
      <c r="D538" s="44">
        <v>99231</v>
      </c>
      <c r="E538">
        <v>30.48</v>
      </c>
    </row>
    <row r="539" spans="2:5" hidden="1" outlineLevel="2" x14ac:dyDescent="0.25">
      <c r="B539" t="s">
        <v>380</v>
      </c>
      <c r="C539" t="s">
        <v>250</v>
      </c>
      <c r="D539" s="44">
        <v>99231</v>
      </c>
      <c r="E539">
        <v>30.48</v>
      </c>
    </row>
    <row r="540" spans="2:5" hidden="1" outlineLevel="2" x14ac:dyDescent="0.25">
      <c r="B540" t="s">
        <v>380</v>
      </c>
      <c r="C540" t="s">
        <v>250</v>
      </c>
      <c r="D540" s="44">
        <v>99231</v>
      </c>
      <c r="E540">
        <v>30.48</v>
      </c>
    </row>
    <row r="541" spans="2:5" hidden="1" outlineLevel="2" x14ac:dyDescent="0.25">
      <c r="B541" t="s">
        <v>380</v>
      </c>
      <c r="C541" t="s">
        <v>253</v>
      </c>
      <c r="D541" s="44">
        <v>99232</v>
      </c>
      <c r="E541">
        <v>56.43</v>
      </c>
    </row>
    <row r="542" spans="2:5" hidden="1" outlineLevel="2" x14ac:dyDescent="0.25">
      <c r="B542" t="s">
        <v>380</v>
      </c>
      <c r="C542" t="s">
        <v>253</v>
      </c>
      <c r="D542" s="44">
        <v>99232</v>
      </c>
      <c r="E542">
        <v>56.43</v>
      </c>
    </row>
    <row r="543" spans="2:5" hidden="1" outlineLevel="2" x14ac:dyDescent="0.25">
      <c r="B543" t="s">
        <v>380</v>
      </c>
      <c r="C543" t="s">
        <v>253</v>
      </c>
      <c r="D543" s="44">
        <v>99232</v>
      </c>
      <c r="E543">
        <v>56.43</v>
      </c>
    </row>
    <row r="544" spans="2:5" hidden="1" outlineLevel="2" x14ac:dyDescent="0.25">
      <c r="B544" t="s">
        <v>380</v>
      </c>
      <c r="C544" t="s">
        <v>253</v>
      </c>
      <c r="D544" s="44">
        <v>99232</v>
      </c>
      <c r="E544">
        <v>56.43</v>
      </c>
    </row>
    <row r="545" spans="1:5" hidden="1" outlineLevel="2" x14ac:dyDescent="0.25">
      <c r="B545" t="s">
        <v>380</v>
      </c>
      <c r="C545" t="s">
        <v>329</v>
      </c>
      <c r="D545" s="44">
        <v>99231</v>
      </c>
      <c r="E545">
        <v>38.520000000000003</v>
      </c>
    </row>
    <row r="546" spans="1:5" hidden="1" outlineLevel="2" x14ac:dyDescent="0.25">
      <c r="B546" t="s">
        <v>380</v>
      </c>
      <c r="C546" t="s">
        <v>329</v>
      </c>
      <c r="D546" s="44">
        <v>99231</v>
      </c>
      <c r="E546">
        <v>38.520000000000003</v>
      </c>
    </row>
    <row r="547" spans="1:5" hidden="1" outlineLevel="2" x14ac:dyDescent="0.25">
      <c r="B547" t="s">
        <v>380</v>
      </c>
      <c r="C547" t="s">
        <v>329</v>
      </c>
      <c r="D547" s="44">
        <v>99231</v>
      </c>
      <c r="E547">
        <v>38.520000000000003</v>
      </c>
    </row>
    <row r="548" spans="1:5" hidden="1" outlineLevel="2" x14ac:dyDescent="0.25">
      <c r="B548" t="s">
        <v>380</v>
      </c>
      <c r="C548" t="s">
        <v>329</v>
      </c>
      <c r="D548" s="44">
        <v>99231</v>
      </c>
      <c r="E548">
        <v>38.520000000000003</v>
      </c>
    </row>
    <row r="549" spans="1:5" outlineLevel="1" collapsed="1" x14ac:dyDescent="0.25">
      <c r="A549" s="2" t="s">
        <v>381</v>
      </c>
      <c r="B549">
        <f>SUBTOTAL(3,B445:B548)</f>
        <v>104</v>
      </c>
    </row>
    <row r="550" spans="1:5" hidden="1" outlineLevel="2" x14ac:dyDescent="0.25">
      <c r="B550" t="s">
        <v>382</v>
      </c>
      <c r="C550" t="s">
        <v>258</v>
      </c>
      <c r="D550" s="44">
        <v>99239</v>
      </c>
      <c r="E550">
        <v>105.14</v>
      </c>
    </row>
    <row r="551" spans="1:5" hidden="1" outlineLevel="2" x14ac:dyDescent="0.25">
      <c r="B551" t="s">
        <v>382</v>
      </c>
      <c r="C551" t="s">
        <v>256</v>
      </c>
      <c r="D551" s="44">
        <v>99238</v>
      </c>
      <c r="E551">
        <v>70.39</v>
      </c>
    </row>
    <row r="552" spans="1:5" hidden="1" outlineLevel="2" x14ac:dyDescent="0.25">
      <c r="B552" t="s">
        <v>382</v>
      </c>
      <c r="C552" t="s">
        <v>330</v>
      </c>
      <c r="E552">
        <v>750</v>
      </c>
    </row>
    <row r="553" spans="1:5" hidden="1" outlineLevel="2" x14ac:dyDescent="0.25">
      <c r="B553" t="s">
        <v>382</v>
      </c>
      <c r="C553" t="s">
        <v>330</v>
      </c>
      <c r="E553">
        <v>750</v>
      </c>
    </row>
    <row r="554" spans="1:5" hidden="1" outlineLevel="2" x14ac:dyDescent="0.25">
      <c r="B554" t="s">
        <v>382</v>
      </c>
      <c r="C554" t="s">
        <v>233</v>
      </c>
      <c r="D554" s="44">
        <v>90853</v>
      </c>
      <c r="E554">
        <v>57.28</v>
      </c>
    </row>
    <row r="555" spans="1:5" hidden="1" outlineLevel="2" x14ac:dyDescent="0.25">
      <c r="B555" t="s">
        <v>382</v>
      </c>
      <c r="C555" t="s">
        <v>249</v>
      </c>
      <c r="D555" s="44">
        <v>99223</v>
      </c>
      <c r="E555">
        <v>200.73</v>
      </c>
    </row>
    <row r="556" spans="1:5" hidden="1" outlineLevel="2" x14ac:dyDescent="0.25">
      <c r="B556" t="s">
        <v>382</v>
      </c>
      <c r="C556" t="s">
        <v>247</v>
      </c>
      <c r="D556" s="44">
        <v>99221</v>
      </c>
      <c r="E556">
        <v>64.430000000000007</v>
      </c>
    </row>
    <row r="557" spans="1:5" hidden="1" outlineLevel="2" x14ac:dyDescent="0.25">
      <c r="B557" t="s">
        <v>382</v>
      </c>
      <c r="C557" t="s">
        <v>235</v>
      </c>
      <c r="D557" s="44">
        <v>99222</v>
      </c>
      <c r="E557">
        <v>135.66999999999999</v>
      </c>
    </row>
    <row r="558" spans="1:5" hidden="1" outlineLevel="2" x14ac:dyDescent="0.25">
      <c r="B558" t="s">
        <v>382</v>
      </c>
      <c r="C558" t="s">
        <v>185</v>
      </c>
      <c r="D558" s="44" t="s">
        <v>139</v>
      </c>
      <c r="E558">
        <v>57.28</v>
      </c>
    </row>
    <row r="559" spans="1:5" hidden="1" outlineLevel="2" x14ac:dyDescent="0.25">
      <c r="B559" t="s">
        <v>382</v>
      </c>
      <c r="C559" t="s">
        <v>187</v>
      </c>
      <c r="D559" s="44" t="s">
        <v>137</v>
      </c>
      <c r="E559">
        <v>57.28</v>
      </c>
    </row>
    <row r="560" spans="1:5" hidden="1" outlineLevel="2" x14ac:dyDescent="0.25">
      <c r="B560" t="s">
        <v>382</v>
      </c>
      <c r="C560" t="s">
        <v>241</v>
      </c>
      <c r="D560" s="44">
        <v>90847</v>
      </c>
      <c r="E560">
        <v>57.28</v>
      </c>
    </row>
    <row r="561" spans="1:5" hidden="1" outlineLevel="2" x14ac:dyDescent="0.25">
      <c r="B561" t="s">
        <v>382</v>
      </c>
      <c r="C561" t="s">
        <v>240</v>
      </c>
      <c r="D561" s="44">
        <v>90846</v>
      </c>
      <c r="E561">
        <v>57.28</v>
      </c>
    </row>
    <row r="562" spans="1:5" hidden="1" outlineLevel="2" x14ac:dyDescent="0.25">
      <c r="B562" t="s">
        <v>382</v>
      </c>
      <c r="C562" t="s">
        <v>260</v>
      </c>
      <c r="D562" s="44" t="s">
        <v>141</v>
      </c>
      <c r="E562">
        <v>57.28</v>
      </c>
    </row>
    <row r="563" spans="1:5" hidden="1" outlineLevel="2" x14ac:dyDescent="0.25">
      <c r="B563" t="s">
        <v>382</v>
      </c>
      <c r="C563" t="s">
        <v>237</v>
      </c>
      <c r="D563" s="44">
        <v>90832</v>
      </c>
      <c r="E563">
        <v>57.28</v>
      </c>
    </row>
    <row r="564" spans="1:5" hidden="1" outlineLevel="2" x14ac:dyDescent="0.25">
      <c r="B564" t="s">
        <v>382</v>
      </c>
      <c r="C564" t="s">
        <v>238</v>
      </c>
      <c r="D564" s="44">
        <v>90834</v>
      </c>
      <c r="E564">
        <v>57.28</v>
      </c>
    </row>
    <row r="565" spans="1:5" hidden="1" outlineLevel="2" x14ac:dyDescent="0.25">
      <c r="B565" t="s">
        <v>382</v>
      </c>
      <c r="C565" t="s">
        <v>239</v>
      </c>
      <c r="D565" s="44">
        <v>90837</v>
      </c>
      <c r="E565">
        <v>57.28</v>
      </c>
    </row>
    <row r="566" spans="1:5" hidden="1" outlineLevel="2" x14ac:dyDescent="0.25">
      <c r="B566" t="s">
        <v>382</v>
      </c>
      <c r="C566" t="s">
        <v>232</v>
      </c>
      <c r="D566" s="44">
        <v>90791</v>
      </c>
      <c r="E566">
        <v>126.16</v>
      </c>
    </row>
    <row r="567" spans="1:5" hidden="1" outlineLevel="2" x14ac:dyDescent="0.25">
      <c r="B567" t="s">
        <v>382</v>
      </c>
      <c r="C567" t="s">
        <v>254</v>
      </c>
      <c r="D567" s="44">
        <v>99233</v>
      </c>
      <c r="E567">
        <v>102.91</v>
      </c>
    </row>
    <row r="568" spans="1:5" hidden="1" outlineLevel="2" x14ac:dyDescent="0.25">
      <c r="B568" t="s">
        <v>382</v>
      </c>
      <c r="C568" t="s">
        <v>252</v>
      </c>
      <c r="D568" s="44">
        <v>99232</v>
      </c>
      <c r="E568">
        <v>71.34</v>
      </c>
    </row>
    <row r="569" spans="1:5" hidden="1" outlineLevel="2" x14ac:dyDescent="0.25">
      <c r="B569" t="s">
        <v>382</v>
      </c>
      <c r="C569" t="s">
        <v>329</v>
      </c>
      <c r="D569" s="44">
        <v>99231</v>
      </c>
      <c r="E569">
        <v>38.520000000000003</v>
      </c>
    </row>
    <row r="570" spans="1:5" outlineLevel="1" collapsed="1" x14ac:dyDescent="0.25">
      <c r="A570" s="2" t="s">
        <v>383</v>
      </c>
      <c r="B570">
        <f>SUBTOTAL(3,B550:B569)</f>
        <v>20</v>
      </c>
    </row>
    <row r="571" spans="1:5" hidden="1" outlineLevel="2" x14ac:dyDescent="0.25">
      <c r="B571" t="s">
        <v>384</v>
      </c>
      <c r="C571" t="s">
        <v>330</v>
      </c>
      <c r="E571">
        <v>1300</v>
      </c>
    </row>
    <row r="572" spans="1:5" outlineLevel="1" collapsed="1" x14ac:dyDescent="0.25">
      <c r="A572" s="2" t="s">
        <v>385</v>
      </c>
      <c r="B572">
        <f>SUBTOTAL(3,B571:B571)</f>
        <v>1</v>
      </c>
    </row>
    <row r="573" spans="1:5" hidden="1" outlineLevel="2" x14ac:dyDescent="0.25">
      <c r="B573" t="s">
        <v>386</v>
      </c>
      <c r="C573" t="s">
        <v>259</v>
      </c>
      <c r="D573" s="44">
        <v>99239</v>
      </c>
      <c r="E573">
        <v>84.11</v>
      </c>
    </row>
    <row r="574" spans="1:5" hidden="1" outlineLevel="2" x14ac:dyDescent="0.25">
      <c r="B574" t="s">
        <v>386</v>
      </c>
      <c r="C574" t="s">
        <v>257</v>
      </c>
      <c r="D574" s="44">
        <v>99238</v>
      </c>
      <c r="E574">
        <v>56.58</v>
      </c>
    </row>
    <row r="575" spans="1:5" hidden="1" outlineLevel="2" x14ac:dyDescent="0.25">
      <c r="B575" t="s">
        <v>386</v>
      </c>
      <c r="C575" t="s">
        <v>258</v>
      </c>
      <c r="D575" s="44">
        <v>99239</v>
      </c>
      <c r="E575">
        <v>105.14</v>
      </c>
    </row>
    <row r="576" spans="1:5" hidden="1" outlineLevel="2" x14ac:dyDescent="0.25">
      <c r="B576" t="s">
        <v>386</v>
      </c>
      <c r="C576" t="s">
        <v>256</v>
      </c>
      <c r="D576" s="44">
        <v>99238</v>
      </c>
      <c r="E576">
        <v>71.53</v>
      </c>
    </row>
    <row r="577" spans="2:5" hidden="1" outlineLevel="2" x14ac:dyDescent="0.25">
      <c r="B577" t="s">
        <v>386</v>
      </c>
      <c r="C577" t="s">
        <v>330</v>
      </c>
      <c r="E577">
        <v>700</v>
      </c>
    </row>
    <row r="578" spans="2:5" hidden="1" outlineLevel="2" x14ac:dyDescent="0.25">
      <c r="B578" t="s">
        <v>386</v>
      </c>
      <c r="C578" t="s">
        <v>233</v>
      </c>
      <c r="D578" s="44">
        <v>90853</v>
      </c>
      <c r="E578">
        <v>57.28</v>
      </c>
    </row>
    <row r="579" spans="2:5" hidden="1" outlineLevel="2" x14ac:dyDescent="0.25">
      <c r="B579" t="s">
        <v>386</v>
      </c>
      <c r="C579" t="s">
        <v>233</v>
      </c>
      <c r="D579" s="44">
        <v>90853</v>
      </c>
      <c r="E579">
        <v>175</v>
      </c>
    </row>
    <row r="580" spans="2:5" hidden="1" outlineLevel="2" x14ac:dyDescent="0.25">
      <c r="B580" t="s">
        <v>386</v>
      </c>
      <c r="C580" t="s">
        <v>249</v>
      </c>
      <c r="D580" s="44">
        <v>99223</v>
      </c>
      <c r="E580">
        <v>200.73</v>
      </c>
    </row>
    <row r="581" spans="2:5" hidden="1" outlineLevel="2" x14ac:dyDescent="0.25">
      <c r="B581" t="s">
        <v>386</v>
      </c>
      <c r="C581" t="s">
        <v>235</v>
      </c>
      <c r="D581" s="44">
        <v>99222</v>
      </c>
      <c r="E581">
        <v>135.66999999999999</v>
      </c>
    </row>
    <row r="582" spans="2:5" hidden="1" outlineLevel="2" x14ac:dyDescent="0.25">
      <c r="B582" t="s">
        <v>386</v>
      </c>
      <c r="C582" t="s">
        <v>234</v>
      </c>
      <c r="D582" s="44">
        <v>99222</v>
      </c>
      <c r="E582">
        <v>107.33</v>
      </c>
    </row>
    <row r="583" spans="2:5" hidden="1" outlineLevel="2" x14ac:dyDescent="0.25">
      <c r="B583" t="s">
        <v>386</v>
      </c>
      <c r="C583" t="s">
        <v>236</v>
      </c>
      <c r="D583" s="44">
        <v>99223</v>
      </c>
      <c r="E583">
        <v>158.80000000000001</v>
      </c>
    </row>
    <row r="584" spans="2:5" hidden="1" outlineLevel="2" x14ac:dyDescent="0.25">
      <c r="B584" t="s">
        <v>386</v>
      </c>
      <c r="C584" t="s">
        <v>260</v>
      </c>
      <c r="D584" s="44" t="s">
        <v>141</v>
      </c>
      <c r="E584">
        <v>325</v>
      </c>
    </row>
    <row r="585" spans="2:5" hidden="1" outlineLevel="2" x14ac:dyDescent="0.25">
      <c r="B585" t="s">
        <v>386</v>
      </c>
      <c r="C585" t="s">
        <v>232</v>
      </c>
      <c r="D585" s="44">
        <v>90791</v>
      </c>
      <c r="E585">
        <v>126.16</v>
      </c>
    </row>
    <row r="586" spans="2:5" hidden="1" outlineLevel="2" x14ac:dyDescent="0.25">
      <c r="B586" t="s">
        <v>386</v>
      </c>
      <c r="C586" t="s">
        <v>231</v>
      </c>
      <c r="D586" s="44">
        <v>90791</v>
      </c>
      <c r="E586">
        <v>98.8</v>
      </c>
    </row>
    <row r="587" spans="2:5" hidden="1" outlineLevel="2" x14ac:dyDescent="0.25">
      <c r="B587" t="s">
        <v>386</v>
      </c>
      <c r="C587" t="s">
        <v>254</v>
      </c>
      <c r="D587" s="44">
        <v>99233</v>
      </c>
      <c r="E587">
        <v>133.01</v>
      </c>
    </row>
    <row r="588" spans="2:5" hidden="1" outlineLevel="2" x14ac:dyDescent="0.25">
      <c r="B588" t="s">
        <v>386</v>
      </c>
      <c r="C588" t="s">
        <v>252</v>
      </c>
      <c r="D588" s="44">
        <v>99232</v>
      </c>
      <c r="E588">
        <v>71.34</v>
      </c>
    </row>
    <row r="589" spans="2:5" hidden="1" outlineLevel="2" x14ac:dyDescent="0.25">
      <c r="B589" t="s">
        <v>386</v>
      </c>
      <c r="C589" t="s">
        <v>255</v>
      </c>
      <c r="D589" s="44">
        <v>99233</v>
      </c>
      <c r="E589">
        <v>82.32</v>
      </c>
    </row>
    <row r="590" spans="2:5" hidden="1" outlineLevel="2" x14ac:dyDescent="0.25">
      <c r="B590" t="s">
        <v>386</v>
      </c>
      <c r="C590" t="s">
        <v>250</v>
      </c>
      <c r="D590" s="44">
        <v>99231</v>
      </c>
      <c r="E590">
        <v>30.48</v>
      </c>
    </row>
    <row r="591" spans="2:5" hidden="1" outlineLevel="2" x14ac:dyDescent="0.25">
      <c r="B591" t="s">
        <v>386</v>
      </c>
      <c r="C591" t="s">
        <v>253</v>
      </c>
      <c r="D591" s="44">
        <v>99232</v>
      </c>
      <c r="E591">
        <v>56.43</v>
      </c>
    </row>
    <row r="592" spans="2:5" hidden="1" outlineLevel="2" x14ac:dyDescent="0.25">
      <c r="B592" t="s">
        <v>386</v>
      </c>
      <c r="C592" t="s">
        <v>329</v>
      </c>
      <c r="D592" s="44">
        <v>99231</v>
      </c>
      <c r="E592">
        <v>38.520000000000003</v>
      </c>
    </row>
    <row r="593" spans="1:5" outlineLevel="1" collapsed="1" x14ac:dyDescent="0.25">
      <c r="A593" s="2" t="s">
        <v>387</v>
      </c>
      <c r="B593">
        <f>SUBTOTAL(3,B573:B592)</f>
        <v>20</v>
      </c>
    </row>
    <row r="594" spans="1:5" hidden="1" outlineLevel="2" x14ac:dyDescent="0.25">
      <c r="B594" t="s">
        <v>388</v>
      </c>
      <c r="C594" t="s">
        <v>259</v>
      </c>
      <c r="D594" s="44">
        <v>99239</v>
      </c>
      <c r="E594">
        <v>84.11</v>
      </c>
    </row>
    <row r="595" spans="1:5" hidden="1" outlineLevel="2" x14ac:dyDescent="0.25">
      <c r="B595" t="s">
        <v>388</v>
      </c>
      <c r="C595" t="s">
        <v>257</v>
      </c>
      <c r="D595" s="44">
        <v>99238</v>
      </c>
      <c r="E595">
        <v>56.58</v>
      </c>
    </row>
    <row r="596" spans="1:5" hidden="1" outlineLevel="2" x14ac:dyDescent="0.25">
      <c r="B596" t="s">
        <v>388</v>
      </c>
      <c r="C596" t="s">
        <v>258</v>
      </c>
      <c r="D596" s="44">
        <v>99239</v>
      </c>
      <c r="E596">
        <v>68.709999999999994</v>
      </c>
    </row>
    <row r="597" spans="1:5" hidden="1" outlineLevel="2" x14ac:dyDescent="0.25">
      <c r="B597" t="s">
        <v>388</v>
      </c>
      <c r="C597" t="s">
        <v>258</v>
      </c>
      <c r="D597" s="44">
        <v>99239</v>
      </c>
      <c r="E597">
        <v>68.709999999999994</v>
      </c>
    </row>
    <row r="598" spans="1:5" hidden="1" outlineLevel="2" x14ac:dyDescent="0.25">
      <c r="B598" t="s">
        <v>388</v>
      </c>
      <c r="C598" t="s">
        <v>258</v>
      </c>
      <c r="D598" s="44">
        <v>99239</v>
      </c>
      <c r="E598">
        <v>68.709999999999994</v>
      </c>
    </row>
    <row r="599" spans="1:5" hidden="1" outlineLevel="2" x14ac:dyDescent="0.25">
      <c r="B599" t="s">
        <v>388</v>
      </c>
      <c r="C599" t="s">
        <v>258</v>
      </c>
      <c r="D599" s="44">
        <v>99239</v>
      </c>
      <c r="E599">
        <v>68.709999999999994</v>
      </c>
    </row>
    <row r="600" spans="1:5" hidden="1" outlineLevel="2" x14ac:dyDescent="0.25">
      <c r="B600" t="s">
        <v>388</v>
      </c>
      <c r="C600" t="s">
        <v>258</v>
      </c>
      <c r="D600" s="44">
        <v>99239</v>
      </c>
      <c r="E600">
        <v>105.14</v>
      </c>
    </row>
    <row r="601" spans="1:5" hidden="1" outlineLevel="2" x14ac:dyDescent="0.25">
      <c r="B601" t="s">
        <v>388</v>
      </c>
      <c r="C601" t="s">
        <v>256</v>
      </c>
      <c r="D601" s="44">
        <v>99238</v>
      </c>
      <c r="E601">
        <v>47.25</v>
      </c>
    </row>
    <row r="602" spans="1:5" hidden="1" outlineLevel="2" x14ac:dyDescent="0.25">
      <c r="B602" t="s">
        <v>388</v>
      </c>
      <c r="C602" t="s">
        <v>256</v>
      </c>
      <c r="D602" s="44">
        <v>99238</v>
      </c>
      <c r="E602">
        <v>47.25</v>
      </c>
    </row>
    <row r="603" spans="1:5" hidden="1" outlineLevel="2" x14ac:dyDescent="0.25">
      <c r="B603" t="s">
        <v>388</v>
      </c>
      <c r="C603" t="s">
        <v>256</v>
      </c>
      <c r="D603" s="44">
        <v>99238</v>
      </c>
      <c r="E603">
        <v>47.25</v>
      </c>
    </row>
    <row r="604" spans="1:5" hidden="1" outlineLevel="2" x14ac:dyDescent="0.25">
      <c r="B604" t="s">
        <v>388</v>
      </c>
      <c r="C604" t="s">
        <v>256</v>
      </c>
      <c r="D604" s="44">
        <v>99238</v>
      </c>
      <c r="E604">
        <v>47.25</v>
      </c>
    </row>
    <row r="605" spans="1:5" hidden="1" outlineLevel="2" x14ac:dyDescent="0.25">
      <c r="B605" t="s">
        <v>388</v>
      </c>
      <c r="C605" t="s">
        <v>256</v>
      </c>
      <c r="D605" s="44">
        <v>99238</v>
      </c>
      <c r="E605">
        <v>72.62</v>
      </c>
    </row>
    <row r="606" spans="1:5" hidden="1" outlineLevel="2" x14ac:dyDescent="0.25">
      <c r="B606" t="s">
        <v>388</v>
      </c>
      <c r="C606" t="s">
        <v>330</v>
      </c>
      <c r="E606">
        <v>457.02</v>
      </c>
    </row>
    <row r="607" spans="1:5" hidden="1" outlineLevel="2" x14ac:dyDescent="0.25">
      <c r="B607" t="s">
        <v>388</v>
      </c>
      <c r="C607" t="s">
        <v>330</v>
      </c>
      <c r="E607">
        <v>457.02</v>
      </c>
    </row>
    <row r="608" spans="1:5" hidden="1" outlineLevel="2" x14ac:dyDescent="0.25">
      <c r="B608" t="s">
        <v>388</v>
      </c>
      <c r="C608" t="s">
        <v>330</v>
      </c>
      <c r="E608">
        <v>457.02</v>
      </c>
    </row>
    <row r="609" spans="2:5" hidden="1" outlineLevel="2" x14ac:dyDescent="0.25">
      <c r="B609" t="s">
        <v>388</v>
      </c>
      <c r="C609" t="s">
        <v>330</v>
      </c>
      <c r="E609">
        <v>457.02</v>
      </c>
    </row>
    <row r="610" spans="2:5" hidden="1" outlineLevel="2" x14ac:dyDescent="0.25">
      <c r="B610" t="s">
        <v>388</v>
      </c>
      <c r="C610" t="s">
        <v>330</v>
      </c>
      <c r="E610">
        <v>700</v>
      </c>
    </row>
    <row r="611" spans="2:5" hidden="1" outlineLevel="2" x14ac:dyDescent="0.25">
      <c r="B611" t="s">
        <v>388</v>
      </c>
      <c r="C611" t="s">
        <v>233</v>
      </c>
      <c r="D611" s="44">
        <v>90853</v>
      </c>
      <c r="E611">
        <v>223</v>
      </c>
    </row>
    <row r="612" spans="2:5" hidden="1" outlineLevel="2" x14ac:dyDescent="0.25">
      <c r="B612" t="s">
        <v>388</v>
      </c>
      <c r="C612" t="s">
        <v>249</v>
      </c>
      <c r="D612" s="44">
        <v>99223</v>
      </c>
      <c r="E612">
        <v>129.38</v>
      </c>
    </row>
    <row r="613" spans="2:5" hidden="1" outlineLevel="2" x14ac:dyDescent="0.25">
      <c r="B613" t="s">
        <v>388</v>
      </c>
      <c r="C613" t="s">
        <v>249</v>
      </c>
      <c r="D613" s="44">
        <v>99223</v>
      </c>
      <c r="E613">
        <v>129.38</v>
      </c>
    </row>
    <row r="614" spans="2:5" hidden="1" outlineLevel="2" x14ac:dyDescent="0.25">
      <c r="B614" t="s">
        <v>388</v>
      </c>
      <c r="C614" t="s">
        <v>249</v>
      </c>
      <c r="D614" s="44">
        <v>99223</v>
      </c>
      <c r="E614">
        <v>129.38</v>
      </c>
    </row>
    <row r="615" spans="2:5" hidden="1" outlineLevel="2" x14ac:dyDescent="0.25">
      <c r="B615" t="s">
        <v>388</v>
      </c>
      <c r="C615" t="s">
        <v>249</v>
      </c>
      <c r="D615" s="44">
        <v>99223</v>
      </c>
      <c r="E615">
        <v>129.38</v>
      </c>
    </row>
    <row r="616" spans="2:5" hidden="1" outlineLevel="2" x14ac:dyDescent="0.25">
      <c r="B616" t="s">
        <v>388</v>
      </c>
      <c r="C616" t="s">
        <v>249</v>
      </c>
      <c r="D616" s="44">
        <v>99223</v>
      </c>
      <c r="E616">
        <v>204.64</v>
      </c>
    </row>
    <row r="617" spans="2:5" hidden="1" outlineLevel="2" x14ac:dyDescent="0.25">
      <c r="B617" t="s">
        <v>388</v>
      </c>
      <c r="C617" t="s">
        <v>247</v>
      </c>
      <c r="D617" s="44">
        <v>99221</v>
      </c>
      <c r="E617">
        <v>89.26</v>
      </c>
    </row>
    <row r="618" spans="2:5" hidden="1" outlineLevel="2" x14ac:dyDescent="0.25">
      <c r="B618" t="s">
        <v>388</v>
      </c>
      <c r="C618" t="s">
        <v>235</v>
      </c>
      <c r="D618" s="44">
        <v>99222</v>
      </c>
      <c r="E618">
        <v>135.66999999999999</v>
      </c>
    </row>
    <row r="619" spans="2:5" hidden="1" outlineLevel="2" x14ac:dyDescent="0.25">
      <c r="B619" t="s">
        <v>388</v>
      </c>
      <c r="C619" t="s">
        <v>234</v>
      </c>
      <c r="D619" s="44">
        <v>99222</v>
      </c>
      <c r="E619">
        <v>107.33</v>
      </c>
    </row>
    <row r="620" spans="2:5" hidden="1" outlineLevel="2" x14ac:dyDescent="0.25">
      <c r="B620" t="s">
        <v>388</v>
      </c>
      <c r="C620" t="s">
        <v>236</v>
      </c>
      <c r="D620" s="44">
        <v>99223</v>
      </c>
      <c r="E620">
        <v>158.80000000000001</v>
      </c>
    </row>
    <row r="621" spans="2:5" hidden="1" outlineLevel="2" x14ac:dyDescent="0.25">
      <c r="B621" t="s">
        <v>388</v>
      </c>
      <c r="C621" t="s">
        <v>260</v>
      </c>
      <c r="D621" s="44" t="s">
        <v>141</v>
      </c>
      <c r="E621">
        <v>225</v>
      </c>
    </row>
    <row r="622" spans="2:5" hidden="1" outlineLevel="2" x14ac:dyDescent="0.25">
      <c r="B622" t="s">
        <v>388</v>
      </c>
      <c r="C622" t="s">
        <v>232</v>
      </c>
      <c r="D622" s="44">
        <v>90791</v>
      </c>
      <c r="E622">
        <v>108.39</v>
      </c>
    </row>
    <row r="623" spans="2:5" hidden="1" outlineLevel="2" x14ac:dyDescent="0.25">
      <c r="B623" t="s">
        <v>388</v>
      </c>
      <c r="C623" t="s">
        <v>232</v>
      </c>
      <c r="D623" s="44">
        <v>90791</v>
      </c>
      <c r="E623">
        <v>108.39</v>
      </c>
    </row>
    <row r="624" spans="2:5" hidden="1" outlineLevel="2" x14ac:dyDescent="0.25">
      <c r="B624" t="s">
        <v>388</v>
      </c>
      <c r="C624" t="s">
        <v>232</v>
      </c>
      <c r="D624" s="44">
        <v>90791</v>
      </c>
      <c r="E624">
        <v>108.39</v>
      </c>
    </row>
    <row r="625" spans="2:5" hidden="1" outlineLevel="2" x14ac:dyDescent="0.25">
      <c r="B625" t="s">
        <v>388</v>
      </c>
      <c r="C625" t="s">
        <v>232</v>
      </c>
      <c r="D625" s="44">
        <v>90791</v>
      </c>
      <c r="E625">
        <v>108.39</v>
      </c>
    </row>
    <row r="626" spans="2:5" hidden="1" outlineLevel="2" x14ac:dyDescent="0.25">
      <c r="B626" t="s">
        <v>388</v>
      </c>
      <c r="C626" t="s">
        <v>232</v>
      </c>
      <c r="D626" s="44">
        <v>90791</v>
      </c>
      <c r="E626">
        <v>134.13999999999999</v>
      </c>
    </row>
    <row r="627" spans="2:5" hidden="1" outlineLevel="2" x14ac:dyDescent="0.25">
      <c r="B627" t="s">
        <v>388</v>
      </c>
      <c r="C627" t="s">
        <v>231</v>
      </c>
      <c r="D627" s="44">
        <v>90791</v>
      </c>
      <c r="E627">
        <v>98.8</v>
      </c>
    </row>
    <row r="628" spans="2:5" hidden="1" outlineLevel="2" x14ac:dyDescent="0.25">
      <c r="B628" t="s">
        <v>388</v>
      </c>
      <c r="C628" t="s">
        <v>254</v>
      </c>
      <c r="D628" s="44">
        <v>99233</v>
      </c>
      <c r="E628">
        <v>68.56</v>
      </c>
    </row>
    <row r="629" spans="2:5" hidden="1" outlineLevel="2" x14ac:dyDescent="0.25">
      <c r="B629" t="s">
        <v>388</v>
      </c>
      <c r="C629" t="s">
        <v>254</v>
      </c>
      <c r="D629" s="44">
        <v>99233</v>
      </c>
      <c r="E629">
        <v>68.56</v>
      </c>
    </row>
    <row r="630" spans="2:5" hidden="1" outlineLevel="2" x14ac:dyDescent="0.25">
      <c r="B630" t="s">
        <v>388</v>
      </c>
      <c r="C630" t="s">
        <v>254</v>
      </c>
      <c r="D630" s="44">
        <v>99233</v>
      </c>
      <c r="E630">
        <v>68.56</v>
      </c>
    </row>
    <row r="631" spans="2:5" hidden="1" outlineLevel="2" x14ac:dyDescent="0.25">
      <c r="B631" t="s">
        <v>388</v>
      </c>
      <c r="C631" t="s">
        <v>254</v>
      </c>
      <c r="D631" s="44">
        <v>99233</v>
      </c>
      <c r="E631">
        <v>68.56</v>
      </c>
    </row>
    <row r="632" spans="2:5" hidden="1" outlineLevel="2" x14ac:dyDescent="0.25">
      <c r="B632" t="s">
        <v>388</v>
      </c>
      <c r="C632" t="s">
        <v>254</v>
      </c>
      <c r="D632" s="44">
        <v>99233</v>
      </c>
      <c r="E632">
        <v>104.29</v>
      </c>
    </row>
    <row r="633" spans="2:5" hidden="1" outlineLevel="2" x14ac:dyDescent="0.25">
      <c r="B633" t="s">
        <v>388</v>
      </c>
      <c r="C633" t="s">
        <v>252</v>
      </c>
      <c r="D633" s="44">
        <v>99232</v>
      </c>
      <c r="E633">
        <v>47.84</v>
      </c>
    </row>
    <row r="634" spans="2:5" hidden="1" outlineLevel="2" x14ac:dyDescent="0.25">
      <c r="B634" t="s">
        <v>388</v>
      </c>
      <c r="C634" t="s">
        <v>252</v>
      </c>
      <c r="D634" s="44">
        <v>99232</v>
      </c>
      <c r="E634">
        <v>47.84</v>
      </c>
    </row>
    <row r="635" spans="2:5" hidden="1" outlineLevel="2" x14ac:dyDescent="0.25">
      <c r="B635" t="s">
        <v>388</v>
      </c>
      <c r="C635" t="s">
        <v>252</v>
      </c>
      <c r="D635" s="44">
        <v>99232</v>
      </c>
      <c r="E635">
        <v>47.84</v>
      </c>
    </row>
    <row r="636" spans="2:5" hidden="1" outlineLevel="2" x14ac:dyDescent="0.25">
      <c r="B636" t="s">
        <v>388</v>
      </c>
      <c r="C636" t="s">
        <v>252</v>
      </c>
      <c r="D636" s="44">
        <v>99232</v>
      </c>
      <c r="E636">
        <v>47.84</v>
      </c>
    </row>
    <row r="637" spans="2:5" hidden="1" outlineLevel="2" x14ac:dyDescent="0.25">
      <c r="B637" t="s">
        <v>388</v>
      </c>
      <c r="C637" t="s">
        <v>252</v>
      </c>
      <c r="D637" s="44">
        <v>99232</v>
      </c>
      <c r="E637">
        <v>72.42</v>
      </c>
    </row>
    <row r="638" spans="2:5" hidden="1" outlineLevel="2" x14ac:dyDescent="0.25">
      <c r="B638" t="s">
        <v>388</v>
      </c>
      <c r="C638" t="s">
        <v>255</v>
      </c>
      <c r="D638" s="44">
        <v>99233</v>
      </c>
      <c r="E638">
        <v>82.32</v>
      </c>
    </row>
    <row r="639" spans="2:5" hidden="1" outlineLevel="2" x14ac:dyDescent="0.25">
      <c r="B639" t="s">
        <v>388</v>
      </c>
      <c r="C639" t="s">
        <v>250</v>
      </c>
      <c r="D639" s="44">
        <v>99231</v>
      </c>
      <c r="E639">
        <v>30.48</v>
      </c>
    </row>
    <row r="640" spans="2:5" hidden="1" outlineLevel="2" x14ac:dyDescent="0.25">
      <c r="B640" t="s">
        <v>388</v>
      </c>
      <c r="C640" t="s">
        <v>253</v>
      </c>
      <c r="D640" s="44">
        <v>99232</v>
      </c>
      <c r="E640">
        <v>56.43</v>
      </c>
    </row>
    <row r="641" spans="1:5" hidden="1" outlineLevel="2" x14ac:dyDescent="0.25">
      <c r="B641" t="s">
        <v>388</v>
      </c>
      <c r="C641" t="s">
        <v>329</v>
      </c>
      <c r="D641" s="44">
        <v>99231</v>
      </c>
      <c r="E641">
        <v>26.6</v>
      </c>
    </row>
    <row r="642" spans="1:5" hidden="1" outlineLevel="2" x14ac:dyDescent="0.25">
      <c r="B642" t="s">
        <v>388</v>
      </c>
      <c r="C642" t="s">
        <v>329</v>
      </c>
      <c r="D642" s="44">
        <v>99231</v>
      </c>
      <c r="E642">
        <v>26.6</v>
      </c>
    </row>
    <row r="643" spans="1:5" hidden="1" outlineLevel="2" x14ac:dyDescent="0.25">
      <c r="B643" t="s">
        <v>388</v>
      </c>
      <c r="C643" t="s">
        <v>329</v>
      </c>
      <c r="D643" s="44">
        <v>99231</v>
      </c>
      <c r="E643">
        <v>26.6</v>
      </c>
    </row>
    <row r="644" spans="1:5" hidden="1" outlineLevel="2" x14ac:dyDescent="0.25">
      <c r="B644" t="s">
        <v>388</v>
      </c>
      <c r="C644" t="s">
        <v>329</v>
      </c>
      <c r="D644" s="44">
        <v>99231</v>
      </c>
      <c r="E644">
        <v>26.6</v>
      </c>
    </row>
    <row r="645" spans="1:5" hidden="1" outlineLevel="2" x14ac:dyDescent="0.25">
      <c r="B645" t="s">
        <v>388</v>
      </c>
      <c r="C645" t="s">
        <v>329</v>
      </c>
      <c r="D645" s="44">
        <v>99231</v>
      </c>
      <c r="E645">
        <v>38.520000000000003</v>
      </c>
    </row>
    <row r="646" spans="1:5" outlineLevel="1" collapsed="1" x14ac:dyDescent="0.25">
      <c r="A646" s="2" t="s">
        <v>389</v>
      </c>
      <c r="B646">
        <f>SUBTOTAL(3,B594:B645)</f>
        <v>52</v>
      </c>
    </row>
    <row r="647" spans="1:5" hidden="1" outlineLevel="2" x14ac:dyDescent="0.25">
      <c r="B647" t="s">
        <v>390</v>
      </c>
      <c r="C647" t="s">
        <v>259</v>
      </c>
      <c r="D647" s="44">
        <v>99239</v>
      </c>
      <c r="E647">
        <v>84.11</v>
      </c>
    </row>
    <row r="648" spans="1:5" hidden="1" outlineLevel="2" x14ac:dyDescent="0.25">
      <c r="B648" t="s">
        <v>390</v>
      </c>
      <c r="C648" t="s">
        <v>257</v>
      </c>
      <c r="D648" s="44">
        <v>99238</v>
      </c>
      <c r="E648">
        <v>56.58</v>
      </c>
    </row>
    <row r="649" spans="1:5" hidden="1" outlineLevel="2" x14ac:dyDescent="0.25">
      <c r="B649" t="s">
        <v>390</v>
      </c>
      <c r="C649" t="s">
        <v>258</v>
      </c>
      <c r="D649" s="44">
        <v>99239</v>
      </c>
      <c r="E649">
        <v>105.14</v>
      </c>
    </row>
    <row r="650" spans="1:5" hidden="1" outlineLevel="2" x14ac:dyDescent="0.25">
      <c r="B650" t="s">
        <v>390</v>
      </c>
      <c r="C650" t="s">
        <v>256</v>
      </c>
      <c r="D650" s="44">
        <v>99238</v>
      </c>
      <c r="E650">
        <v>71.53</v>
      </c>
    </row>
    <row r="651" spans="1:5" hidden="1" outlineLevel="2" x14ac:dyDescent="0.25">
      <c r="B651" t="s">
        <v>390</v>
      </c>
      <c r="C651" t="s">
        <v>330</v>
      </c>
      <c r="E651">
        <v>721</v>
      </c>
    </row>
    <row r="652" spans="1:5" hidden="1" outlineLevel="2" x14ac:dyDescent="0.25">
      <c r="B652" t="s">
        <v>390</v>
      </c>
      <c r="C652" t="s">
        <v>249</v>
      </c>
      <c r="D652" s="44">
        <v>99223</v>
      </c>
      <c r="E652">
        <v>200.73</v>
      </c>
    </row>
    <row r="653" spans="1:5" hidden="1" outlineLevel="2" x14ac:dyDescent="0.25">
      <c r="B653" t="s">
        <v>390</v>
      </c>
      <c r="C653" t="s">
        <v>235</v>
      </c>
      <c r="D653" s="44">
        <v>99222</v>
      </c>
      <c r="E653">
        <v>135.66999999999999</v>
      </c>
    </row>
    <row r="654" spans="1:5" hidden="1" outlineLevel="2" x14ac:dyDescent="0.25">
      <c r="B654" t="s">
        <v>390</v>
      </c>
      <c r="C654" t="s">
        <v>234</v>
      </c>
      <c r="D654" s="44">
        <v>99222</v>
      </c>
      <c r="E654">
        <v>107.33</v>
      </c>
    </row>
    <row r="655" spans="1:5" hidden="1" outlineLevel="2" x14ac:dyDescent="0.25">
      <c r="B655" t="s">
        <v>390</v>
      </c>
      <c r="C655" t="s">
        <v>236</v>
      </c>
      <c r="D655" s="44">
        <v>99223</v>
      </c>
      <c r="E655">
        <v>158.80000000000001</v>
      </c>
    </row>
    <row r="656" spans="1:5" hidden="1" outlineLevel="2" x14ac:dyDescent="0.25">
      <c r="B656" t="s">
        <v>390</v>
      </c>
      <c r="C656" t="s">
        <v>260</v>
      </c>
      <c r="D656" s="44" t="s">
        <v>141</v>
      </c>
      <c r="E656">
        <v>325</v>
      </c>
    </row>
    <row r="657" spans="1:5" hidden="1" outlineLevel="2" x14ac:dyDescent="0.25">
      <c r="B657" t="s">
        <v>390</v>
      </c>
      <c r="C657" t="s">
        <v>232</v>
      </c>
      <c r="D657" s="44">
        <v>90791</v>
      </c>
      <c r="E657">
        <v>126.16</v>
      </c>
    </row>
    <row r="658" spans="1:5" hidden="1" outlineLevel="2" x14ac:dyDescent="0.25">
      <c r="B658" t="s">
        <v>390</v>
      </c>
      <c r="C658" t="s">
        <v>231</v>
      </c>
      <c r="D658" s="44">
        <v>90791</v>
      </c>
      <c r="E658">
        <v>98.8</v>
      </c>
    </row>
    <row r="659" spans="1:5" hidden="1" outlineLevel="2" x14ac:dyDescent="0.25">
      <c r="B659" t="s">
        <v>390</v>
      </c>
      <c r="C659" t="s">
        <v>254</v>
      </c>
      <c r="D659" s="44">
        <v>99233</v>
      </c>
      <c r="E659">
        <v>133.01</v>
      </c>
    </row>
    <row r="660" spans="1:5" hidden="1" outlineLevel="2" x14ac:dyDescent="0.25">
      <c r="B660" t="s">
        <v>390</v>
      </c>
      <c r="C660" t="s">
        <v>252</v>
      </c>
      <c r="D660" s="44">
        <v>99232</v>
      </c>
      <c r="E660">
        <v>71.34</v>
      </c>
    </row>
    <row r="661" spans="1:5" hidden="1" outlineLevel="2" x14ac:dyDescent="0.25">
      <c r="B661" t="s">
        <v>390</v>
      </c>
      <c r="C661" t="s">
        <v>255</v>
      </c>
      <c r="D661" s="44">
        <v>99233</v>
      </c>
      <c r="E661">
        <v>82.32</v>
      </c>
    </row>
    <row r="662" spans="1:5" hidden="1" outlineLevel="2" x14ac:dyDescent="0.25">
      <c r="B662" t="s">
        <v>390</v>
      </c>
      <c r="C662" t="s">
        <v>250</v>
      </c>
      <c r="D662" s="44">
        <v>99231</v>
      </c>
      <c r="E662">
        <v>30.48</v>
      </c>
    </row>
    <row r="663" spans="1:5" hidden="1" outlineLevel="2" x14ac:dyDescent="0.25">
      <c r="B663" t="s">
        <v>390</v>
      </c>
      <c r="C663" t="s">
        <v>253</v>
      </c>
      <c r="D663" s="44">
        <v>99232</v>
      </c>
      <c r="E663">
        <v>56.43</v>
      </c>
    </row>
    <row r="664" spans="1:5" hidden="1" outlineLevel="2" x14ac:dyDescent="0.25">
      <c r="B664" t="s">
        <v>390</v>
      </c>
      <c r="C664" t="s">
        <v>329</v>
      </c>
      <c r="D664" s="44">
        <v>99231</v>
      </c>
      <c r="E664">
        <v>38.520000000000003</v>
      </c>
    </row>
    <row r="665" spans="1:5" outlineLevel="1" collapsed="1" x14ac:dyDescent="0.25">
      <c r="A665" s="2" t="s">
        <v>391</v>
      </c>
      <c r="B665">
        <f>SUBTOTAL(3,B647:B664)</f>
        <v>18</v>
      </c>
    </row>
    <row r="666" spans="1:5" hidden="1" outlineLevel="2" x14ac:dyDescent="0.25">
      <c r="B666" t="s">
        <v>392</v>
      </c>
      <c r="C666" t="s">
        <v>259</v>
      </c>
      <c r="D666" s="44">
        <v>99239</v>
      </c>
      <c r="E666">
        <v>84.11</v>
      </c>
    </row>
    <row r="667" spans="1:5" hidden="1" outlineLevel="2" x14ac:dyDescent="0.25">
      <c r="B667" t="s">
        <v>392</v>
      </c>
      <c r="C667" t="s">
        <v>257</v>
      </c>
      <c r="D667" s="44">
        <v>99238</v>
      </c>
      <c r="E667">
        <v>56.58</v>
      </c>
    </row>
    <row r="668" spans="1:5" hidden="1" outlineLevel="2" x14ac:dyDescent="0.25">
      <c r="B668" t="s">
        <v>392</v>
      </c>
      <c r="C668" t="s">
        <v>258</v>
      </c>
      <c r="D668" s="44">
        <v>99239</v>
      </c>
      <c r="E668">
        <v>105.14</v>
      </c>
    </row>
    <row r="669" spans="1:5" hidden="1" outlineLevel="2" x14ac:dyDescent="0.25">
      <c r="B669" t="s">
        <v>392</v>
      </c>
      <c r="C669" t="s">
        <v>256</v>
      </c>
      <c r="D669" s="44">
        <v>99238</v>
      </c>
      <c r="E669">
        <v>71.53</v>
      </c>
    </row>
    <row r="670" spans="1:5" hidden="1" outlineLevel="2" x14ac:dyDescent="0.25">
      <c r="B670" t="s">
        <v>392</v>
      </c>
      <c r="C670" t="s">
        <v>249</v>
      </c>
      <c r="D670" s="44">
        <v>99223</v>
      </c>
      <c r="E670">
        <v>200.73</v>
      </c>
    </row>
    <row r="671" spans="1:5" hidden="1" outlineLevel="2" x14ac:dyDescent="0.25">
      <c r="B671" t="s">
        <v>392</v>
      </c>
      <c r="C671" t="s">
        <v>235</v>
      </c>
      <c r="D671" s="44">
        <v>99222</v>
      </c>
      <c r="E671">
        <v>135.66999999999999</v>
      </c>
    </row>
    <row r="672" spans="1:5" hidden="1" outlineLevel="2" x14ac:dyDescent="0.25">
      <c r="B672" t="s">
        <v>392</v>
      </c>
      <c r="C672" t="s">
        <v>234</v>
      </c>
      <c r="D672" s="44">
        <v>99222</v>
      </c>
      <c r="E672">
        <v>107.33</v>
      </c>
    </row>
    <row r="673" spans="1:5" hidden="1" outlineLevel="2" x14ac:dyDescent="0.25">
      <c r="B673" t="s">
        <v>392</v>
      </c>
      <c r="C673" t="s">
        <v>236</v>
      </c>
      <c r="D673" s="44">
        <v>99223</v>
      </c>
      <c r="E673">
        <v>158.80000000000001</v>
      </c>
    </row>
    <row r="674" spans="1:5" hidden="1" outlineLevel="2" x14ac:dyDescent="0.25">
      <c r="B674" t="s">
        <v>392</v>
      </c>
      <c r="C674" t="s">
        <v>260</v>
      </c>
      <c r="D674" s="44" t="s">
        <v>141</v>
      </c>
      <c r="E674">
        <v>325</v>
      </c>
    </row>
    <row r="675" spans="1:5" hidden="1" outlineLevel="2" x14ac:dyDescent="0.25">
      <c r="B675" t="s">
        <v>392</v>
      </c>
      <c r="C675" t="s">
        <v>232</v>
      </c>
      <c r="D675" s="44">
        <v>90791</v>
      </c>
      <c r="E675">
        <v>126.16</v>
      </c>
    </row>
    <row r="676" spans="1:5" hidden="1" outlineLevel="2" x14ac:dyDescent="0.25">
      <c r="B676" t="s">
        <v>392</v>
      </c>
      <c r="C676" t="s">
        <v>231</v>
      </c>
      <c r="D676" s="44">
        <v>90791</v>
      </c>
      <c r="E676">
        <v>98.8</v>
      </c>
    </row>
    <row r="677" spans="1:5" hidden="1" outlineLevel="2" x14ac:dyDescent="0.25">
      <c r="B677" t="s">
        <v>392</v>
      </c>
      <c r="C677" t="s">
        <v>254</v>
      </c>
      <c r="D677" s="44">
        <v>99233</v>
      </c>
      <c r="E677">
        <v>133.01</v>
      </c>
    </row>
    <row r="678" spans="1:5" hidden="1" outlineLevel="2" x14ac:dyDescent="0.25">
      <c r="B678" t="s">
        <v>392</v>
      </c>
      <c r="C678" t="s">
        <v>252</v>
      </c>
      <c r="D678" s="44">
        <v>99232</v>
      </c>
      <c r="E678">
        <v>71.34</v>
      </c>
    </row>
    <row r="679" spans="1:5" hidden="1" outlineLevel="2" x14ac:dyDescent="0.25">
      <c r="B679" t="s">
        <v>392</v>
      </c>
      <c r="C679" t="s">
        <v>255</v>
      </c>
      <c r="D679" s="44">
        <v>99233</v>
      </c>
      <c r="E679">
        <v>82.32</v>
      </c>
    </row>
    <row r="680" spans="1:5" hidden="1" outlineLevel="2" x14ac:dyDescent="0.25">
      <c r="B680" t="s">
        <v>392</v>
      </c>
      <c r="C680" t="s">
        <v>250</v>
      </c>
      <c r="D680" s="44">
        <v>99231</v>
      </c>
      <c r="E680">
        <v>30.48</v>
      </c>
    </row>
    <row r="681" spans="1:5" hidden="1" outlineLevel="2" x14ac:dyDescent="0.25">
      <c r="B681" t="s">
        <v>392</v>
      </c>
      <c r="C681" t="s">
        <v>253</v>
      </c>
      <c r="D681" s="44">
        <v>99232</v>
      </c>
      <c r="E681">
        <v>56.43</v>
      </c>
    </row>
    <row r="682" spans="1:5" hidden="1" outlineLevel="2" x14ac:dyDescent="0.25">
      <c r="B682" t="s">
        <v>392</v>
      </c>
      <c r="C682" t="s">
        <v>329</v>
      </c>
      <c r="D682" s="44">
        <v>99231</v>
      </c>
      <c r="E682">
        <v>38.520000000000003</v>
      </c>
    </row>
    <row r="683" spans="1:5" outlineLevel="1" collapsed="1" x14ac:dyDescent="0.25">
      <c r="A683" s="2" t="s">
        <v>393</v>
      </c>
      <c r="B683">
        <f>SUBTOTAL(3,B666:B682)</f>
        <v>17</v>
      </c>
    </row>
    <row r="684" spans="1:5" hidden="1" outlineLevel="2" x14ac:dyDescent="0.25">
      <c r="B684" t="s">
        <v>394</v>
      </c>
      <c r="C684" t="s">
        <v>330</v>
      </c>
      <c r="E684">
        <v>750</v>
      </c>
    </row>
    <row r="685" spans="1:5" hidden="1" outlineLevel="2" x14ac:dyDescent="0.25">
      <c r="B685" t="s">
        <v>394</v>
      </c>
      <c r="C685" t="s">
        <v>330</v>
      </c>
      <c r="E685">
        <v>750</v>
      </c>
    </row>
    <row r="686" spans="1:5" outlineLevel="1" collapsed="1" x14ac:dyDescent="0.25">
      <c r="A686" s="2" t="s">
        <v>395</v>
      </c>
      <c r="B686">
        <f>SUBTOTAL(3,B684:B685)</f>
        <v>2</v>
      </c>
    </row>
    <row r="687" spans="1:5" hidden="1" outlineLevel="2" x14ac:dyDescent="0.25">
      <c r="B687" t="s">
        <v>396</v>
      </c>
      <c r="C687" t="s">
        <v>330</v>
      </c>
      <c r="E687">
        <v>1300</v>
      </c>
    </row>
    <row r="688" spans="1:5" outlineLevel="1" collapsed="1" x14ac:dyDescent="0.25">
      <c r="A688" s="2" t="s">
        <v>397</v>
      </c>
      <c r="B688">
        <f>SUBTOTAL(3,B687:B687)</f>
        <v>1</v>
      </c>
    </row>
    <row r="689" spans="2:5" hidden="1" outlineLevel="2" x14ac:dyDescent="0.25">
      <c r="B689" t="s">
        <v>398</v>
      </c>
      <c r="C689" t="s">
        <v>259</v>
      </c>
      <c r="D689" s="44">
        <v>99239</v>
      </c>
      <c r="E689">
        <v>84.11</v>
      </c>
    </row>
    <row r="690" spans="2:5" hidden="1" outlineLevel="2" x14ac:dyDescent="0.25">
      <c r="B690" t="s">
        <v>398</v>
      </c>
      <c r="C690" t="s">
        <v>257</v>
      </c>
      <c r="D690" s="44">
        <v>99238</v>
      </c>
      <c r="E690">
        <v>56.58</v>
      </c>
    </row>
    <row r="691" spans="2:5" hidden="1" outlineLevel="2" x14ac:dyDescent="0.25">
      <c r="B691" t="s">
        <v>398</v>
      </c>
      <c r="C691" t="s">
        <v>258</v>
      </c>
      <c r="D691" s="44">
        <v>99239</v>
      </c>
      <c r="E691">
        <v>105.14</v>
      </c>
    </row>
    <row r="692" spans="2:5" hidden="1" outlineLevel="2" x14ac:dyDescent="0.25">
      <c r="B692" t="s">
        <v>398</v>
      </c>
      <c r="C692" t="s">
        <v>256</v>
      </c>
      <c r="D692" s="44">
        <v>99238</v>
      </c>
      <c r="E692">
        <v>71.53</v>
      </c>
    </row>
    <row r="693" spans="2:5" hidden="1" outlineLevel="2" x14ac:dyDescent="0.25">
      <c r="B693" t="s">
        <v>398</v>
      </c>
      <c r="C693" t="s">
        <v>330</v>
      </c>
      <c r="E693">
        <v>721</v>
      </c>
    </row>
    <row r="694" spans="2:5" hidden="1" outlineLevel="2" x14ac:dyDescent="0.25">
      <c r="B694" t="s">
        <v>398</v>
      </c>
      <c r="C694" t="s">
        <v>233</v>
      </c>
      <c r="D694" s="44">
        <v>90853</v>
      </c>
      <c r="E694">
        <v>180</v>
      </c>
    </row>
    <row r="695" spans="2:5" hidden="1" outlineLevel="2" x14ac:dyDescent="0.25">
      <c r="B695" t="s">
        <v>398</v>
      </c>
      <c r="C695" t="s">
        <v>249</v>
      </c>
      <c r="D695" s="44">
        <v>99223</v>
      </c>
      <c r="E695">
        <v>200.73</v>
      </c>
    </row>
    <row r="696" spans="2:5" hidden="1" outlineLevel="2" x14ac:dyDescent="0.25">
      <c r="B696" t="s">
        <v>398</v>
      </c>
      <c r="C696" t="s">
        <v>235</v>
      </c>
      <c r="D696" s="44">
        <v>99222</v>
      </c>
      <c r="E696">
        <v>135.66999999999999</v>
      </c>
    </row>
    <row r="697" spans="2:5" hidden="1" outlineLevel="2" x14ac:dyDescent="0.25">
      <c r="B697" t="s">
        <v>398</v>
      </c>
      <c r="C697" t="s">
        <v>234</v>
      </c>
      <c r="D697" s="44">
        <v>99222</v>
      </c>
      <c r="E697">
        <v>107.33</v>
      </c>
    </row>
    <row r="698" spans="2:5" hidden="1" outlineLevel="2" x14ac:dyDescent="0.25">
      <c r="B698" t="s">
        <v>398</v>
      </c>
      <c r="C698" t="s">
        <v>236</v>
      </c>
      <c r="D698" s="44">
        <v>99223</v>
      </c>
      <c r="E698">
        <v>158.80000000000001</v>
      </c>
    </row>
    <row r="699" spans="2:5" hidden="1" outlineLevel="2" x14ac:dyDescent="0.25">
      <c r="B699" t="s">
        <v>398</v>
      </c>
      <c r="C699" t="s">
        <v>260</v>
      </c>
      <c r="D699" s="44" t="s">
        <v>141</v>
      </c>
      <c r="E699">
        <v>340</v>
      </c>
    </row>
    <row r="700" spans="2:5" hidden="1" outlineLevel="2" x14ac:dyDescent="0.25">
      <c r="B700" t="s">
        <v>398</v>
      </c>
      <c r="C700" t="s">
        <v>232</v>
      </c>
      <c r="D700" s="44">
        <v>90791</v>
      </c>
      <c r="E700">
        <v>126.16</v>
      </c>
    </row>
    <row r="701" spans="2:5" hidden="1" outlineLevel="2" x14ac:dyDescent="0.25">
      <c r="B701" t="s">
        <v>398</v>
      </c>
      <c r="C701" t="s">
        <v>231</v>
      </c>
      <c r="D701" s="44">
        <v>90791</v>
      </c>
      <c r="E701">
        <v>98.8</v>
      </c>
    </row>
    <row r="702" spans="2:5" hidden="1" outlineLevel="2" x14ac:dyDescent="0.25">
      <c r="B702" t="s">
        <v>398</v>
      </c>
      <c r="C702" t="s">
        <v>254</v>
      </c>
      <c r="D702" s="44">
        <v>99233</v>
      </c>
      <c r="E702">
        <v>133.01</v>
      </c>
    </row>
    <row r="703" spans="2:5" hidden="1" outlineLevel="2" x14ac:dyDescent="0.25">
      <c r="B703" t="s">
        <v>398</v>
      </c>
      <c r="C703" t="s">
        <v>252</v>
      </c>
      <c r="D703" s="44">
        <v>99232</v>
      </c>
      <c r="E703">
        <v>71.34</v>
      </c>
    </row>
    <row r="704" spans="2:5" hidden="1" outlineLevel="2" x14ac:dyDescent="0.25">
      <c r="B704" t="s">
        <v>398</v>
      </c>
      <c r="C704" t="s">
        <v>255</v>
      </c>
      <c r="D704" s="44">
        <v>99233</v>
      </c>
      <c r="E704">
        <v>82.32</v>
      </c>
    </row>
    <row r="705" spans="1:5" hidden="1" outlineLevel="2" x14ac:dyDescent="0.25">
      <c r="B705" t="s">
        <v>398</v>
      </c>
      <c r="C705" t="s">
        <v>250</v>
      </c>
      <c r="D705" s="44">
        <v>99231</v>
      </c>
      <c r="E705">
        <v>30.48</v>
      </c>
    </row>
    <row r="706" spans="1:5" hidden="1" outlineLevel="2" x14ac:dyDescent="0.25">
      <c r="B706" t="s">
        <v>398</v>
      </c>
      <c r="C706" t="s">
        <v>253</v>
      </c>
      <c r="D706" s="44">
        <v>99232</v>
      </c>
      <c r="E706">
        <v>56.43</v>
      </c>
    </row>
    <row r="707" spans="1:5" hidden="1" outlineLevel="2" x14ac:dyDescent="0.25">
      <c r="B707" t="s">
        <v>398</v>
      </c>
      <c r="C707" t="s">
        <v>329</v>
      </c>
      <c r="D707" s="44">
        <v>99231</v>
      </c>
      <c r="E707">
        <v>38.520000000000003</v>
      </c>
    </row>
    <row r="708" spans="1:5" outlineLevel="1" collapsed="1" x14ac:dyDescent="0.25">
      <c r="A708" s="2" t="s">
        <v>399</v>
      </c>
      <c r="B708">
        <f>SUBTOTAL(3,B689:B707)</f>
        <v>19</v>
      </c>
    </row>
    <row r="709" spans="1:5" hidden="1" outlineLevel="2" x14ac:dyDescent="0.25">
      <c r="B709" t="s">
        <v>400</v>
      </c>
      <c r="C709" t="s">
        <v>330</v>
      </c>
      <c r="E709">
        <v>1300</v>
      </c>
    </row>
    <row r="710" spans="1:5" hidden="1" outlineLevel="2" x14ac:dyDescent="0.25">
      <c r="B710" t="s">
        <v>400</v>
      </c>
      <c r="C710" t="s">
        <v>260</v>
      </c>
      <c r="D710" s="44" t="s">
        <v>141</v>
      </c>
      <c r="E710">
        <v>136.88</v>
      </c>
    </row>
    <row r="711" spans="1:5" outlineLevel="1" collapsed="1" x14ac:dyDescent="0.25">
      <c r="A711" s="2" t="s">
        <v>401</v>
      </c>
      <c r="B711">
        <f>SUBTOTAL(3,B709:B710)</f>
        <v>2</v>
      </c>
    </row>
    <row r="712" spans="1:5" outlineLevel="2" x14ac:dyDescent="0.25">
      <c r="B712" t="s">
        <v>402</v>
      </c>
      <c r="C712" t="s">
        <v>258</v>
      </c>
      <c r="D712" s="44">
        <v>99239</v>
      </c>
      <c r="E712">
        <v>105.14</v>
      </c>
    </row>
    <row r="713" spans="1:5" outlineLevel="2" x14ac:dyDescent="0.25">
      <c r="B713" t="s">
        <v>402</v>
      </c>
      <c r="C713" t="s">
        <v>256</v>
      </c>
      <c r="D713" s="44">
        <v>99238</v>
      </c>
      <c r="E713">
        <v>70.39</v>
      </c>
    </row>
    <row r="714" spans="1:5" outlineLevel="2" x14ac:dyDescent="0.25">
      <c r="B714" t="s">
        <v>402</v>
      </c>
      <c r="C714" t="s">
        <v>330</v>
      </c>
      <c r="E714">
        <v>825</v>
      </c>
    </row>
    <row r="715" spans="1:5" outlineLevel="2" x14ac:dyDescent="0.25">
      <c r="B715" t="s">
        <v>402</v>
      </c>
      <c r="C715" t="s">
        <v>330</v>
      </c>
      <c r="E715">
        <v>825</v>
      </c>
    </row>
    <row r="716" spans="1:5" outlineLevel="2" x14ac:dyDescent="0.25">
      <c r="B716" t="s">
        <v>402</v>
      </c>
      <c r="C716" t="s">
        <v>233</v>
      </c>
      <c r="D716" s="44">
        <v>90853</v>
      </c>
      <c r="E716">
        <v>350</v>
      </c>
    </row>
    <row r="717" spans="1:5" outlineLevel="2" x14ac:dyDescent="0.25">
      <c r="B717" t="s">
        <v>402</v>
      </c>
      <c r="C717" t="s">
        <v>249</v>
      </c>
      <c r="D717" s="44">
        <v>99223</v>
      </c>
      <c r="E717">
        <v>200.73</v>
      </c>
    </row>
    <row r="718" spans="1:5" outlineLevel="2" x14ac:dyDescent="0.25">
      <c r="B718" t="s">
        <v>402</v>
      </c>
      <c r="C718" t="s">
        <v>235</v>
      </c>
      <c r="D718" s="44">
        <v>99222</v>
      </c>
      <c r="E718">
        <v>135.66999999999999</v>
      </c>
    </row>
    <row r="719" spans="1:5" outlineLevel="2" x14ac:dyDescent="0.25">
      <c r="B719" t="s">
        <v>402</v>
      </c>
      <c r="C719" t="s">
        <v>260</v>
      </c>
      <c r="D719" s="44" t="s">
        <v>141</v>
      </c>
      <c r="E719">
        <v>350</v>
      </c>
    </row>
    <row r="720" spans="1:5" outlineLevel="2" x14ac:dyDescent="0.25">
      <c r="B720" t="s">
        <v>402</v>
      </c>
      <c r="C720" t="s">
        <v>232</v>
      </c>
      <c r="D720" s="44">
        <v>90791</v>
      </c>
      <c r="E720">
        <v>126.16</v>
      </c>
    </row>
    <row r="721" spans="1:5" outlineLevel="2" x14ac:dyDescent="0.25">
      <c r="B721" t="s">
        <v>402</v>
      </c>
      <c r="C721" t="s">
        <v>254</v>
      </c>
      <c r="D721" s="44">
        <v>99233</v>
      </c>
      <c r="E721">
        <v>102.91</v>
      </c>
    </row>
    <row r="722" spans="1:5" outlineLevel="2" x14ac:dyDescent="0.25">
      <c r="B722" t="s">
        <v>402</v>
      </c>
      <c r="C722" t="s">
        <v>252</v>
      </c>
      <c r="D722" s="44">
        <v>99232</v>
      </c>
      <c r="E722">
        <v>71.34</v>
      </c>
    </row>
    <row r="723" spans="1:5" outlineLevel="2" x14ac:dyDescent="0.25">
      <c r="B723" t="s">
        <v>402</v>
      </c>
      <c r="C723" t="s">
        <v>329</v>
      </c>
      <c r="D723" s="44">
        <v>99231</v>
      </c>
      <c r="E723">
        <v>38.520000000000003</v>
      </c>
    </row>
    <row r="724" spans="1:5" outlineLevel="1" x14ac:dyDescent="0.25">
      <c r="A724" s="2" t="s">
        <v>403</v>
      </c>
      <c r="B724">
        <f>SUBTOTAL(3,B712:B723)</f>
        <v>12</v>
      </c>
    </row>
    <row r="725" spans="1:5" hidden="1" outlineLevel="2" x14ac:dyDescent="0.25">
      <c r="B725" t="s">
        <v>404</v>
      </c>
      <c r="C725" t="s">
        <v>259</v>
      </c>
      <c r="D725" s="44">
        <v>99239</v>
      </c>
      <c r="E725">
        <v>84.11</v>
      </c>
    </row>
    <row r="726" spans="1:5" hidden="1" outlineLevel="2" x14ac:dyDescent="0.25">
      <c r="B726" t="s">
        <v>404</v>
      </c>
      <c r="C726" t="s">
        <v>257</v>
      </c>
      <c r="D726" s="44">
        <v>99238</v>
      </c>
      <c r="E726">
        <v>56.58</v>
      </c>
    </row>
    <row r="727" spans="1:5" hidden="1" outlineLevel="2" x14ac:dyDescent="0.25">
      <c r="B727" t="s">
        <v>404</v>
      </c>
      <c r="C727" t="s">
        <v>258</v>
      </c>
      <c r="D727" s="44">
        <v>99239</v>
      </c>
      <c r="E727">
        <v>105.14</v>
      </c>
    </row>
    <row r="728" spans="1:5" hidden="1" outlineLevel="2" x14ac:dyDescent="0.25">
      <c r="B728" t="s">
        <v>404</v>
      </c>
      <c r="C728" t="s">
        <v>256</v>
      </c>
      <c r="D728" s="44">
        <v>99238</v>
      </c>
      <c r="E728">
        <v>70.73</v>
      </c>
    </row>
    <row r="729" spans="1:5" hidden="1" outlineLevel="2" x14ac:dyDescent="0.25">
      <c r="B729" t="s">
        <v>404</v>
      </c>
      <c r="C729" t="s">
        <v>233</v>
      </c>
      <c r="D729" s="44">
        <v>90853</v>
      </c>
      <c r="E729">
        <v>57.28</v>
      </c>
    </row>
    <row r="730" spans="1:5" hidden="1" outlineLevel="2" x14ac:dyDescent="0.25">
      <c r="B730" t="s">
        <v>404</v>
      </c>
      <c r="C730" t="s">
        <v>249</v>
      </c>
      <c r="D730" s="44">
        <v>99223</v>
      </c>
      <c r="E730">
        <v>198.5</v>
      </c>
    </row>
    <row r="731" spans="1:5" hidden="1" outlineLevel="2" x14ac:dyDescent="0.25">
      <c r="B731" t="s">
        <v>404</v>
      </c>
      <c r="C731" t="s">
        <v>247</v>
      </c>
      <c r="D731" s="44">
        <v>99221</v>
      </c>
      <c r="E731">
        <v>89.26</v>
      </c>
    </row>
    <row r="732" spans="1:5" hidden="1" outlineLevel="2" x14ac:dyDescent="0.25">
      <c r="B732" t="s">
        <v>404</v>
      </c>
      <c r="C732" t="s">
        <v>235</v>
      </c>
      <c r="D732" s="44">
        <v>99222</v>
      </c>
      <c r="E732">
        <v>134.16999999999999</v>
      </c>
    </row>
    <row r="733" spans="1:5" hidden="1" outlineLevel="2" x14ac:dyDescent="0.25">
      <c r="B733" t="s">
        <v>404</v>
      </c>
      <c r="C733" t="s">
        <v>234</v>
      </c>
      <c r="D733" s="44">
        <v>99222</v>
      </c>
      <c r="E733">
        <v>107.33</v>
      </c>
    </row>
    <row r="734" spans="1:5" hidden="1" outlineLevel="2" x14ac:dyDescent="0.25">
      <c r="B734" t="s">
        <v>404</v>
      </c>
      <c r="C734" t="s">
        <v>236</v>
      </c>
      <c r="D734" s="44">
        <v>99223</v>
      </c>
      <c r="E734">
        <v>158.80000000000001</v>
      </c>
    </row>
    <row r="735" spans="1:5" hidden="1" outlineLevel="2" x14ac:dyDescent="0.25">
      <c r="B735" t="s">
        <v>404</v>
      </c>
      <c r="C735" t="s">
        <v>232</v>
      </c>
      <c r="D735" s="44">
        <v>90791</v>
      </c>
      <c r="E735">
        <v>123.51</v>
      </c>
    </row>
    <row r="736" spans="1:5" hidden="1" outlineLevel="2" x14ac:dyDescent="0.25">
      <c r="B736" t="s">
        <v>404</v>
      </c>
      <c r="C736" t="s">
        <v>231</v>
      </c>
      <c r="D736" s="44">
        <v>90791</v>
      </c>
      <c r="E736">
        <v>98.8</v>
      </c>
    </row>
    <row r="737" spans="1:5" hidden="1" outlineLevel="2" x14ac:dyDescent="0.25">
      <c r="B737" t="s">
        <v>404</v>
      </c>
      <c r="C737" t="s">
        <v>254</v>
      </c>
      <c r="D737" s="44">
        <v>99233</v>
      </c>
      <c r="E737">
        <v>102.91</v>
      </c>
    </row>
    <row r="738" spans="1:5" hidden="1" outlineLevel="2" x14ac:dyDescent="0.25">
      <c r="B738" t="s">
        <v>404</v>
      </c>
      <c r="C738" t="s">
        <v>252</v>
      </c>
      <c r="D738" s="44">
        <v>99232</v>
      </c>
      <c r="E738">
        <v>70.540000000000006</v>
      </c>
    </row>
    <row r="739" spans="1:5" hidden="1" outlineLevel="2" x14ac:dyDescent="0.25">
      <c r="B739" t="s">
        <v>404</v>
      </c>
      <c r="C739" t="s">
        <v>255</v>
      </c>
      <c r="D739" s="44">
        <v>99233</v>
      </c>
      <c r="E739">
        <v>82.32</v>
      </c>
    </row>
    <row r="740" spans="1:5" hidden="1" outlineLevel="2" x14ac:dyDescent="0.25">
      <c r="B740" t="s">
        <v>404</v>
      </c>
      <c r="C740" t="s">
        <v>250</v>
      </c>
      <c r="D740" s="44">
        <v>99231</v>
      </c>
      <c r="E740">
        <v>30.48</v>
      </c>
    </row>
    <row r="741" spans="1:5" hidden="1" outlineLevel="2" x14ac:dyDescent="0.25">
      <c r="B741" t="s">
        <v>404</v>
      </c>
      <c r="C741" t="s">
        <v>253</v>
      </c>
      <c r="D741" s="44">
        <v>99232</v>
      </c>
      <c r="E741">
        <v>56.43</v>
      </c>
    </row>
    <row r="742" spans="1:5" hidden="1" outlineLevel="2" x14ac:dyDescent="0.25">
      <c r="B742" t="s">
        <v>404</v>
      </c>
      <c r="C742" t="s">
        <v>329</v>
      </c>
      <c r="D742" s="44">
        <v>99231</v>
      </c>
      <c r="E742">
        <v>38.1</v>
      </c>
    </row>
    <row r="743" spans="1:5" outlineLevel="1" collapsed="1" x14ac:dyDescent="0.25">
      <c r="A743" s="2" t="s">
        <v>405</v>
      </c>
      <c r="B743">
        <f>SUBTOTAL(3,B725:B742)</f>
        <v>18</v>
      </c>
    </row>
    <row r="744" spans="1:5" hidden="1" outlineLevel="2" x14ac:dyDescent="0.25">
      <c r="B744" t="s">
        <v>406</v>
      </c>
      <c r="C744" t="s">
        <v>259</v>
      </c>
      <c r="D744" s="44">
        <v>99239</v>
      </c>
      <c r="E744">
        <v>84.11</v>
      </c>
    </row>
    <row r="745" spans="1:5" hidden="1" outlineLevel="2" x14ac:dyDescent="0.25">
      <c r="B745" t="s">
        <v>406</v>
      </c>
      <c r="C745" t="s">
        <v>257</v>
      </c>
      <c r="D745" s="44">
        <v>99238</v>
      </c>
      <c r="E745">
        <v>56.58</v>
      </c>
    </row>
    <row r="746" spans="1:5" hidden="1" outlineLevel="2" x14ac:dyDescent="0.25">
      <c r="B746" t="s">
        <v>406</v>
      </c>
      <c r="C746" t="s">
        <v>258</v>
      </c>
      <c r="D746" s="44">
        <v>99239</v>
      </c>
      <c r="E746">
        <v>105.14</v>
      </c>
    </row>
    <row r="747" spans="1:5" hidden="1" outlineLevel="2" x14ac:dyDescent="0.25">
      <c r="B747" t="s">
        <v>406</v>
      </c>
      <c r="C747" t="s">
        <v>256</v>
      </c>
      <c r="D747" s="44">
        <v>99238</v>
      </c>
      <c r="E747">
        <v>71.53</v>
      </c>
    </row>
    <row r="748" spans="1:5" hidden="1" outlineLevel="2" x14ac:dyDescent="0.25">
      <c r="B748" t="s">
        <v>406</v>
      </c>
      <c r="C748" t="s">
        <v>330</v>
      </c>
      <c r="E748">
        <v>721</v>
      </c>
    </row>
    <row r="749" spans="1:5" hidden="1" outlineLevel="2" x14ac:dyDescent="0.25">
      <c r="B749" t="s">
        <v>406</v>
      </c>
      <c r="C749" t="s">
        <v>233</v>
      </c>
      <c r="D749" s="44">
        <v>90853</v>
      </c>
      <c r="E749">
        <v>180</v>
      </c>
    </row>
    <row r="750" spans="1:5" hidden="1" outlineLevel="2" x14ac:dyDescent="0.25">
      <c r="B750" t="s">
        <v>406</v>
      </c>
      <c r="C750" t="s">
        <v>249</v>
      </c>
      <c r="D750" s="44">
        <v>99223</v>
      </c>
      <c r="E750">
        <v>200.73</v>
      </c>
    </row>
    <row r="751" spans="1:5" hidden="1" outlineLevel="2" x14ac:dyDescent="0.25">
      <c r="B751" t="s">
        <v>406</v>
      </c>
      <c r="C751" t="s">
        <v>235</v>
      </c>
      <c r="D751" s="44">
        <v>99222</v>
      </c>
      <c r="E751">
        <v>135.66999999999999</v>
      </c>
    </row>
    <row r="752" spans="1:5" hidden="1" outlineLevel="2" x14ac:dyDescent="0.25">
      <c r="B752" t="s">
        <v>406</v>
      </c>
      <c r="C752" t="s">
        <v>234</v>
      </c>
      <c r="D752" s="44">
        <v>99222</v>
      </c>
      <c r="E752">
        <v>107.33</v>
      </c>
    </row>
    <row r="753" spans="1:5" hidden="1" outlineLevel="2" x14ac:dyDescent="0.25">
      <c r="B753" t="s">
        <v>406</v>
      </c>
      <c r="C753" t="s">
        <v>236</v>
      </c>
      <c r="D753" s="44">
        <v>99223</v>
      </c>
      <c r="E753">
        <v>158.80000000000001</v>
      </c>
    </row>
    <row r="754" spans="1:5" hidden="1" outlineLevel="2" x14ac:dyDescent="0.25">
      <c r="B754" t="s">
        <v>406</v>
      </c>
      <c r="C754" t="s">
        <v>260</v>
      </c>
      <c r="D754" s="44" t="s">
        <v>141</v>
      </c>
      <c r="E754">
        <v>340</v>
      </c>
    </row>
    <row r="755" spans="1:5" hidden="1" outlineLevel="2" x14ac:dyDescent="0.25">
      <c r="B755" t="s">
        <v>406</v>
      </c>
      <c r="C755" t="s">
        <v>232</v>
      </c>
      <c r="D755" s="44">
        <v>90791</v>
      </c>
      <c r="E755">
        <v>126.16</v>
      </c>
    </row>
    <row r="756" spans="1:5" hidden="1" outlineLevel="2" x14ac:dyDescent="0.25">
      <c r="B756" t="s">
        <v>406</v>
      </c>
      <c r="C756" t="s">
        <v>231</v>
      </c>
      <c r="D756" s="44">
        <v>90791</v>
      </c>
      <c r="E756">
        <v>98.8</v>
      </c>
    </row>
    <row r="757" spans="1:5" hidden="1" outlineLevel="2" x14ac:dyDescent="0.25">
      <c r="B757" t="s">
        <v>406</v>
      </c>
      <c r="C757" t="s">
        <v>254</v>
      </c>
      <c r="D757" s="44">
        <v>99233</v>
      </c>
      <c r="E757">
        <v>133.01</v>
      </c>
    </row>
    <row r="758" spans="1:5" hidden="1" outlineLevel="2" x14ac:dyDescent="0.25">
      <c r="B758" t="s">
        <v>406</v>
      </c>
      <c r="C758" t="s">
        <v>252</v>
      </c>
      <c r="D758" s="44">
        <v>99232</v>
      </c>
      <c r="E758">
        <v>71.34</v>
      </c>
    </row>
    <row r="759" spans="1:5" hidden="1" outlineLevel="2" x14ac:dyDescent="0.25">
      <c r="B759" t="s">
        <v>406</v>
      </c>
      <c r="C759" t="s">
        <v>255</v>
      </c>
      <c r="D759" s="44">
        <v>99233</v>
      </c>
      <c r="E759">
        <v>82.32</v>
      </c>
    </row>
    <row r="760" spans="1:5" hidden="1" outlineLevel="2" x14ac:dyDescent="0.25">
      <c r="B760" t="s">
        <v>406</v>
      </c>
      <c r="C760" t="s">
        <v>250</v>
      </c>
      <c r="D760" s="44">
        <v>99231</v>
      </c>
      <c r="E760">
        <v>30.48</v>
      </c>
    </row>
    <row r="761" spans="1:5" hidden="1" outlineLevel="2" x14ac:dyDescent="0.25">
      <c r="B761" t="s">
        <v>406</v>
      </c>
      <c r="C761" t="s">
        <v>253</v>
      </c>
      <c r="D761" s="44">
        <v>99232</v>
      </c>
      <c r="E761">
        <v>56.43</v>
      </c>
    </row>
    <row r="762" spans="1:5" hidden="1" outlineLevel="2" x14ac:dyDescent="0.25">
      <c r="B762" t="s">
        <v>406</v>
      </c>
      <c r="C762" t="s">
        <v>329</v>
      </c>
      <c r="D762" s="44">
        <v>99231</v>
      </c>
      <c r="E762">
        <v>38.520000000000003</v>
      </c>
    </row>
    <row r="763" spans="1:5" outlineLevel="1" collapsed="1" x14ac:dyDescent="0.25">
      <c r="A763" s="2" t="s">
        <v>407</v>
      </c>
      <c r="B763">
        <f>SUBTOTAL(3,B744:B762)</f>
        <v>19</v>
      </c>
    </row>
    <row r="764" spans="1:5" hidden="1" outlineLevel="2" x14ac:dyDescent="0.25">
      <c r="B764" t="s">
        <v>408</v>
      </c>
      <c r="C764" t="s">
        <v>259</v>
      </c>
      <c r="D764" s="44">
        <v>99239</v>
      </c>
      <c r="E764">
        <v>84.11</v>
      </c>
    </row>
    <row r="765" spans="1:5" hidden="1" outlineLevel="2" x14ac:dyDescent="0.25">
      <c r="B765" t="s">
        <v>408</v>
      </c>
      <c r="C765" t="s">
        <v>257</v>
      </c>
      <c r="D765" s="44">
        <v>99238</v>
      </c>
      <c r="E765">
        <v>56.58</v>
      </c>
    </row>
    <row r="766" spans="1:5" hidden="1" outlineLevel="2" x14ac:dyDescent="0.25">
      <c r="B766" t="s">
        <v>408</v>
      </c>
      <c r="C766" t="s">
        <v>258</v>
      </c>
      <c r="D766" s="44">
        <v>99239</v>
      </c>
      <c r="E766">
        <v>105.14</v>
      </c>
    </row>
    <row r="767" spans="1:5" hidden="1" outlineLevel="2" x14ac:dyDescent="0.25">
      <c r="B767" t="s">
        <v>408</v>
      </c>
      <c r="C767" t="s">
        <v>256</v>
      </c>
      <c r="D767" s="44">
        <v>99238</v>
      </c>
      <c r="E767">
        <v>71.53</v>
      </c>
    </row>
    <row r="768" spans="1:5" hidden="1" outlineLevel="2" x14ac:dyDescent="0.25">
      <c r="B768" t="s">
        <v>408</v>
      </c>
      <c r="C768" t="s">
        <v>330</v>
      </c>
      <c r="E768">
        <v>721</v>
      </c>
    </row>
    <row r="769" spans="1:5" hidden="1" outlineLevel="2" x14ac:dyDescent="0.25">
      <c r="B769" t="s">
        <v>408</v>
      </c>
      <c r="C769" t="s">
        <v>233</v>
      </c>
      <c r="D769" s="44">
        <v>90853</v>
      </c>
      <c r="E769">
        <v>180</v>
      </c>
    </row>
    <row r="770" spans="1:5" hidden="1" outlineLevel="2" x14ac:dyDescent="0.25">
      <c r="B770" t="s">
        <v>408</v>
      </c>
      <c r="C770" t="s">
        <v>249</v>
      </c>
      <c r="D770" s="44">
        <v>99223</v>
      </c>
      <c r="E770">
        <v>200.73</v>
      </c>
    </row>
    <row r="771" spans="1:5" hidden="1" outlineLevel="2" x14ac:dyDescent="0.25">
      <c r="B771" t="s">
        <v>408</v>
      </c>
      <c r="C771" t="s">
        <v>235</v>
      </c>
      <c r="D771" s="44">
        <v>99222</v>
      </c>
      <c r="E771">
        <v>135.66999999999999</v>
      </c>
    </row>
    <row r="772" spans="1:5" hidden="1" outlineLevel="2" x14ac:dyDescent="0.25">
      <c r="B772" t="s">
        <v>408</v>
      </c>
      <c r="C772" t="s">
        <v>234</v>
      </c>
      <c r="D772" s="44">
        <v>99222</v>
      </c>
      <c r="E772">
        <v>107.33</v>
      </c>
    </row>
    <row r="773" spans="1:5" hidden="1" outlineLevel="2" x14ac:dyDescent="0.25">
      <c r="B773" t="s">
        <v>408</v>
      </c>
      <c r="C773" t="s">
        <v>236</v>
      </c>
      <c r="D773" s="44">
        <v>99223</v>
      </c>
      <c r="E773">
        <v>158.80000000000001</v>
      </c>
    </row>
    <row r="774" spans="1:5" hidden="1" outlineLevel="2" x14ac:dyDescent="0.25">
      <c r="B774" t="s">
        <v>408</v>
      </c>
      <c r="C774" t="s">
        <v>260</v>
      </c>
      <c r="D774" s="44" t="s">
        <v>141</v>
      </c>
      <c r="E774">
        <v>340</v>
      </c>
    </row>
    <row r="775" spans="1:5" hidden="1" outlineLevel="2" x14ac:dyDescent="0.25">
      <c r="B775" t="s">
        <v>408</v>
      </c>
      <c r="C775" t="s">
        <v>232</v>
      </c>
      <c r="D775" s="44">
        <v>90791</v>
      </c>
      <c r="E775">
        <v>126.16</v>
      </c>
    </row>
    <row r="776" spans="1:5" hidden="1" outlineLevel="2" x14ac:dyDescent="0.25">
      <c r="B776" t="s">
        <v>408</v>
      </c>
      <c r="C776" t="s">
        <v>231</v>
      </c>
      <c r="D776" s="44">
        <v>90791</v>
      </c>
      <c r="E776">
        <v>98.8</v>
      </c>
    </row>
    <row r="777" spans="1:5" hidden="1" outlineLevel="2" x14ac:dyDescent="0.25">
      <c r="B777" t="s">
        <v>408</v>
      </c>
      <c r="C777" t="s">
        <v>254</v>
      </c>
      <c r="D777" s="44">
        <v>99233</v>
      </c>
      <c r="E777">
        <v>133.01</v>
      </c>
    </row>
    <row r="778" spans="1:5" hidden="1" outlineLevel="2" x14ac:dyDescent="0.25">
      <c r="B778" t="s">
        <v>408</v>
      </c>
      <c r="C778" t="s">
        <v>252</v>
      </c>
      <c r="D778" s="44">
        <v>99232</v>
      </c>
      <c r="E778">
        <v>71.34</v>
      </c>
    </row>
    <row r="779" spans="1:5" hidden="1" outlineLevel="2" x14ac:dyDescent="0.25">
      <c r="B779" t="s">
        <v>408</v>
      </c>
      <c r="C779" t="s">
        <v>255</v>
      </c>
      <c r="D779" s="44">
        <v>99233</v>
      </c>
      <c r="E779">
        <v>82.32</v>
      </c>
    </row>
    <row r="780" spans="1:5" hidden="1" outlineLevel="2" x14ac:dyDescent="0.25">
      <c r="B780" t="s">
        <v>408</v>
      </c>
      <c r="C780" t="s">
        <v>250</v>
      </c>
      <c r="D780" s="44">
        <v>99231</v>
      </c>
      <c r="E780">
        <v>30.48</v>
      </c>
    </row>
    <row r="781" spans="1:5" hidden="1" outlineLevel="2" x14ac:dyDescent="0.25">
      <c r="B781" t="s">
        <v>408</v>
      </c>
      <c r="C781" t="s">
        <v>253</v>
      </c>
      <c r="D781" s="44">
        <v>99232</v>
      </c>
      <c r="E781">
        <v>56.43</v>
      </c>
    </row>
    <row r="782" spans="1:5" hidden="1" outlineLevel="2" x14ac:dyDescent="0.25">
      <c r="B782" t="s">
        <v>408</v>
      </c>
      <c r="C782" t="s">
        <v>329</v>
      </c>
      <c r="D782" s="44">
        <v>99231</v>
      </c>
      <c r="E782">
        <v>38.520000000000003</v>
      </c>
    </row>
    <row r="783" spans="1:5" outlineLevel="1" collapsed="1" x14ac:dyDescent="0.25">
      <c r="A783" s="2" t="s">
        <v>409</v>
      </c>
      <c r="B783">
        <f>SUBTOTAL(3,B764:B782)</f>
        <v>19</v>
      </c>
    </row>
    <row r="784" spans="1:5" hidden="1" outlineLevel="2" x14ac:dyDescent="0.25">
      <c r="B784" t="s">
        <v>410</v>
      </c>
      <c r="C784" t="s">
        <v>259</v>
      </c>
      <c r="D784" s="44">
        <v>99239</v>
      </c>
      <c r="E784">
        <v>84.11</v>
      </c>
    </row>
    <row r="785" spans="2:5" hidden="1" outlineLevel="2" x14ac:dyDescent="0.25">
      <c r="B785" t="s">
        <v>410</v>
      </c>
      <c r="C785" t="s">
        <v>257</v>
      </c>
      <c r="D785" s="44">
        <v>99238</v>
      </c>
      <c r="E785">
        <v>56.58</v>
      </c>
    </row>
    <row r="786" spans="2:5" hidden="1" outlineLevel="2" x14ac:dyDescent="0.25">
      <c r="B786" t="s">
        <v>410</v>
      </c>
      <c r="C786" t="s">
        <v>258</v>
      </c>
      <c r="D786" s="44">
        <v>99239</v>
      </c>
      <c r="E786">
        <v>105.14</v>
      </c>
    </row>
    <row r="787" spans="2:5" hidden="1" outlineLevel="2" x14ac:dyDescent="0.25">
      <c r="B787" t="s">
        <v>410</v>
      </c>
      <c r="C787" t="s">
        <v>256</v>
      </c>
      <c r="D787" s="44">
        <v>99238</v>
      </c>
      <c r="E787">
        <v>71.53</v>
      </c>
    </row>
    <row r="788" spans="2:5" hidden="1" outlineLevel="2" x14ac:dyDescent="0.25">
      <c r="B788" t="s">
        <v>410</v>
      </c>
      <c r="C788" t="s">
        <v>330</v>
      </c>
      <c r="E788">
        <v>657.51</v>
      </c>
    </row>
    <row r="789" spans="2:5" hidden="1" outlineLevel="2" x14ac:dyDescent="0.25">
      <c r="B789" t="s">
        <v>410</v>
      </c>
      <c r="C789" t="s">
        <v>233</v>
      </c>
      <c r="D789" s="44">
        <v>90853</v>
      </c>
      <c r="E789">
        <v>180</v>
      </c>
    </row>
    <row r="790" spans="2:5" hidden="1" outlineLevel="2" x14ac:dyDescent="0.25">
      <c r="B790" t="s">
        <v>410</v>
      </c>
      <c r="C790" t="s">
        <v>249</v>
      </c>
      <c r="D790" s="44">
        <v>99223</v>
      </c>
      <c r="E790">
        <v>200.73</v>
      </c>
    </row>
    <row r="791" spans="2:5" hidden="1" outlineLevel="2" x14ac:dyDescent="0.25">
      <c r="B791" t="s">
        <v>410</v>
      </c>
      <c r="C791" t="s">
        <v>235</v>
      </c>
      <c r="D791" s="44">
        <v>99222</v>
      </c>
      <c r="E791">
        <v>135.66999999999999</v>
      </c>
    </row>
    <row r="792" spans="2:5" hidden="1" outlineLevel="2" x14ac:dyDescent="0.25">
      <c r="B792" t="s">
        <v>410</v>
      </c>
      <c r="C792" t="s">
        <v>234</v>
      </c>
      <c r="D792" s="44">
        <v>99222</v>
      </c>
      <c r="E792">
        <v>107.33</v>
      </c>
    </row>
    <row r="793" spans="2:5" hidden="1" outlineLevel="2" x14ac:dyDescent="0.25">
      <c r="B793" t="s">
        <v>410</v>
      </c>
      <c r="C793" t="s">
        <v>236</v>
      </c>
      <c r="D793" s="44">
        <v>99223</v>
      </c>
      <c r="E793">
        <v>158.80000000000001</v>
      </c>
    </row>
    <row r="794" spans="2:5" hidden="1" outlineLevel="2" x14ac:dyDescent="0.25">
      <c r="B794" t="s">
        <v>410</v>
      </c>
      <c r="C794" t="s">
        <v>260</v>
      </c>
      <c r="D794" s="44" t="s">
        <v>141</v>
      </c>
      <c r="E794">
        <v>340</v>
      </c>
    </row>
    <row r="795" spans="2:5" hidden="1" outlineLevel="2" x14ac:dyDescent="0.25">
      <c r="B795" t="s">
        <v>410</v>
      </c>
      <c r="C795" t="s">
        <v>232</v>
      </c>
      <c r="D795" s="44">
        <v>90791</v>
      </c>
      <c r="E795">
        <v>126.16</v>
      </c>
    </row>
    <row r="796" spans="2:5" hidden="1" outlineLevel="2" x14ac:dyDescent="0.25">
      <c r="B796" t="s">
        <v>410</v>
      </c>
      <c r="C796" t="s">
        <v>231</v>
      </c>
      <c r="D796" s="44">
        <v>90791</v>
      </c>
      <c r="E796">
        <v>98.8</v>
      </c>
    </row>
    <row r="797" spans="2:5" hidden="1" outlineLevel="2" x14ac:dyDescent="0.25">
      <c r="B797" t="s">
        <v>410</v>
      </c>
      <c r="C797" t="s">
        <v>254</v>
      </c>
      <c r="D797" s="44">
        <v>99233</v>
      </c>
      <c r="E797">
        <v>133.01</v>
      </c>
    </row>
    <row r="798" spans="2:5" hidden="1" outlineLevel="2" x14ac:dyDescent="0.25">
      <c r="B798" t="s">
        <v>410</v>
      </c>
      <c r="C798" t="s">
        <v>252</v>
      </c>
      <c r="D798" s="44">
        <v>99232</v>
      </c>
      <c r="E798">
        <v>71.34</v>
      </c>
    </row>
    <row r="799" spans="2:5" hidden="1" outlineLevel="2" x14ac:dyDescent="0.25">
      <c r="B799" t="s">
        <v>410</v>
      </c>
      <c r="C799" t="s">
        <v>255</v>
      </c>
      <c r="D799" s="44">
        <v>99233</v>
      </c>
      <c r="E799">
        <v>82.32</v>
      </c>
    </row>
    <row r="800" spans="2:5" hidden="1" outlineLevel="2" x14ac:dyDescent="0.25">
      <c r="B800" t="s">
        <v>410</v>
      </c>
      <c r="C800" t="s">
        <v>250</v>
      </c>
      <c r="D800" s="44">
        <v>99231</v>
      </c>
      <c r="E800">
        <v>30.48</v>
      </c>
    </row>
    <row r="801" spans="1:5" hidden="1" outlineLevel="2" x14ac:dyDescent="0.25">
      <c r="B801" t="s">
        <v>410</v>
      </c>
      <c r="C801" t="s">
        <v>253</v>
      </c>
      <c r="D801" s="44">
        <v>99232</v>
      </c>
      <c r="E801">
        <v>56.43</v>
      </c>
    </row>
    <row r="802" spans="1:5" hidden="1" outlineLevel="2" x14ac:dyDescent="0.25">
      <c r="B802" t="s">
        <v>410</v>
      </c>
      <c r="C802" t="s">
        <v>329</v>
      </c>
      <c r="D802" s="44">
        <v>99231</v>
      </c>
      <c r="E802">
        <v>38.520000000000003</v>
      </c>
    </row>
    <row r="803" spans="1:5" outlineLevel="1" collapsed="1" x14ac:dyDescent="0.25">
      <c r="A803" s="2" t="s">
        <v>411</v>
      </c>
      <c r="B803">
        <f>SUBTOTAL(3,B784:B802)</f>
        <v>19</v>
      </c>
    </row>
    <row r="804" spans="1:5" hidden="1" outlineLevel="2" x14ac:dyDescent="0.25">
      <c r="B804" t="s">
        <v>412</v>
      </c>
      <c r="C804" t="s">
        <v>259</v>
      </c>
      <c r="D804" s="44">
        <v>99239</v>
      </c>
      <c r="E804">
        <v>84.11</v>
      </c>
    </row>
    <row r="805" spans="1:5" hidden="1" outlineLevel="2" x14ac:dyDescent="0.25">
      <c r="B805" t="s">
        <v>412</v>
      </c>
      <c r="C805" t="s">
        <v>257</v>
      </c>
      <c r="D805" s="44">
        <v>99238</v>
      </c>
      <c r="E805">
        <v>56.58</v>
      </c>
    </row>
    <row r="806" spans="1:5" hidden="1" outlineLevel="2" x14ac:dyDescent="0.25">
      <c r="B806" t="s">
        <v>412</v>
      </c>
      <c r="C806" t="s">
        <v>258</v>
      </c>
      <c r="D806" s="44">
        <v>99239</v>
      </c>
      <c r="E806">
        <v>105.14</v>
      </c>
    </row>
    <row r="807" spans="1:5" hidden="1" outlineLevel="2" x14ac:dyDescent="0.25">
      <c r="B807" t="s">
        <v>412</v>
      </c>
      <c r="C807" t="s">
        <v>256</v>
      </c>
      <c r="D807" s="44">
        <v>99238</v>
      </c>
      <c r="E807">
        <v>71.53</v>
      </c>
    </row>
    <row r="808" spans="1:5" hidden="1" outlineLevel="2" x14ac:dyDescent="0.25">
      <c r="B808" t="s">
        <v>412</v>
      </c>
      <c r="C808" t="s">
        <v>330</v>
      </c>
      <c r="E808">
        <v>721</v>
      </c>
    </row>
    <row r="809" spans="1:5" hidden="1" outlineLevel="2" x14ac:dyDescent="0.25">
      <c r="B809" t="s">
        <v>412</v>
      </c>
      <c r="C809" t="s">
        <v>233</v>
      </c>
      <c r="D809" s="44">
        <v>90853</v>
      </c>
      <c r="E809">
        <v>180</v>
      </c>
    </row>
    <row r="810" spans="1:5" hidden="1" outlineLevel="2" x14ac:dyDescent="0.25">
      <c r="B810" t="s">
        <v>412</v>
      </c>
      <c r="C810" t="s">
        <v>249</v>
      </c>
      <c r="D810" s="44">
        <v>99223</v>
      </c>
      <c r="E810">
        <v>200.73</v>
      </c>
    </row>
    <row r="811" spans="1:5" hidden="1" outlineLevel="2" x14ac:dyDescent="0.25">
      <c r="B811" t="s">
        <v>412</v>
      </c>
      <c r="C811" t="s">
        <v>235</v>
      </c>
      <c r="D811" s="44">
        <v>99222</v>
      </c>
      <c r="E811">
        <v>135.66999999999999</v>
      </c>
    </row>
    <row r="812" spans="1:5" hidden="1" outlineLevel="2" x14ac:dyDescent="0.25">
      <c r="B812" t="s">
        <v>412</v>
      </c>
      <c r="C812" t="s">
        <v>234</v>
      </c>
      <c r="D812" s="44">
        <v>99222</v>
      </c>
      <c r="E812">
        <v>107.33</v>
      </c>
    </row>
    <row r="813" spans="1:5" hidden="1" outlineLevel="2" x14ac:dyDescent="0.25">
      <c r="B813" t="s">
        <v>412</v>
      </c>
      <c r="C813" t="s">
        <v>236</v>
      </c>
      <c r="D813" s="44">
        <v>99223</v>
      </c>
      <c r="E813">
        <v>158.80000000000001</v>
      </c>
    </row>
    <row r="814" spans="1:5" hidden="1" outlineLevel="2" x14ac:dyDescent="0.25">
      <c r="B814" t="s">
        <v>412</v>
      </c>
      <c r="C814" t="s">
        <v>260</v>
      </c>
      <c r="D814" s="44" t="s">
        <v>141</v>
      </c>
      <c r="E814">
        <v>340</v>
      </c>
    </row>
    <row r="815" spans="1:5" hidden="1" outlineLevel="2" x14ac:dyDescent="0.25">
      <c r="B815" t="s">
        <v>412</v>
      </c>
      <c r="C815" t="s">
        <v>232</v>
      </c>
      <c r="D815" s="44">
        <v>90791</v>
      </c>
      <c r="E815">
        <v>126.16</v>
      </c>
    </row>
    <row r="816" spans="1:5" hidden="1" outlineLevel="2" x14ac:dyDescent="0.25">
      <c r="B816" t="s">
        <v>412</v>
      </c>
      <c r="C816" t="s">
        <v>231</v>
      </c>
      <c r="D816" s="44">
        <v>90791</v>
      </c>
      <c r="E816">
        <v>98.8</v>
      </c>
    </row>
    <row r="817" spans="1:5" hidden="1" outlineLevel="2" x14ac:dyDescent="0.25">
      <c r="B817" t="s">
        <v>412</v>
      </c>
      <c r="C817" t="s">
        <v>254</v>
      </c>
      <c r="D817" s="44">
        <v>99233</v>
      </c>
      <c r="E817">
        <v>133.01</v>
      </c>
    </row>
    <row r="818" spans="1:5" hidden="1" outlineLevel="2" x14ac:dyDescent="0.25">
      <c r="B818" t="s">
        <v>412</v>
      </c>
      <c r="C818" t="s">
        <v>252</v>
      </c>
      <c r="D818" s="44">
        <v>99232</v>
      </c>
      <c r="E818">
        <v>71.34</v>
      </c>
    </row>
    <row r="819" spans="1:5" hidden="1" outlineLevel="2" x14ac:dyDescent="0.25">
      <c r="B819" t="s">
        <v>412</v>
      </c>
      <c r="C819" t="s">
        <v>255</v>
      </c>
      <c r="D819" s="44">
        <v>99233</v>
      </c>
      <c r="E819">
        <v>82.32</v>
      </c>
    </row>
    <row r="820" spans="1:5" hidden="1" outlineLevel="2" x14ac:dyDescent="0.25">
      <c r="B820" t="s">
        <v>412</v>
      </c>
      <c r="C820" t="s">
        <v>250</v>
      </c>
      <c r="D820" s="44">
        <v>99231</v>
      </c>
      <c r="E820">
        <v>30.48</v>
      </c>
    </row>
    <row r="821" spans="1:5" hidden="1" outlineLevel="2" x14ac:dyDescent="0.25">
      <c r="B821" t="s">
        <v>412</v>
      </c>
      <c r="C821" t="s">
        <v>253</v>
      </c>
      <c r="D821" s="44">
        <v>99232</v>
      </c>
      <c r="E821">
        <v>56.43</v>
      </c>
    </row>
    <row r="822" spans="1:5" hidden="1" outlineLevel="2" x14ac:dyDescent="0.25">
      <c r="B822" t="s">
        <v>412</v>
      </c>
      <c r="C822" t="s">
        <v>329</v>
      </c>
      <c r="D822" s="44">
        <v>99231</v>
      </c>
      <c r="E822">
        <v>38.520000000000003</v>
      </c>
    </row>
    <row r="823" spans="1:5" outlineLevel="1" collapsed="1" x14ac:dyDescent="0.25">
      <c r="A823" s="2" t="s">
        <v>413</v>
      </c>
      <c r="B823">
        <f>SUBTOTAL(3,B804:B822)</f>
        <v>19</v>
      </c>
    </row>
    <row r="824" spans="1:5" hidden="1" outlineLevel="2" x14ac:dyDescent="0.25">
      <c r="B824" t="s">
        <v>414</v>
      </c>
      <c r="C824" t="s">
        <v>330</v>
      </c>
      <c r="E824">
        <v>448.06</v>
      </c>
    </row>
    <row r="825" spans="1:5" outlineLevel="1" collapsed="1" x14ac:dyDescent="0.25">
      <c r="A825" s="2" t="s">
        <v>415</v>
      </c>
      <c r="B825">
        <f>SUBTOTAL(3,B824:B824)</f>
        <v>1</v>
      </c>
    </row>
    <row r="826" spans="1:5" hidden="1" outlineLevel="2" x14ac:dyDescent="0.25">
      <c r="B826" t="s">
        <v>416</v>
      </c>
      <c r="C826" t="s">
        <v>259</v>
      </c>
      <c r="D826" s="44">
        <v>99239</v>
      </c>
      <c r="E826">
        <v>84.11</v>
      </c>
    </row>
    <row r="827" spans="1:5" hidden="1" outlineLevel="2" x14ac:dyDescent="0.25">
      <c r="B827" t="s">
        <v>416</v>
      </c>
      <c r="C827" t="s">
        <v>257</v>
      </c>
      <c r="D827" s="44">
        <v>99238</v>
      </c>
      <c r="E827">
        <v>56.58</v>
      </c>
    </row>
    <row r="828" spans="1:5" hidden="1" outlineLevel="2" x14ac:dyDescent="0.25">
      <c r="B828" t="s">
        <v>416</v>
      </c>
      <c r="C828" t="s">
        <v>258</v>
      </c>
      <c r="D828" s="44">
        <v>99239</v>
      </c>
      <c r="E828">
        <v>105.14</v>
      </c>
    </row>
    <row r="829" spans="1:5" hidden="1" outlineLevel="2" x14ac:dyDescent="0.25">
      <c r="B829" t="s">
        <v>416</v>
      </c>
      <c r="C829" t="s">
        <v>256</v>
      </c>
      <c r="D829" s="44">
        <v>99238</v>
      </c>
      <c r="E829">
        <v>71.53</v>
      </c>
    </row>
    <row r="830" spans="1:5" hidden="1" outlineLevel="2" x14ac:dyDescent="0.25">
      <c r="B830" t="s">
        <v>416</v>
      </c>
      <c r="C830" t="s">
        <v>330</v>
      </c>
      <c r="E830">
        <v>750</v>
      </c>
    </row>
    <row r="831" spans="1:5" hidden="1" outlineLevel="2" x14ac:dyDescent="0.25">
      <c r="B831" t="s">
        <v>416</v>
      </c>
      <c r="C831" t="s">
        <v>233</v>
      </c>
      <c r="D831" s="44">
        <v>90853</v>
      </c>
      <c r="E831">
        <v>57.28</v>
      </c>
    </row>
    <row r="832" spans="1:5" hidden="1" outlineLevel="2" x14ac:dyDescent="0.25">
      <c r="B832" t="s">
        <v>416</v>
      </c>
      <c r="C832" t="s">
        <v>249</v>
      </c>
      <c r="D832" s="44">
        <v>99223</v>
      </c>
      <c r="E832">
        <v>200.73</v>
      </c>
    </row>
    <row r="833" spans="1:5" hidden="1" outlineLevel="2" x14ac:dyDescent="0.25">
      <c r="B833" t="s">
        <v>416</v>
      </c>
      <c r="C833" t="s">
        <v>235</v>
      </c>
      <c r="D833" s="44">
        <v>99222</v>
      </c>
      <c r="E833">
        <v>135.66999999999999</v>
      </c>
    </row>
    <row r="834" spans="1:5" hidden="1" outlineLevel="2" x14ac:dyDescent="0.25">
      <c r="B834" t="s">
        <v>416</v>
      </c>
      <c r="C834" t="s">
        <v>234</v>
      </c>
      <c r="D834" s="44">
        <v>99222</v>
      </c>
      <c r="E834">
        <v>107.33</v>
      </c>
    </row>
    <row r="835" spans="1:5" hidden="1" outlineLevel="2" x14ac:dyDescent="0.25">
      <c r="B835" t="s">
        <v>416</v>
      </c>
      <c r="C835" t="s">
        <v>236</v>
      </c>
      <c r="D835" s="44">
        <v>99223</v>
      </c>
      <c r="E835">
        <v>158.80000000000001</v>
      </c>
    </row>
    <row r="836" spans="1:5" hidden="1" outlineLevel="2" x14ac:dyDescent="0.25">
      <c r="B836" t="s">
        <v>416</v>
      </c>
      <c r="C836" t="s">
        <v>260</v>
      </c>
      <c r="D836" s="44" t="s">
        <v>141</v>
      </c>
      <c r="E836">
        <v>57.28</v>
      </c>
    </row>
    <row r="837" spans="1:5" hidden="1" outlineLevel="2" x14ac:dyDescent="0.25">
      <c r="B837" t="s">
        <v>416</v>
      </c>
      <c r="C837" t="s">
        <v>232</v>
      </c>
      <c r="D837" s="44">
        <v>90791</v>
      </c>
      <c r="E837">
        <v>126.16</v>
      </c>
    </row>
    <row r="838" spans="1:5" hidden="1" outlineLevel="2" x14ac:dyDescent="0.25">
      <c r="B838" t="s">
        <v>416</v>
      </c>
      <c r="C838" t="s">
        <v>231</v>
      </c>
      <c r="D838" s="44">
        <v>90791</v>
      </c>
      <c r="E838">
        <v>98.8</v>
      </c>
    </row>
    <row r="839" spans="1:5" hidden="1" outlineLevel="2" x14ac:dyDescent="0.25">
      <c r="B839" t="s">
        <v>416</v>
      </c>
      <c r="C839" t="s">
        <v>254</v>
      </c>
      <c r="D839" s="44">
        <v>99233</v>
      </c>
      <c r="E839">
        <v>102.91</v>
      </c>
    </row>
    <row r="840" spans="1:5" hidden="1" outlineLevel="2" x14ac:dyDescent="0.25">
      <c r="B840" t="s">
        <v>416</v>
      </c>
      <c r="C840" t="s">
        <v>252</v>
      </c>
      <c r="D840" s="44">
        <v>99232</v>
      </c>
      <c r="E840">
        <v>71.34</v>
      </c>
    </row>
    <row r="841" spans="1:5" hidden="1" outlineLevel="2" x14ac:dyDescent="0.25">
      <c r="B841" t="s">
        <v>416</v>
      </c>
      <c r="C841" t="s">
        <v>255</v>
      </c>
      <c r="D841" s="44">
        <v>99233</v>
      </c>
      <c r="E841">
        <v>82.32</v>
      </c>
    </row>
    <row r="842" spans="1:5" hidden="1" outlineLevel="2" x14ac:dyDescent="0.25">
      <c r="B842" t="s">
        <v>416</v>
      </c>
      <c r="C842" t="s">
        <v>250</v>
      </c>
      <c r="D842" s="44">
        <v>99231</v>
      </c>
      <c r="E842">
        <v>30.48</v>
      </c>
    </row>
    <row r="843" spans="1:5" hidden="1" outlineLevel="2" x14ac:dyDescent="0.25">
      <c r="B843" t="s">
        <v>416</v>
      </c>
      <c r="C843" t="s">
        <v>253</v>
      </c>
      <c r="D843" s="44">
        <v>99232</v>
      </c>
      <c r="E843">
        <v>56.43</v>
      </c>
    </row>
    <row r="844" spans="1:5" hidden="1" outlineLevel="2" x14ac:dyDescent="0.25">
      <c r="B844" t="s">
        <v>416</v>
      </c>
      <c r="C844" t="s">
        <v>329</v>
      </c>
      <c r="D844" s="44">
        <v>99231</v>
      </c>
      <c r="E844">
        <v>38.520000000000003</v>
      </c>
    </row>
    <row r="845" spans="1:5" outlineLevel="1" collapsed="1" x14ac:dyDescent="0.25">
      <c r="A845" s="2" t="s">
        <v>417</v>
      </c>
      <c r="B845">
        <f>SUBTOTAL(3,B826:B844)</f>
        <v>19</v>
      </c>
    </row>
    <row r="846" spans="1:5" hidden="1" outlineLevel="2" x14ac:dyDescent="0.25">
      <c r="B846" t="s">
        <v>418</v>
      </c>
      <c r="C846" t="s">
        <v>244</v>
      </c>
      <c r="D846" s="44">
        <v>99213</v>
      </c>
      <c r="E846">
        <v>60.96</v>
      </c>
    </row>
    <row r="847" spans="1:5" hidden="1" outlineLevel="2" x14ac:dyDescent="0.25">
      <c r="B847" t="s">
        <v>418</v>
      </c>
      <c r="C847" t="s">
        <v>245</v>
      </c>
      <c r="D847" s="44">
        <v>99214</v>
      </c>
      <c r="E847">
        <v>87.16</v>
      </c>
    </row>
    <row r="848" spans="1:5" hidden="1" outlineLevel="2" x14ac:dyDescent="0.25">
      <c r="B848" t="s">
        <v>418</v>
      </c>
      <c r="C848" t="s">
        <v>256</v>
      </c>
      <c r="D848" s="44">
        <v>99238</v>
      </c>
      <c r="E848">
        <v>66.739999999999995</v>
      </c>
    </row>
    <row r="849" spans="1:5" hidden="1" outlineLevel="2" x14ac:dyDescent="0.25">
      <c r="B849" t="s">
        <v>418</v>
      </c>
      <c r="C849" t="s">
        <v>252</v>
      </c>
      <c r="D849" s="44">
        <v>99232</v>
      </c>
      <c r="E849">
        <v>66.959999999999994</v>
      </c>
    </row>
    <row r="850" spans="1:5" outlineLevel="1" collapsed="1" x14ac:dyDescent="0.25">
      <c r="A850" s="2" t="s">
        <v>419</v>
      </c>
      <c r="B850">
        <f>SUBTOTAL(3,B846:B849)</f>
        <v>4</v>
      </c>
    </row>
    <row r="851" spans="1:5" hidden="1" outlineLevel="2" x14ac:dyDescent="0.25">
      <c r="B851" t="s">
        <v>420</v>
      </c>
      <c r="C851" t="s">
        <v>259</v>
      </c>
      <c r="D851" s="44">
        <v>99239</v>
      </c>
      <c r="E851">
        <v>84.11</v>
      </c>
    </row>
    <row r="852" spans="1:5" hidden="1" outlineLevel="2" x14ac:dyDescent="0.25">
      <c r="B852" t="s">
        <v>420</v>
      </c>
      <c r="C852" t="s">
        <v>259</v>
      </c>
      <c r="D852" s="44">
        <v>99239</v>
      </c>
      <c r="E852">
        <v>84.11</v>
      </c>
    </row>
    <row r="853" spans="1:5" hidden="1" outlineLevel="2" x14ac:dyDescent="0.25">
      <c r="B853" t="s">
        <v>420</v>
      </c>
      <c r="C853" t="s">
        <v>259</v>
      </c>
      <c r="D853" s="44">
        <v>99239</v>
      </c>
      <c r="E853">
        <v>84.11</v>
      </c>
    </row>
    <row r="854" spans="1:5" hidden="1" outlineLevel="2" x14ac:dyDescent="0.25">
      <c r="B854" t="s">
        <v>420</v>
      </c>
      <c r="C854" t="s">
        <v>257</v>
      </c>
      <c r="D854" s="44">
        <v>99238</v>
      </c>
      <c r="E854">
        <v>56.58</v>
      </c>
    </row>
    <row r="855" spans="1:5" hidden="1" outlineLevel="2" x14ac:dyDescent="0.25">
      <c r="B855" t="s">
        <v>420</v>
      </c>
      <c r="C855" t="s">
        <v>257</v>
      </c>
      <c r="D855" s="44">
        <v>99238</v>
      </c>
      <c r="E855">
        <v>56.58</v>
      </c>
    </row>
    <row r="856" spans="1:5" hidden="1" outlineLevel="2" x14ac:dyDescent="0.25">
      <c r="B856" t="s">
        <v>420</v>
      </c>
      <c r="C856" t="s">
        <v>257</v>
      </c>
      <c r="D856" s="44">
        <v>99238</v>
      </c>
      <c r="E856">
        <v>56.58</v>
      </c>
    </row>
    <row r="857" spans="1:5" hidden="1" outlineLevel="2" x14ac:dyDescent="0.25">
      <c r="B857" t="s">
        <v>420</v>
      </c>
      <c r="C857" t="s">
        <v>244</v>
      </c>
      <c r="D857" s="44">
        <v>99213</v>
      </c>
      <c r="E857">
        <v>60.96</v>
      </c>
    </row>
    <row r="858" spans="1:5" hidden="1" outlineLevel="2" x14ac:dyDescent="0.25">
      <c r="B858" t="s">
        <v>420</v>
      </c>
      <c r="C858" t="s">
        <v>245</v>
      </c>
      <c r="D858" s="44">
        <v>99214</v>
      </c>
      <c r="E858">
        <v>87.16</v>
      </c>
    </row>
    <row r="859" spans="1:5" hidden="1" outlineLevel="2" x14ac:dyDescent="0.25">
      <c r="B859" t="s">
        <v>420</v>
      </c>
      <c r="C859" t="s">
        <v>258</v>
      </c>
      <c r="D859" s="44">
        <v>99239</v>
      </c>
      <c r="E859">
        <v>105.14</v>
      </c>
    </row>
    <row r="860" spans="1:5" hidden="1" outlineLevel="2" x14ac:dyDescent="0.25">
      <c r="B860" t="s">
        <v>420</v>
      </c>
      <c r="C860" t="s">
        <v>258</v>
      </c>
      <c r="D860" s="44">
        <v>99239</v>
      </c>
      <c r="E860">
        <v>105.14</v>
      </c>
    </row>
    <row r="861" spans="1:5" hidden="1" outlineLevel="2" x14ac:dyDescent="0.25">
      <c r="B861" t="s">
        <v>420</v>
      </c>
      <c r="C861" t="s">
        <v>258</v>
      </c>
      <c r="D861" s="44">
        <v>99239</v>
      </c>
      <c r="E861">
        <v>105.14</v>
      </c>
    </row>
    <row r="862" spans="1:5" hidden="1" outlineLevel="2" x14ac:dyDescent="0.25">
      <c r="B862" t="s">
        <v>420</v>
      </c>
      <c r="C862" t="s">
        <v>256</v>
      </c>
      <c r="D862" s="44">
        <v>99238</v>
      </c>
      <c r="E862">
        <v>71.53</v>
      </c>
    </row>
    <row r="863" spans="1:5" hidden="1" outlineLevel="2" x14ac:dyDescent="0.25">
      <c r="B863" t="s">
        <v>420</v>
      </c>
      <c r="C863" t="s">
        <v>256</v>
      </c>
      <c r="D863" s="44">
        <v>99238</v>
      </c>
      <c r="E863">
        <v>71.53</v>
      </c>
    </row>
    <row r="864" spans="1:5" hidden="1" outlineLevel="2" x14ac:dyDescent="0.25">
      <c r="B864" t="s">
        <v>420</v>
      </c>
      <c r="C864" t="s">
        <v>256</v>
      </c>
      <c r="D864" s="44">
        <v>99238</v>
      </c>
      <c r="E864">
        <v>71.53</v>
      </c>
    </row>
    <row r="865" spans="2:5" hidden="1" outlineLevel="2" x14ac:dyDescent="0.25">
      <c r="B865" t="s">
        <v>420</v>
      </c>
      <c r="C865" t="s">
        <v>330</v>
      </c>
      <c r="E865">
        <v>856</v>
      </c>
    </row>
    <row r="866" spans="2:5" hidden="1" outlineLevel="2" x14ac:dyDescent="0.25">
      <c r="B866" t="s">
        <v>420</v>
      </c>
      <c r="C866" t="s">
        <v>330</v>
      </c>
      <c r="E866">
        <v>856</v>
      </c>
    </row>
    <row r="867" spans="2:5" hidden="1" outlineLevel="2" x14ac:dyDescent="0.25">
      <c r="B867" t="s">
        <v>420</v>
      </c>
      <c r="C867" t="s">
        <v>233</v>
      </c>
      <c r="D867" s="44">
        <v>90853</v>
      </c>
      <c r="E867">
        <v>57.28</v>
      </c>
    </row>
    <row r="868" spans="2:5" hidden="1" outlineLevel="2" x14ac:dyDescent="0.25">
      <c r="B868" t="s">
        <v>420</v>
      </c>
      <c r="C868" t="s">
        <v>233</v>
      </c>
      <c r="D868" s="44">
        <v>90853</v>
      </c>
      <c r="E868">
        <v>374.5</v>
      </c>
    </row>
    <row r="869" spans="2:5" hidden="1" outlineLevel="2" x14ac:dyDescent="0.25">
      <c r="B869" t="s">
        <v>420</v>
      </c>
      <c r="C869" t="s">
        <v>249</v>
      </c>
      <c r="D869" s="44">
        <v>99223</v>
      </c>
      <c r="E869">
        <v>200.73</v>
      </c>
    </row>
    <row r="870" spans="2:5" hidden="1" outlineLevel="2" x14ac:dyDescent="0.25">
      <c r="B870" t="s">
        <v>420</v>
      </c>
      <c r="C870" t="s">
        <v>249</v>
      </c>
      <c r="D870" s="44">
        <v>99223</v>
      </c>
      <c r="E870">
        <v>200.73</v>
      </c>
    </row>
    <row r="871" spans="2:5" hidden="1" outlineLevel="2" x14ac:dyDescent="0.25">
      <c r="B871" t="s">
        <v>420</v>
      </c>
      <c r="C871" t="s">
        <v>249</v>
      </c>
      <c r="D871" s="44">
        <v>99223</v>
      </c>
      <c r="E871">
        <v>200.73</v>
      </c>
    </row>
    <row r="872" spans="2:5" hidden="1" outlineLevel="2" x14ac:dyDescent="0.25">
      <c r="B872" t="s">
        <v>420</v>
      </c>
      <c r="C872" t="s">
        <v>247</v>
      </c>
      <c r="D872" s="44">
        <v>99221</v>
      </c>
      <c r="E872">
        <v>82.32</v>
      </c>
    </row>
    <row r="873" spans="2:5" hidden="1" outlineLevel="2" x14ac:dyDescent="0.25">
      <c r="B873" t="s">
        <v>420</v>
      </c>
      <c r="C873" t="s">
        <v>247</v>
      </c>
      <c r="D873" s="44">
        <v>99221</v>
      </c>
      <c r="E873">
        <v>82.32</v>
      </c>
    </row>
    <row r="874" spans="2:5" hidden="1" outlineLevel="2" x14ac:dyDescent="0.25">
      <c r="B874" t="s">
        <v>420</v>
      </c>
      <c r="C874" t="s">
        <v>235</v>
      </c>
      <c r="D874" s="44">
        <v>99222</v>
      </c>
      <c r="E874">
        <v>135.66999999999999</v>
      </c>
    </row>
    <row r="875" spans="2:5" hidden="1" outlineLevel="2" x14ac:dyDescent="0.25">
      <c r="B875" t="s">
        <v>420</v>
      </c>
      <c r="C875" t="s">
        <v>235</v>
      </c>
      <c r="D875" s="44">
        <v>99222</v>
      </c>
      <c r="E875">
        <v>135.66999999999999</v>
      </c>
    </row>
    <row r="876" spans="2:5" hidden="1" outlineLevel="2" x14ac:dyDescent="0.25">
      <c r="B876" t="s">
        <v>420</v>
      </c>
      <c r="C876" t="s">
        <v>235</v>
      </c>
      <c r="D876" s="44">
        <v>99222</v>
      </c>
      <c r="E876">
        <v>135.66999999999999</v>
      </c>
    </row>
    <row r="877" spans="2:5" hidden="1" outlineLevel="2" x14ac:dyDescent="0.25">
      <c r="B877" t="s">
        <v>420</v>
      </c>
      <c r="C877" t="s">
        <v>234</v>
      </c>
      <c r="D877" s="44">
        <v>99222</v>
      </c>
      <c r="E877">
        <v>107.33</v>
      </c>
    </row>
    <row r="878" spans="2:5" hidden="1" outlineLevel="2" x14ac:dyDescent="0.25">
      <c r="B878" t="s">
        <v>420</v>
      </c>
      <c r="C878" t="s">
        <v>234</v>
      </c>
      <c r="D878" s="44">
        <v>99222</v>
      </c>
      <c r="E878">
        <v>107.33</v>
      </c>
    </row>
    <row r="879" spans="2:5" hidden="1" outlineLevel="2" x14ac:dyDescent="0.25">
      <c r="B879" t="s">
        <v>420</v>
      </c>
      <c r="C879" t="s">
        <v>234</v>
      </c>
      <c r="D879" s="44">
        <v>99222</v>
      </c>
      <c r="E879">
        <v>107.33</v>
      </c>
    </row>
    <row r="880" spans="2:5" hidden="1" outlineLevel="2" x14ac:dyDescent="0.25">
      <c r="B880" t="s">
        <v>420</v>
      </c>
      <c r="C880" t="s">
        <v>236</v>
      </c>
      <c r="D880" s="44">
        <v>99223</v>
      </c>
      <c r="E880">
        <v>158.80000000000001</v>
      </c>
    </row>
    <row r="881" spans="2:5" hidden="1" outlineLevel="2" x14ac:dyDescent="0.25">
      <c r="B881" t="s">
        <v>420</v>
      </c>
      <c r="C881" t="s">
        <v>236</v>
      </c>
      <c r="D881" s="44">
        <v>99223</v>
      </c>
      <c r="E881">
        <v>158.80000000000001</v>
      </c>
    </row>
    <row r="882" spans="2:5" hidden="1" outlineLevel="2" x14ac:dyDescent="0.25">
      <c r="B882" t="s">
        <v>420</v>
      </c>
      <c r="C882" t="s">
        <v>236</v>
      </c>
      <c r="D882" s="44">
        <v>99223</v>
      </c>
      <c r="E882">
        <v>158.80000000000001</v>
      </c>
    </row>
    <row r="883" spans="2:5" hidden="1" outlineLevel="2" x14ac:dyDescent="0.25">
      <c r="B883" t="s">
        <v>420</v>
      </c>
      <c r="C883" t="s">
        <v>260</v>
      </c>
      <c r="D883" s="44" t="s">
        <v>141</v>
      </c>
      <c r="E883">
        <v>201.4</v>
      </c>
    </row>
    <row r="884" spans="2:5" hidden="1" outlineLevel="2" x14ac:dyDescent="0.25">
      <c r="B884" t="s">
        <v>420</v>
      </c>
      <c r="C884" t="s">
        <v>260</v>
      </c>
      <c r="D884" s="44" t="s">
        <v>141</v>
      </c>
      <c r="E884">
        <v>325</v>
      </c>
    </row>
    <row r="885" spans="2:5" hidden="1" outlineLevel="2" x14ac:dyDescent="0.25">
      <c r="B885" t="s">
        <v>420</v>
      </c>
      <c r="C885" t="s">
        <v>232</v>
      </c>
      <c r="D885" s="44">
        <v>90791</v>
      </c>
      <c r="E885">
        <v>126.16</v>
      </c>
    </row>
    <row r="886" spans="2:5" hidden="1" outlineLevel="2" x14ac:dyDescent="0.25">
      <c r="B886" t="s">
        <v>420</v>
      </c>
      <c r="C886" t="s">
        <v>232</v>
      </c>
      <c r="D886" s="44">
        <v>90791</v>
      </c>
      <c r="E886">
        <v>126.16</v>
      </c>
    </row>
    <row r="887" spans="2:5" hidden="1" outlineLevel="2" x14ac:dyDescent="0.25">
      <c r="B887" t="s">
        <v>420</v>
      </c>
      <c r="C887" t="s">
        <v>232</v>
      </c>
      <c r="D887" s="44">
        <v>90791</v>
      </c>
      <c r="E887">
        <v>126.16</v>
      </c>
    </row>
    <row r="888" spans="2:5" hidden="1" outlineLevel="2" x14ac:dyDescent="0.25">
      <c r="B888" t="s">
        <v>420</v>
      </c>
      <c r="C888" t="s">
        <v>231</v>
      </c>
      <c r="D888" s="44">
        <v>90791</v>
      </c>
      <c r="E888">
        <v>98.8</v>
      </c>
    </row>
    <row r="889" spans="2:5" hidden="1" outlineLevel="2" x14ac:dyDescent="0.25">
      <c r="B889" t="s">
        <v>420</v>
      </c>
      <c r="C889" t="s">
        <v>231</v>
      </c>
      <c r="D889" s="44">
        <v>90791</v>
      </c>
      <c r="E889">
        <v>98.8</v>
      </c>
    </row>
    <row r="890" spans="2:5" hidden="1" outlineLevel="2" x14ac:dyDescent="0.25">
      <c r="B890" t="s">
        <v>420</v>
      </c>
      <c r="C890" t="s">
        <v>231</v>
      </c>
      <c r="D890" s="44">
        <v>90791</v>
      </c>
      <c r="E890">
        <v>98.8</v>
      </c>
    </row>
    <row r="891" spans="2:5" hidden="1" outlineLevel="2" x14ac:dyDescent="0.25">
      <c r="B891" t="s">
        <v>420</v>
      </c>
      <c r="C891" t="s">
        <v>254</v>
      </c>
      <c r="D891" s="44">
        <v>99233</v>
      </c>
      <c r="E891">
        <v>102.91</v>
      </c>
    </row>
    <row r="892" spans="2:5" hidden="1" outlineLevel="2" x14ac:dyDescent="0.25">
      <c r="B892" t="s">
        <v>420</v>
      </c>
      <c r="C892" t="s">
        <v>254</v>
      </c>
      <c r="D892" s="44">
        <v>99233</v>
      </c>
      <c r="E892">
        <v>102.91</v>
      </c>
    </row>
    <row r="893" spans="2:5" hidden="1" outlineLevel="2" x14ac:dyDescent="0.25">
      <c r="B893" t="s">
        <v>420</v>
      </c>
      <c r="C893" t="s">
        <v>254</v>
      </c>
      <c r="D893" s="44">
        <v>99233</v>
      </c>
      <c r="E893">
        <v>133.01</v>
      </c>
    </row>
    <row r="894" spans="2:5" hidden="1" outlineLevel="2" x14ac:dyDescent="0.25">
      <c r="B894" t="s">
        <v>420</v>
      </c>
      <c r="C894" t="s">
        <v>252</v>
      </c>
      <c r="D894" s="44">
        <v>99232</v>
      </c>
      <c r="E894">
        <v>71.34</v>
      </c>
    </row>
    <row r="895" spans="2:5" hidden="1" outlineLevel="2" x14ac:dyDescent="0.25">
      <c r="B895" t="s">
        <v>420</v>
      </c>
      <c r="C895" t="s">
        <v>252</v>
      </c>
      <c r="D895" s="44">
        <v>99232</v>
      </c>
      <c r="E895">
        <v>71.34</v>
      </c>
    </row>
    <row r="896" spans="2:5" hidden="1" outlineLevel="2" x14ac:dyDescent="0.25">
      <c r="B896" t="s">
        <v>420</v>
      </c>
      <c r="C896" t="s">
        <v>252</v>
      </c>
      <c r="D896" s="44">
        <v>99232</v>
      </c>
      <c r="E896">
        <v>71.34</v>
      </c>
    </row>
    <row r="897" spans="1:5" hidden="1" outlineLevel="2" x14ac:dyDescent="0.25">
      <c r="B897" t="s">
        <v>420</v>
      </c>
      <c r="C897" t="s">
        <v>255</v>
      </c>
      <c r="D897" s="44">
        <v>99233</v>
      </c>
      <c r="E897">
        <v>82.32</v>
      </c>
    </row>
    <row r="898" spans="1:5" hidden="1" outlineLevel="2" x14ac:dyDescent="0.25">
      <c r="B898" t="s">
        <v>420</v>
      </c>
      <c r="C898" t="s">
        <v>255</v>
      </c>
      <c r="D898" s="44">
        <v>99233</v>
      </c>
      <c r="E898">
        <v>82.32</v>
      </c>
    </row>
    <row r="899" spans="1:5" hidden="1" outlineLevel="2" x14ac:dyDescent="0.25">
      <c r="B899" t="s">
        <v>420</v>
      </c>
      <c r="C899" t="s">
        <v>255</v>
      </c>
      <c r="D899" s="44">
        <v>99233</v>
      </c>
      <c r="E899">
        <v>82.32</v>
      </c>
    </row>
    <row r="900" spans="1:5" hidden="1" outlineLevel="2" x14ac:dyDescent="0.25">
      <c r="B900" t="s">
        <v>420</v>
      </c>
      <c r="C900" t="s">
        <v>250</v>
      </c>
      <c r="D900" s="44">
        <v>99231</v>
      </c>
      <c r="E900">
        <v>30.48</v>
      </c>
    </row>
    <row r="901" spans="1:5" hidden="1" outlineLevel="2" x14ac:dyDescent="0.25">
      <c r="B901" t="s">
        <v>420</v>
      </c>
      <c r="C901" t="s">
        <v>250</v>
      </c>
      <c r="D901" s="44">
        <v>99231</v>
      </c>
      <c r="E901">
        <v>30.48</v>
      </c>
    </row>
    <row r="902" spans="1:5" hidden="1" outlineLevel="2" x14ac:dyDescent="0.25">
      <c r="B902" t="s">
        <v>420</v>
      </c>
      <c r="C902" t="s">
        <v>250</v>
      </c>
      <c r="D902" s="44">
        <v>99231</v>
      </c>
      <c r="E902">
        <v>30.48</v>
      </c>
    </row>
    <row r="903" spans="1:5" hidden="1" outlineLevel="2" x14ac:dyDescent="0.25">
      <c r="B903" t="s">
        <v>420</v>
      </c>
      <c r="C903" t="s">
        <v>253</v>
      </c>
      <c r="D903" s="44">
        <v>99232</v>
      </c>
      <c r="E903">
        <v>56.43</v>
      </c>
    </row>
    <row r="904" spans="1:5" hidden="1" outlineLevel="2" x14ac:dyDescent="0.25">
      <c r="B904" t="s">
        <v>420</v>
      </c>
      <c r="C904" t="s">
        <v>253</v>
      </c>
      <c r="D904" s="44">
        <v>99232</v>
      </c>
      <c r="E904">
        <v>56.43</v>
      </c>
    </row>
    <row r="905" spans="1:5" hidden="1" outlineLevel="2" x14ac:dyDescent="0.25">
      <c r="B905" t="s">
        <v>420</v>
      </c>
      <c r="C905" t="s">
        <v>253</v>
      </c>
      <c r="D905" s="44">
        <v>99232</v>
      </c>
      <c r="E905">
        <v>56.43</v>
      </c>
    </row>
    <row r="906" spans="1:5" hidden="1" outlineLevel="2" x14ac:dyDescent="0.25">
      <c r="B906" t="s">
        <v>420</v>
      </c>
      <c r="C906" t="s">
        <v>329</v>
      </c>
      <c r="D906" s="44">
        <v>99231</v>
      </c>
      <c r="E906">
        <v>38.520000000000003</v>
      </c>
    </row>
    <row r="907" spans="1:5" hidden="1" outlineLevel="2" x14ac:dyDescent="0.25">
      <c r="B907" t="s">
        <v>420</v>
      </c>
      <c r="C907" t="s">
        <v>329</v>
      </c>
      <c r="D907" s="44">
        <v>99231</v>
      </c>
      <c r="E907">
        <v>38.520000000000003</v>
      </c>
    </row>
    <row r="908" spans="1:5" hidden="1" outlineLevel="2" x14ac:dyDescent="0.25">
      <c r="B908" t="s">
        <v>420</v>
      </c>
      <c r="C908" t="s">
        <v>329</v>
      </c>
      <c r="D908" s="44">
        <v>99231</v>
      </c>
      <c r="E908">
        <v>38.520000000000003</v>
      </c>
    </row>
    <row r="909" spans="1:5" outlineLevel="1" collapsed="1" x14ac:dyDescent="0.25">
      <c r="A909" s="2" t="s">
        <v>421</v>
      </c>
      <c r="B909">
        <f>SUBTOTAL(3,B851:B908)</f>
        <v>58</v>
      </c>
    </row>
    <row r="910" spans="1:5" hidden="1" outlineLevel="2" x14ac:dyDescent="0.25">
      <c r="B910" t="s">
        <v>422</v>
      </c>
      <c r="C910" t="s">
        <v>330</v>
      </c>
      <c r="E910">
        <v>448.06</v>
      </c>
    </row>
    <row r="911" spans="1:5" outlineLevel="1" collapsed="1" x14ac:dyDescent="0.25">
      <c r="A911" s="2" t="s">
        <v>423</v>
      </c>
      <c r="B911">
        <f>SUBTOTAL(3,B910:B910)</f>
        <v>1</v>
      </c>
    </row>
    <row r="912" spans="1:5" hidden="1" outlineLevel="2" x14ac:dyDescent="0.25">
      <c r="B912" t="s">
        <v>424</v>
      </c>
      <c r="C912" t="s">
        <v>259</v>
      </c>
      <c r="D912" s="44">
        <v>99239</v>
      </c>
      <c r="E912">
        <v>84.11</v>
      </c>
    </row>
    <row r="913" spans="2:5" hidden="1" outlineLevel="2" x14ac:dyDescent="0.25">
      <c r="B913" t="s">
        <v>424</v>
      </c>
      <c r="C913" t="s">
        <v>257</v>
      </c>
      <c r="D913" s="44">
        <v>99238</v>
      </c>
      <c r="E913">
        <v>56.58</v>
      </c>
    </row>
    <row r="914" spans="2:5" hidden="1" outlineLevel="2" x14ac:dyDescent="0.25">
      <c r="B914" t="s">
        <v>424</v>
      </c>
      <c r="C914" t="s">
        <v>258</v>
      </c>
      <c r="D914" s="44">
        <v>99239</v>
      </c>
      <c r="E914">
        <v>105.14</v>
      </c>
    </row>
    <row r="915" spans="2:5" hidden="1" outlineLevel="2" x14ac:dyDescent="0.25">
      <c r="B915" t="s">
        <v>424</v>
      </c>
      <c r="C915" t="s">
        <v>256</v>
      </c>
      <c r="D915" s="44">
        <v>99238</v>
      </c>
      <c r="E915">
        <v>71.53</v>
      </c>
    </row>
    <row r="916" spans="2:5" hidden="1" outlineLevel="2" x14ac:dyDescent="0.25">
      <c r="B916" t="s">
        <v>424</v>
      </c>
      <c r="C916" t="s">
        <v>330</v>
      </c>
      <c r="E916">
        <v>721</v>
      </c>
    </row>
    <row r="917" spans="2:5" hidden="1" outlineLevel="2" x14ac:dyDescent="0.25">
      <c r="B917" t="s">
        <v>424</v>
      </c>
      <c r="C917" t="s">
        <v>233</v>
      </c>
      <c r="D917" s="44">
        <v>90853</v>
      </c>
      <c r="E917">
        <v>180</v>
      </c>
    </row>
    <row r="918" spans="2:5" hidden="1" outlineLevel="2" x14ac:dyDescent="0.25">
      <c r="B918" t="s">
        <v>424</v>
      </c>
      <c r="C918" t="s">
        <v>249</v>
      </c>
      <c r="D918" s="44">
        <v>99223</v>
      </c>
      <c r="E918">
        <v>200.73</v>
      </c>
    </row>
    <row r="919" spans="2:5" hidden="1" outlineLevel="2" x14ac:dyDescent="0.25">
      <c r="B919" t="s">
        <v>424</v>
      </c>
      <c r="C919" t="s">
        <v>235</v>
      </c>
      <c r="D919" s="44">
        <v>99222</v>
      </c>
      <c r="E919">
        <v>135.66999999999999</v>
      </c>
    </row>
    <row r="920" spans="2:5" hidden="1" outlineLevel="2" x14ac:dyDescent="0.25">
      <c r="B920" t="s">
        <v>424</v>
      </c>
      <c r="C920" t="s">
        <v>234</v>
      </c>
      <c r="D920" s="44">
        <v>99222</v>
      </c>
      <c r="E920">
        <v>107.33</v>
      </c>
    </row>
    <row r="921" spans="2:5" hidden="1" outlineLevel="2" x14ac:dyDescent="0.25">
      <c r="B921" t="s">
        <v>424</v>
      </c>
      <c r="C921" t="s">
        <v>236</v>
      </c>
      <c r="D921" s="44">
        <v>99223</v>
      </c>
      <c r="E921">
        <v>158.80000000000001</v>
      </c>
    </row>
    <row r="922" spans="2:5" hidden="1" outlineLevel="2" x14ac:dyDescent="0.25">
      <c r="B922" t="s">
        <v>424</v>
      </c>
      <c r="C922" t="s">
        <v>260</v>
      </c>
      <c r="D922" s="44" t="s">
        <v>141</v>
      </c>
      <c r="E922">
        <v>340</v>
      </c>
    </row>
    <row r="923" spans="2:5" hidden="1" outlineLevel="2" x14ac:dyDescent="0.25">
      <c r="B923" t="s">
        <v>424</v>
      </c>
      <c r="C923" t="s">
        <v>232</v>
      </c>
      <c r="D923" s="44">
        <v>90791</v>
      </c>
      <c r="E923">
        <v>126.16</v>
      </c>
    </row>
    <row r="924" spans="2:5" hidden="1" outlineLevel="2" x14ac:dyDescent="0.25">
      <c r="B924" t="s">
        <v>424</v>
      </c>
      <c r="C924" t="s">
        <v>231</v>
      </c>
      <c r="D924" s="44">
        <v>90791</v>
      </c>
      <c r="E924">
        <v>98.8</v>
      </c>
    </row>
    <row r="925" spans="2:5" hidden="1" outlineLevel="2" x14ac:dyDescent="0.25">
      <c r="B925" t="s">
        <v>424</v>
      </c>
      <c r="C925" t="s">
        <v>254</v>
      </c>
      <c r="D925" s="44">
        <v>99233</v>
      </c>
      <c r="E925">
        <v>133.01</v>
      </c>
    </row>
    <row r="926" spans="2:5" hidden="1" outlineLevel="2" x14ac:dyDescent="0.25">
      <c r="B926" t="s">
        <v>424</v>
      </c>
      <c r="C926" t="s">
        <v>252</v>
      </c>
      <c r="D926" s="44">
        <v>99232</v>
      </c>
      <c r="E926">
        <v>71.34</v>
      </c>
    </row>
    <row r="927" spans="2:5" hidden="1" outlineLevel="2" x14ac:dyDescent="0.25">
      <c r="B927" t="s">
        <v>424</v>
      </c>
      <c r="C927" t="s">
        <v>255</v>
      </c>
      <c r="D927" s="44">
        <v>99233</v>
      </c>
      <c r="E927">
        <v>82.32</v>
      </c>
    </row>
    <row r="928" spans="2:5" hidden="1" outlineLevel="2" x14ac:dyDescent="0.25">
      <c r="B928" t="s">
        <v>424</v>
      </c>
      <c r="C928" t="s">
        <v>250</v>
      </c>
      <c r="D928" s="44">
        <v>99231</v>
      </c>
      <c r="E928">
        <v>30.48</v>
      </c>
    </row>
    <row r="929" spans="1:5" hidden="1" outlineLevel="2" x14ac:dyDescent="0.25">
      <c r="B929" t="s">
        <v>424</v>
      </c>
      <c r="C929" t="s">
        <v>253</v>
      </c>
      <c r="D929" s="44">
        <v>99232</v>
      </c>
      <c r="E929">
        <v>56.43</v>
      </c>
    </row>
    <row r="930" spans="1:5" hidden="1" outlineLevel="2" x14ac:dyDescent="0.25">
      <c r="B930" t="s">
        <v>424</v>
      </c>
      <c r="C930" t="s">
        <v>329</v>
      </c>
      <c r="D930" s="44">
        <v>99231</v>
      </c>
      <c r="E930">
        <v>38.520000000000003</v>
      </c>
    </row>
    <row r="931" spans="1:5" outlineLevel="1" collapsed="1" x14ac:dyDescent="0.25">
      <c r="A931" s="2" t="s">
        <v>425</v>
      </c>
      <c r="B931">
        <f>SUBTOTAL(3,B912:B930)</f>
        <v>19</v>
      </c>
    </row>
    <row r="932" spans="1:5" hidden="1" outlineLevel="2" x14ac:dyDescent="0.25">
      <c r="B932" t="s">
        <v>426</v>
      </c>
      <c r="C932" t="s">
        <v>259</v>
      </c>
      <c r="D932" s="44">
        <v>99239</v>
      </c>
      <c r="E932">
        <v>84.11</v>
      </c>
    </row>
    <row r="933" spans="1:5" hidden="1" outlineLevel="2" x14ac:dyDescent="0.25">
      <c r="B933" t="s">
        <v>426</v>
      </c>
      <c r="C933" t="s">
        <v>257</v>
      </c>
      <c r="D933" s="44">
        <v>99238</v>
      </c>
      <c r="E933">
        <v>56.58</v>
      </c>
    </row>
    <row r="934" spans="1:5" hidden="1" outlineLevel="2" x14ac:dyDescent="0.25">
      <c r="B934" t="s">
        <v>426</v>
      </c>
      <c r="C934" t="s">
        <v>258</v>
      </c>
      <c r="D934" s="44">
        <v>99239</v>
      </c>
      <c r="E934">
        <v>105.14</v>
      </c>
    </row>
    <row r="935" spans="1:5" hidden="1" outlineLevel="2" x14ac:dyDescent="0.25">
      <c r="B935" t="s">
        <v>426</v>
      </c>
      <c r="C935" t="s">
        <v>256</v>
      </c>
      <c r="D935" s="44">
        <v>99238</v>
      </c>
      <c r="E935">
        <v>71.53</v>
      </c>
    </row>
    <row r="936" spans="1:5" hidden="1" outlineLevel="2" x14ac:dyDescent="0.25">
      <c r="B936" t="s">
        <v>426</v>
      </c>
      <c r="C936" t="s">
        <v>330</v>
      </c>
      <c r="E936">
        <v>721</v>
      </c>
    </row>
    <row r="937" spans="1:5" hidden="1" outlineLevel="2" x14ac:dyDescent="0.25">
      <c r="B937" t="s">
        <v>426</v>
      </c>
      <c r="C937" t="s">
        <v>233</v>
      </c>
      <c r="D937" s="44">
        <v>90853</v>
      </c>
      <c r="E937">
        <v>180</v>
      </c>
    </row>
    <row r="938" spans="1:5" hidden="1" outlineLevel="2" x14ac:dyDescent="0.25">
      <c r="B938" t="s">
        <v>426</v>
      </c>
      <c r="C938" t="s">
        <v>249</v>
      </c>
      <c r="D938" s="44">
        <v>99223</v>
      </c>
      <c r="E938">
        <v>200.73</v>
      </c>
    </row>
    <row r="939" spans="1:5" hidden="1" outlineLevel="2" x14ac:dyDescent="0.25">
      <c r="B939" t="s">
        <v>426</v>
      </c>
      <c r="C939" t="s">
        <v>235</v>
      </c>
      <c r="D939" s="44">
        <v>99222</v>
      </c>
      <c r="E939">
        <v>135.66999999999999</v>
      </c>
    </row>
    <row r="940" spans="1:5" hidden="1" outlineLevel="2" x14ac:dyDescent="0.25">
      <c r="B940" t="s">
        <v>426</v>
      </c>
      <c r="C940" t="s">
        <v>234</v>
      </c>
      <c r="D940" s="44">
        <v>99222</v>
      </c>
      <c r="E940">
        <v>107.33</v>
      </c>
    </row>
    <row r="941" spans="1:5" hidden="1" outlineLevel="2" x14ac:dyDescent="0.25">
      <c r="B941" t="s">
        <v>426</v>
      </c>
      <c r="C941" t="s">
        <v>236</v>
      </c>
      <c r="D941" s="44">
        <v>99223</v>
      </c>
      <c r="E941">
        <v>158.80000000000001</v>
      </c>
    </row>
    <row r="942" spans="1:5" hidden="1" outlineLevel="2" x14ac:dyDescent="0.25">
      <c r="B942" t="s">
        <v>426</v>
      </c>
      <c r="C942" t="s">
        <v>260</v>
      </c>
      <c r="D942" s="44" t="s">
        <v>141</v>
      </c>
      <c r="E942">
        <v>340</v>
      </c>
    </row>
    <row r="943" spans="1:5" hidden="1" outlineLevel="2" x14ac:dyDescent="0.25">
      <c r="B943" t="s">
        <v>426</v>
      </c>
      <c r="C943" t="s">
        <v>232</v>
      </c>
      <c r="D943" s="44">
        <v>90791</v>
      </c>
      <c r="E943">
        <v>126.16</v>
      </c>
    </row>
    <row r="944" spans="1:5" hidden="1" outlineLevel="2" x14ac:dyDescent="0.25">
      <c r="B944" t="s">
        <v>426</v>
      </c>
      <c r="C944" t="s">
        <v>231</v>
      </c>
      <c r="D944" s="44">
        <v>90791</v>
      </c>
      <c r="E944">
        <v>98.8</v>
      </c>
    </row>
    <row r="945" spans="1:5" hidden="1" outlineLevel="2" x14ac:dyDescent="0.25">
      <c r="B945" t="s">
        <v>426</v>
      </c>
      <c r="C945" t="s">
        <v>254</v>
      </c>
      <c r="D945" s="44">
        <v>99233</v>
      </c>
      <c r="E945">
        <v>133.01</v>
      </c>
    </row>
    <row r="946" spans="1:5" hidden="1" outlineLevel="2" x14ac:dyDescent="0.25">
      <c r="B946" t="s">
        <v>426</v>
      </c>
      <c r="C946" t="s">
        <v>252</v>
      </c>
      <c r="D946" s="44">
        <v>99232</v>
      </c>
      <c r="E946">
        <v>71.34</v>
      </c>
    </row>
    <row r="947" spans="1:5" hidden="1" outlineLevel="2" x14ac:dyDescent="0.25">
      <c r="B947" t="s">
        <v>426</v>
      </c>
      <c r="C947" t="s">
        <v>255</v>
      </c>
      <c r="D947" s="44">
        <v>99233</v>
      </c>
      <c r="E947">
        <v>82.32</v>
      </c>
    </row>
    <row r="948" spans="1:5" hidden="1" outlineLevel="2" x14ac:dyDescent="0.25">
      <c r="B948" t="s">
        <v>426</v>
      </c>
      <c r="C948" t="s">
        <v>250</v>
      </c>
      <c r="D948" s="44">
        <v>99231</v>
      </c>
      <c r="E948">
        <v>30.48</v>
      </c>
    </row>
    <row r="949" spans="1:5" hidden="1" outlineLevel="2" x14ac:dyDescent="0.25">
      <c r="B949" t="s">
        <v>426</v>
      </c>
      <c r="C949" t="s">
        <v>253</v>
      </c>
      <c r="D949" s="44">
        <v>99232</v>
      </c>
      <c r="E949">
        <v>56.43</v>
      </c>
    </row>
    <row r="950" spans="1:5" hidden="1" outlineLevel="2" x14ac:dyDescent="0.25">
      <c r="B950" t="s">
        <v>426</v>
      </c>
      <c r="C950" t="s">
        <v>329</v>
      </c>
      <c r="D950" s="44">
        <v>99231</v>
      </c>
      <c r="E950">
        <v>38.520000000000003</v>
      </c>
    </row>
    <row r="951" spans="1:5" outlineLevel="1" collapsed="1" x14ac:dyDescent="0.25">
      <c r="A951" s="2" t="s">
        <v>427</v>
      </c>
      <c r="B951">
        <f>SUBTOTAL(3,B932:B950)</f>
        <v>19</v>
      </c>
    </row>
    <row r="952" spans="1:5" hidden="1" outlineLevel="2" x14ac:dyDescent="0.25">
      <c r="B952" t="s">
        <v>428</v>
      </c>
      <c r="C952" t="s">
        <v>259</v>
      </c>
      <c r="D952" s="44">
        <v>99239</v>
      </c>
      <c r="E952">
        <v>84.11</v>
      </c>
    </row>
    <row r="953" spans="1:5" hidden="1" outlineLevel="2" x14ac:dyDescent="0.25">
      <c r="B953" t="s">
        <v>428</v>
      </c>
      <c r="C953" t="s">
        <v>257</v>
      </c>
      <c r="D953" s="44">
        <v>99238</v>
      </c>
      <c r="E953">
        <v>56.58</v>
      </c>
    </row>
    <row r="954" spans="1:5" hidden="1" outlineLevel="2" x14ac:dyDescent="0.25">
      <c r="B954" t="s">
        <v>428</v>
      </c>
      <c r="C954" t="s">
        <v>258</v>
      </c>
      <c r="D954" s="44">
        <v>99239</v>
      </c>
      <c r="E954">
        <v>105.14</v>
      </c>
    </row>
    <row r="955" spans="1:5" hidden="1" outlineLevel="2" x14ac:dyDescent="0.25">
      <c r="B955" t="s">
        <v>428</v>
      </c>
      <c r="C955" t="s">
        <v>256</v>
      </c>
      <c r="D955" s="44">
        <v>99238</v>
      </c>
      <c r="E955">
        <v>71.53</v>
      </c>
    </row>
    <row r="956" spans="1:5" hidden="1" outlineLevel="2" x14ac:dyDescent="0.25">
      <c r="B956" t="s">
        <v>428</v>
      </c>
      <c r="C956" t="s">
        <v>330</v>
      </c>
      <c r="E956">
        <v>721</v>
      </c>
    </row>
    <row r="957" spans="1:5" hidden="1" outlineLevel="2" x14ac:dyDescent="0.25">
      <c r="B957" t="s">
        <v>428</v>
      </c>
      <c r="C957" t="s">
        <v>249</v>
      </c>
      <c r="D957" s="44">
        <v>99223</v>
      </c>
      <c r="E957">
        <v>200.73</v>
      </c>
    </row>
    <row r="958" spans="1:5" hidden="1" outlineLevel="2" x14ac:dyDescent="0.25">
      <c r="B958" t="s">
        <v>428</v>
      </c>
      <c r="C958" t="s">
        <v>235</v>
      </c>
      <c r="D958" s="44">
        <v>99222</v>
      </c>
      <c r="E958">
        <v>135.66999999999999</v>
      </c>
    </row>
    <row r="959" spans="1:5" hidden="1" outlineLevel="2" x14ac:dyDescent="0.25">
      <c r="B959" t="s">
        <v>428</v>
      </c>
      <c r="C959" t="s">
        <v>234</v>
      </c>
      <c r="D959" s="44">
        <v>99222</v>
      </c>
      <c r="E959">
        <v>107.33</v>
      </c>
    </row>
    <row r="960" spans="1:5" hidden="1" outlineLevel="2" x14ac:dyDescent="0.25">
      <c r="B960" t="s">
        <v>428</v>
      </c>
      <c r="C960" t="s">
        <v>236</v>
      </c>
      <c r="D960" s="44">
        <v>99223</v>
      </c>
      <c r="E960">
        <v>158.80000000000001</v>
      </c>
    </row>
    <row r="961" spans="1:5" hidden="1" outlineLevel="2" x14ac:dyDescent="0.25">
      <c r="B961" t="s">
        <v>428</v>
      </c>
      <c r="C961" t="s">
        <v>260</v>
      </c>
      <c r="D961" s="44" t="s">
        <v>141</v>
      </c>
      <c r="E961">
        <v>325</v>
      </c>
    </row>
    <row r="962" spans="1:5" hidden="1" outlineLevel="2" x14ac:dyDescent="0.25">
      <c r="B962" t="s">
        <v>428</v>
      </c>
      <c r="C962" t="s">
        <v>232</v>
      </c>
      <c r="D962" s="44">
        <v>90791</v>
      </c>
      <c r="E962">
        <v>126.16</v>
      </c>
    </row>
    <row r="963" spans="1:5" hidden="1" outlineLevel="2" x14ac:dyDescent="0.25">
      <c r="B963" t="s">
        <v>428</v>
      </c>
      <c r="C963" t="s">
        <v>231</v>
      </c>
      <c r="D963" s="44">
        <v>90791</v>
      </c>
      <c r="E963">
        <v>98.8</v>
      </c>
    </row>
    <row r="964" spans="1:5" hidden="1" outlineLevel="2" x14ac:dyDescent="0.25">
      <c r="B964" t="s">
        <v>428</v>
      </c>
      <c r="C964" t="s">
        <v>254</v>
      </c>
      <c r="D964" s="44">
        <v>99233</v>
      </c>
      <c r="E964">
        <v>133.01</v>
      </c>
    </row>
    <row r="965" spans="1:5" hidden="1" outlineLevel="2" x14ac:dyDescent="0.25">
      <c r="B965" t="s">
        <v>428</v>
      </c>
      <c r="C965" t="s">
        <v>252</v>
      </c>
      <c r="D965" s="44">
        <v>99232</v>
      </c>
      <c r="E965">
        <v>71.34</v>
      </c>
    </row>
    <row r="966" spans="1:5" hidden="1" outlineLevel="2" x14ac:dyDescent="0.25">
      <c r="B966" t="s">
        <v>428</v>
      </c>
      <c r="C966" t="s">
        <v>255</v>
      </c>
      <c r="D966" s="44">
        <v>99233</v>
      </c>
      <c r="E966">
        <v>82.32</v>
      </c>
    </row>
    <row r="967" spans="1:5" hidden="1" outlineLevel="2" x14ac:dyDescent="0.25">
      <c r="B967" t="s">
        <v>428</v>
      </c>
      <c r="C967" t="s">
        <v>250</v>
      </c>
      <c r="D967" s="44">
        <v>99231</v>
      </c>
      <c r="E967">
        <v>30.48</v>
      </c>
    </row>
    <row r="968" spans="1:5" hidden="1" outlineLevel="2" x14ac:dyDescent="0.25">
      <c r="B968" t="s">
        <v>428</v>
      </c>
      <c r="C968" t="s">
        <v>253</v>
      </c>
      <c r="D968" s="44">
        <v>99232</v>
      </c>
      <c r="E968">
        <v>56.43</v>
      </c>
    </row>
    <row r="969" spans="1:5" hidden="1" outlineLevel="2" x14ac:dyDescent="0.25">
      <c r="B969" t="s">
        <v>428</v>
      </c>
      <c r="C969" t="s">
        <v>329</v>
      </c>
      <c r="D969" s="44">
        <v>99231</v>
      </c>
      <c r="E969">
        <v>38.520000000000003</v>
      </c>
    </row>
    <row r="970" spans="1:5" outlineLevel="1" collapsed="1" x14ac:dyDescent="0.25">
      <c r="A970" s="2" t="s">
        <v>429</v>
      </c>
      <c r="B970">
        <f>SUBTOTAL(3,B952:B969)</f>
        <v>18</v>
      </c>
    </row>
    <row r="971" spans="1:5" hidden="1" outlineLevel="2" x14ac:dyDescent="0.25">
      <c r="B971" t="s">
        <v>430</v>
      </c>
      <c r="C971" t="s">
        <v>259</v>
      </c>
      <c r="D971" s="44">
        <v>99239</v>
      </c>
      <c r="E971">
        <v>84.11</v>
      </c>
    </row>
    <row r="972" spans="1:5" hidden="1" outlineLevel="2" x14ac:dyDescent="0.25">
      <c r="B972" t="s">
        <v>430</v>
      </c>
      <c r="C972" t="s">
        <v>257</v>
      </c>
      <c r="D972" s="44">
        <v>99238</v>
      </c>
      <c r="E972">
        <v>56.58</v>
      </c>
    </row>
    <row r="973" spans="1:5" hidden="1" outlineLevel="2" x14ac:dyDescent="0.25">
      <c r="B973" t="s">
        <v>430</v>
      </c>
      <c r="C973" t="s">
        <v>258</v>
      </c>
      <c r="D973" s="44">
        <v>99239</v>
      </c>
      <c r="E973">
        <v>105.14</v>
      </c>
    </row>
    <row r="974" spans="1:5" hidden="1" outlineLevel="2" x14ac:dyDescent="0.25">
      <c r="B974" t="s">
        <v>430</v>
      </c>
      <c r="C974" t="s">
        <v>256</v>
      </c>
      <c r="D974" s="44">
        <v>99238</v>
      </c>
      <c r="E974">
        <v>70.39</v>
      </c>
    </row>
    <row r="975" spans="1:5" hidden="1" outlineLevel="2" x14ac:dyDescent="0.25">
      <c r="B975" t="s">
        <v>430</v>
      </c>
      <c r="C975" t="s">
        <v>330</v>
      </c>
      <c r="E975">
        <v>750</v>
      </c>
    </row>
    <row r="976" spans="1:5" hidden="1" outlineLevel="2" x14ac:dyDescent="0.25">
      <c r="B976" t="s">
        <v>430</v>
      </c>
      <c r="C976" t="s">
        <v>233</v>
      </c>
      <c r="D976" s="44">
        <v>90853</v>
      </c>
      <c r="E976">
        <v>57.28</v>
      </c>
    </row>
    <row r="977" spans="1:5" hidden="1" outlineLevel="2" x14ac:dyDescent="0.25">
      <c r="B977" t="s">
        <v>430</v>
      </c>
      <c r="C977" t="s">
        <v>249</v>
      </c>
      <c r="D977" s="44">
        <v>99223</v>
      </c>
      <c r="E977">
        <v>200.73</v>
      </c>
    </row>
    <row r="978" spans="1:5" hidden="1" outlineLevel="2" x14ac:dyDescent="0.25">
      <c r="B978" t="s">
        <v>430</v>
      </c>
      <c r="C978" t="s">
        <v>235</v>
      </c>
      <c r="D978" s="44">
        <v>99222</v>
      </c>
      <c r="E978">
        <v>135.66999999999999</v>
      </c>
    </row>
    <row r="979" spans="1:5" hidden="1" outlineLevel="2" x14ac:dyDescent="0.25">
      <c r="B979" t="s">
        <v>430</v>
      </c>
      <c r="C979" t="s">
        <v>234</v>
      </c>
      <c r="D979" s="44">
        <v>99222</v>
      </c>
      <c r="E979">
        <v>107.33</v>
      </c>
    </row>
    <row r="980" spans="1:5" hidden="1" outlineLevel="2" x14ac:dyDescent="0.25">
      <c r="B980" t="s">
        <v>430</v>
      </c>
      <c r="C980" t="s">
        <v>236</v>
      </c>
      <c r="D980" s="44">
        <v>99223</v>
      </c>
      <c r="E980">
        <v>158.80000000000001</v>
      </c>
    </row>
    <row r="981" spans="1:5" hidden="1" outlineLevel="2" x14ac:dyDescent="0.25">
      <c r="B981" t="s">
        <v>430</v>
      </c>
      <c r="C981" t="s">
        <v>232</v>
      </c>
      <c r="D981" s="44">
        <v>90791</v>
      </c>
      <c r="E981">
        <v>126.16</v>
      </c>
    </row>
    <row r="982" spans="1:5" hidden="1" outlineLevel="2" x14ac:dyDescent="0.25">
      <c r="B982" t="s">
        <v>430</v>
      </c>
      <c r="C982" t="s">
        <v>231</v>
      </c>
      <c r="D982" s="44">
        <v>90791</v>
      </c>
      <c r="E982">
        <v>98.8</v>
      </c>
    </row>
    <row r="983" spans="1:5" hidden="1" outlineLevel="2" x14ac:dyDescent="0.25">
      <c r="B983" t="s">
        <v>430</v>
      </c>
      <c r="C983" t="s">
        <v>254</v>
      </c>
      <c r="D983" s="44">
        <v>99233</v>
      </c>
      <c r="E983">
        <v>102.91</v>
      </c>
    </row>
    <row r="984" spans="1:5" hidden="1" outlineLevel="2" x14ac:dyDescent="0.25">
      <c r="B984" t="s">
        <v>430</v>
      </c>
      <c r="C984" t="s">
        <v>252</v>
      </c>
      <c r="D984" s="44">
        <v>99232</v>
      </c>
      <c r="E984">
        <v>71.34</v>
      </c>
    </row>
    <row r="985" spans="1:5" hidden="1" outlineLevel="2" x14ac:dyDescent="0.25">
      <c r="B985" t="s">
        <v>430</v>
      </c>
      <c r="C985" t="s">
        <v>255</v>
      </c>
      <c r="D985" s="44">
        <v>99233</v>
      </c>
      <c r="E985">
        <v>82.32</v>
      </c>
    </row>
    <row r="986" spans="1:5" hidden="1" outlineLevel="2" x14ac:dyDescent="0.25">
      <c r="B986" t="s">
        <v>430</v>
      </c>
      <c r="C986" t="s">
        <v>250</v>
      </c>
      <c r="D986" s="44">
        <v>99231</v>
      </c>
      <c r="E986">
        <v>30.48</v>
      </c>
    </row>
    <row r="987" spans="1:5" hidden="1" outlineLevel="2" x14ac:dyDescent="0.25">
      <c r="B987" t="s">
        <v>430</v>
      </c>
      <c r="C987" t="s">
        <v>253</v>
      </c>
      <c r="D987" s="44">
        <v>99232</v>
      </c>
      <c r="E987">
        <v>56.43</v>
      </c>
    </row>
    <row r="988" spans="1:5" hidden="1" outlineLevel="2" x14ac:dyDescent="0.25">
      <c r="B988" t="s">
        <v>430</v>
      </c>
      <c r="C988" t="s">
        <v>329</v>
      </c>
      <c r="D988" s="44">
        <v>99231</v>
      </c>
      <c r="E988">
        <v>38.520000000000003</v>
      </c>
    </row>
    <row r="989" spans="1:5" outlineLevel="1" collapsed="1" x14ac:dyDescent="0.25">
      <c r="A989" s="2" t="s">
        <v>431</v>
      </c>
      <c r="B989">
        <f>SUBTOTAL(3,B971:B988)</f>
        <v>18</v>
      </c>
    </row>
    <row r="990" spans="1:5" hidden="1" outlineLevel="2" x14ac:dyDescent="0.25">
      <c r="B990" t="s">
        <v>432</v>
      </c>
      <c r="C990" t="s">
        <v>330</v>
      </c>
      <c r="E990">
        <v>450</v>
      </c>
    </row>
    <row r="991" spans="1:5" outlineLevel="1" collapsed="1" x14ac:dyDescent="0.25">
      <c r="A991" s="2" t="s">
        <v>433</v>
      </c>
      <c r="B991">
        <f>SUBTOTAL(3,B990:B990)</f>
        <v>1</v>
      </c>
    </row>
    <row r="992" spans="1:5" hidden="1" outlineLevel="2" x14ac:dyDescent="0.25">
      <c r="B992" t="s">
        <v>434</v>
      </c>
      <c r="C992" t="s">
        <v>259</v>
      </c>
      <c r="D992" s="44">
        <v>99239</v>
      </c>
      <c r="E992">
        <v>84.11</v>
      </c>
    </row>
    <row r="993" spans="2:5" hidden="1" outlineLevel="2" x14ac:dyDescent="0.25">
      <c r="B993" t="s">
        <v>434</v>
      </c>
      <c r="C993" t="s">
        <v>257</v>
      </c>
      <c r="D993" s="44">
        <v>99238</v>
      </c>
      <c r="E993">
        <v>56.58</v>
      </c>
    </row>
    <row r="994" spans="2:5" hidden="1" outlineLevel="2" x14ac:dyDescent="0.25">
      <c r="B994" t="s">
        <v>434</v>
      </c>
      <c r="C994" t="s">
        <v>258</v>
      </c>
      <c r="D994" s="44">
        <v>99239</v>
      </c>
      <c r="E994">
        <v>66.67</v>
      </c>
    </row>
    <row r="995" spans="2:5" hidden="1" outlineLevel="2" x14ac:dyDescent="0.25">
      <c r="B995" t="s">
        <v>434</v>
      </c>
      <c r="C995" t="s">
        <v>256</v>
      </c>
      <c r="D995" s="44">
        <v>99238</v>
      </c>
      <c r="E995">
        <v>55.52</v>
      </c>
    </row>
    <row r="996" spans="2:5" hidden="1" outlineLevel="2" x14ac:dyDescent="0.25">
      <c r="B996" t="s">
        <v>434</v>
      </c>
      <c r="C996" t="s">
        <v>330</v>
      </c>
      <c r="E996">
        <v>448.06</v>
      </c>
    </row>
    <row r="997" spans="2:5" hidden="1" outlineLevel="2" x14ac:dyDescent="0.25">
      <c r="B997" t="s">
        <v>434</v>
      </c>
      <c r="C997" t="s">
        <v>330</v>
      </c>
      <c r="E997">
        <v>448.06</v>
      </c>
    </row>
    <row r="998" spans="2:5" hidden="1" outlineLevel="2" x14ac:dyDescent="0.25">
      <c r="B998" t="s">
        <v>434</v>
      </c>
      <c r="C998" t="s">
        <v>249</v>
      </c>
      <c r="D998" s="44">
        <v>99223</v>
      </c>
      <c r="E998">
        <v>148.78</v>
      </c>
    </row>
    <row r="999" spans="2:5" hidden="1" outlineLevel="2" x14ac:dyDescent="0.25">
      <c r="B999" t="s">
        <v>434</v>
      </c>
      <c r="C999" t="s">
        <v>247</v>
      </c>
      <c r="D999" s="44">
        <v>99221</v>
      </c>
      <c r="E999">
        <v>54.53</v>
      </c>
    </row>
    <row r="1000" spans="2:5" hidden="1" outlineLevel="2" x14ac:dyDescent="0.25">
      <c r="B1000" t="s">
        <v>434</v>
      </c>
      <c r="C1000" t="s">
        <v>235</v>
      </c>
      <c r="D1000" s="44">
        <v>99222</v>
      </c>
      <c r="E1000">
        <v>101.91</v>
      </c>
    </row>
    <row r="1001" spans="2:5" hidden="1" outlineLevel="2" x14ac:dyDescent="0.25">
      <c r="B1001" t="s">
        <v>434</v>
      </c>
      <c r="C1001" t="s">
        <v>248</v>
      </c>
      <c r="D1001" s="44">
        <v>99221</v>
      </c>
      <c r="E1001">
        <v>84.11</v>
      </c>
    </row>
    <row r="1002" spans="2:5" hidden="1" outlineLevel="2" x14ac:dyDescent="0.25">
      <c r="B1002" t="s">
        <v>434</v>
      </c>
      <c r="C1002" t="s">
        <v>234</v>
      </c>
      <c r="D1002" s="44">
        <v>99222</v>
      </c>
      <c r="E1002">
        <v>107.33</v>
      </c>
    </row>
    <row r="1003" spans="2:5" hidden="1" outlineLevel="2" x14ac:dyDescent="0.25">
      <c r="B1003" t="s">
        <v>434</v>
      </c>
      <c r="C1003" t="s">
        <v>236</v>
      </c>
      <c r="D1003" s="44">
        <v>99223</v>
      </c>
      <c r="E1003">
        <v>158.80000000000001</v>
      </c>
    </row>
    <row r="1004" spans="2:5" hidden="1" outlineLevel="2" x14ac:dyDescent="0.25">
      <c r="B1004" t="s">
        <v>434</v>
      </c>
      <c r="C1004" t="s">
        <v>232</v>
      </c>
      <c r="D1004" s="44">
        <v>90791</v>
      </c>
      <c r="E1004">
        <v>97</v>
      </c>
    </row>
    <row r="1005" spans="2:5" hidden="1" outlineLevel="2" x14ac:dyDescent="0.25">
      <c r="B1005" t="s">
        <v>434</v>
      </c>
      <c r="C1005" t="s">
        <v>231</v>
      </c>
      <c r="D1005" s="44">
        <v>90791</v>
      </c>
      <c r="E1005">
        <v>98.8</v>
      </c>
    </row>
    <row r="1006" spans="2:5" hidden="1" outlineLevel="2" x14ac:dyDescent="0.25">
      <c r="B1006" t="s">
        <v>434</v>
      </c>
      <c r="C1006" t="s">
        <v>254</v>
      </c>
      <c r="D1006" s="44">
        <v>99233</v>
      </c>
      <c r="E1006">
        <v>78.010000000000005</v>
      </c>
    </row>
    <row r="1007" spans="2:5" hidden="1" outlineLevel="2" x14ac:dyDescent="0.25">
      <c r="B1007" t="s">
        <v>434</v>
      </c>
      <c r="C1007" t="s">
        <v>252</v>
      </c>
      <c r="D1007" s="44">
        <v>99232</v>
      </c>
      <c r="E1007">
        <v>54.53</v>
      </c>
    </row>
    <row r="1008" spans="2:5" hidden="1" outlineLevel="2" x14ac:dyDescent="0.25">
      <c r="B1008" t="s">
        <v>434</v>
      </c>
      <c r="C1008" t="s">
        <v>255</v>
      </c>
      <c r="D1008" s="44">
        <v>99233</v>
      </c>
      <c r="E1008">
        <v>82.32</v>
      </c>
    </row>
    <row r="1009" spans="1:5" hidden="1" outlineLevel="2" x14ac:dyDescent="0.25">
      <c r="B1009" t="s">
        <v>434</v>
      </c>
      <c r="C1009" t="s">
        <v>250</v>
      </c>
      <c r="D1009" s="44">
        <v>99231</v>
      </c>
      <c r="E1009">
        <v>30.48</v>
      </c>
    </row>
    <row r="1010" spans="1:5" hidden="1" outlineLevel="2" x14ac:dyDescent="0.25">
      <c r="B1010" t="s">
        <v>434</v>
      </c>
      <c r="C1010" t="s">
        <v>253</v>
      </c>
      <c r="D1010" s="44">
        <v>99232</v>
      </c>
      <c r="E1010">
        <v>56.43</v>
      </c>
    </row>
    <row r="1011" spans="1:5" hidden="1" outlineLevel="2" x14ac:dyDescent="0.25">
      <c r="B1011" t="s">
        <v>434</v>
      </c>
      <c r="C1011" t="s">
        <v>329</v>
      </c>
      <c r="D1011" s="44">
        <v>99231</v>
      </c>
      <c r="E1011">
        <v>30.47</v>
      </c>
    </row>
    <row r="1012" spans="1:5" outlineLevel="1" collapsed="1" x14ac:dyDescent="0.25">
      <c r="A1012" s="2" t="s">
        <v>435</v>
      </c>
      <c r="B1012">
        <f>SUBTOTAL(3,B992:B1011)</f>
        <v>20</v>
      </c>
    </row>
    <row r="1013" spans="1:5" hidden="1" outlineLevel="2" x14ac:dyDescent="0.25">
      <c r="B1013" t="s">
        <v>436</v>
      </c>
      <c r="C1013" t="s">
        <v>259</v>
      </c>
      <c r="D1013" s="44">
        <v>99239</v>
      </c>
      <c r="E1013">
        <v>84.11</v>
      </c>
    </row>
    <row r="1014" spans="1:5" hidden="1" outlineLevel="2" x14ac:dyDescent="0.25">
      <c r="B1014" t="s">
        <v>436</v>
      </c>
      <c r="C1014" t="s">
        <v>259</v>
      </c>
      <c r="D1014" s="44">
        <v>99239</v>
      </c>
      <c r="E1014">
        <v>84.11</v>
      </c>
    </row>
    <row r="1015" spans="1:5" hidden="1" outlineLevel="2" x14ac:dyDescent="0.25">
      <c r="B1015" t="s">
        <v>436</v>
      </c>
      <c r="C1015" t="s">
        <v>257</v>
      </c>
      <c r="D1015" s="44">
        <v>99238</v>
      </c>
      <c r="E1015">
        <v>56.58</v>
      </c>
    </row>
    <row r="1016" spans="1:5" hidden="1" outlineLevel="2" x14ac:dyDescent="0.25">
      <c r="B1016" t="s">
        <v>436</v>
      </c>
      <c r="C1016" t="s">
        <v>257</v>
      </c>
      <c r="D1016" s="44">
        <v>99238</v>
      </c>
      <c r="E1016">
        <v>56.58</v>
      </c>
    </row>
    <row r="1017" spans="1:5" hidden="1" outlineLevel="2" x14ac:dyDescent="0.25">
      <c r="B1017" t="s">
        <v>436</v>
      </c>
      <c r="C1017" t="s">
        <v>258</v>
      </c>
      <c r="D1017" s="44">
        <v>99239</v>
      </c>
      <c r="E1017">
        <v>105.14</v>
      </c>
    </row>
    <row r="1018" spans="1:5" hidden="1" outlineLevel="2" x14ac:dyDescent="0.25">
      <c r="B1018" t="s">
        <v>436</v>
      </c>
      <c r="C1018" t="s">
        <v>258</v>
      </c>
      <c r="D1018" s="44">
        <v>99239</v>
      </c>
      <c r="E1018">
        <v>105.14</v>
      </c>
    </row>
    <row r="1019" spans="1:5" hidden="1" outlineLevel="2" x14ac:dyDescent="0.25">
      <c r="B1019" t="s">
        <v>436</v>
      </c>
      <c r="C1019" t="s">
        <v>256</v>
      </c>
      <c r="D1019" s="44">
        <v>99238</v>
      </c>
      <c r="E1019">
        <v>71.53</v>
      </c>
    </row>
    <row r="1020" spans="1:5" hidden="1" outlineLevel="2" x14ac:dyDescent="0.25">
      <c r="B1020" t="s">
        <v>436</v>
      </c>
      <c r="C1020" t="s">
        <v>256</v>
      </c>
      <c r="D1020" s="44">
        <v>99238</v>
      </c>
      <c r="E1020">
        <v>71.53</v>
      </c>
    </row>
    <row r="1021" spans="1:5" hidden="1" outlineLevel="2" x14ac:dyDescent="0.25">
      <c r="B1021" t="s">
        <v>436</v>
      </c>
      <c r="C1021" t="s">
        <v>330</v>
      </c>
      <c r="E1021">
        <v>675</v>
      </c>
    </row>
    <row r="1022" spans="1:5" hidden="1" outlineLevel="2" x14ac:dyDescent="0.25">
      <c r="B1022" t="s">
        <v>436</v>
      </c>
      <c r="C1022" t="s">
        <v>330</v>
      </c>
      <c r="E1022">
        <v>675</v>
      </c>
    </row>
    <row r="1023" spans="1:5" hidden="1" outlineLevel="2" x14ac:dyDescent="0.25">
      <c r="B1023" t="s">
        <v>436</v>
      </c>
      <c r="C1023" t="s">
        <v>330</v>
      </c>
      <c r="E1023">
        <v>1300</v>
      </c>
    </row>
    <row r="1024" spans="1:5" hidden="1" outlineLevel="2" x14ac:dyDescent="0.25">
      <c r="B1024" t="s">
        <v>436</v>
      </c>
      <c r="C1024" t="s">
        <v>233</v>
      </c>
      <c r="D1024" s="44">
        <v>90853</v>
      </c>
      <c r="E1024">
        <v>57.28</v>
      </c>
    </row>
    <row r="1025" spans="2:5" hidden="1" outlineLevel="2" x14ac:dyDescent="0.25">
      <c r="B1025" t="s">
        <v>436</v>
      </c>
      <c r="C1025" t="s">
        <v>233</v>
      </c>
      <c r="D1025" s="44">
        <v>90853</v>
      </c>
      <c r="E1025">
        <v>57.28</v>
      </c>
    </row>
    <row r="1026" spans="2:5" hidden="1" outlineLevel="2" x14ac:dyDescent="0.25">
      <c r="B1026" t="s">
        <v>436</v>
      </c>
      <c r="C1026" t="s">
        <v>249</v>
      </c>
      <c r="D1026" s="44">
        <v>99223</v>
      </c>
      <c r="E1026">
        <v>200.73</v>
      </c>
    </row>
    <row r="1027" spans="2:5" hidden="1" outlineLevel="2" x14ac:dyDescent="0.25">
      <c r="B1027" t="s">
        <v>436</v>
      </c>
      <c r="C1027" t="s">
        <v>249</v>
      </c>
      <c r="D1027" s="44">
        <v>99223</v>
      </c>
      <c r="E1027">
        <v>200.73</v>
      </c>
    </row>
    <row r="1028" spans="2:5" hidden="1" outlineLevel="2" x14ac:dyDescent="0.25">
      <c r="B1028" t="s">
        <v>436</v>
      </c>
      <c r="C1028" t="s">
        <v>235</v>
      </c>
      <c r="D1028" s="44">
        <v>99222</v>
      </c>
      <c r="E1028">
        <v>135.66999999999999</v>
      </c>
    </row>
    <row r="1029" spans="2:5" hidden="1" outlineLevel="2" x14ac:dyDescent="0.25">
      <c r="B1029" t="s">
        <v>436</v>
      </c>
      <c r="C1029" t="s">
        <v>235</v>
      </c>
      <c r="D1029" s="44">
        <v>99222</v>
      </c>
      <c r="E1029">
        <v>135.66999999999999</v>
      </c>
    </row>
    <row r="1030" spans="2:5" hidden="1" outlineLevel="2" x14ac:dyDescent="0.25">
      <c r="B1030" t="s">
        <v>436</v>
      </c>
      <c r="C1030" t="s">
        <v>234</v>
      </c>
      <c r="D1030" s="44">
        <v>99222</v>
      </c>
      <c r="E1030">
        <v>107.33</v>
      </c>
    </row>
    <row r="1031" spans="2:5" hidden="1" outlineLevel="2" x14ac:dyDescent="0.25">
      <c r="B1031" t="s">
        <v>436</v>
      </c>
      <c r="C1031" t="s">
        <v>234</v>
      </c>
      <c r="D1031" s="44">
        <v>99222</v>
      </c>
      <c r="E1031">
        <v>107.33</v>
      </c>
    </row>
    <row r="1032" spans="2:5" hidden="1" outlineLevel="2" x14ac:dyDescent="0.25">
      <c r="B1032" t="s">
        <v>436</v>
      </c>
      <c r="C1032" t="s">
        <v>236</v>
      </c>
      <c r="D1032" s="44">
        <v>99223</v>
      </c>
      <c r="E1032">
        <v>158.80000000000001</v>
      </c>
    </row>
    <row r="1033" spans="2:5" hidden="1" outlineLevel="2" x14ac:dyDescent="0.25">
      <c r="B1033" t="s">
        <v>436</v>
      </c>
      <c r="C1033" t="s">
        <v>236</v>
      </c>
      <c r="D1033" s="44">
        <v>99223</v>
      </c>
      <c r="E1033">
        <v>158.80000000000001</v>
      </c>
    </row>
    <row r="1034" spans="2:5" hidden="1" outlineLevel="2" x14ac:dyDescent="0.25">
      <c r="B1034" t="s">
        <v>436</v>
      </c>
      <c r="C1034" t="s">
        <v>260</v>
      </c>
      <c r="D1034" s="44" t="s">
        <v>141</v>
      </c>
      <c r="E1034">
        <v>275</v>
      </c>
    </row>
    <row r="1035" spans="2:5" hidden="1" outlineLevel="2" x14ac:dyDescent="0.25">
      <c r="B1035" t="s">
        <v>436</v>
      </c>
      <c r="C1035" t="s">
        <v>260</v>
      </c>
      <c r="D1035" s="44" t="s">
        <v>141</v>
      </c>
      <c r="E1035">
        <v>275</v>
      </c>
    </row>
    <row r="1036" spans="2:5" hidden="1" outlineLevel="2" x14ac:dyDescent="0.25">
      <c r="B1036" t="s">
        <v>436</v>
      </c>
      <c r="C1036" t="s">
        <v>232</v>
      </c>
      <c r="D1036" s="44">
        <v>90791</v>
      </c>
      <c r="E1036">
        <v>126.16</v>
      </c>
    </row>
    <row r="1037" spans="2:5" hidden="1" outlineLevel="2" x14ac:dyDescent="0.25">
      <c r="B1037" t="s">
        <v>436</v>
      </c>
      <c r="C1037" t="s">
        <v>232</v>
      </c>
      <c r="D1037" s="44">
        <v>90791</v>
      </c>
      <c r="E1037">
        <v>126.16</v>
      </c>
    </row>
    <row r="1038" spans="2:5" hidden="1" outlineLevel="2" x14ac:dyDescent="0.25">
      <c r="B1038" t="s">
        <v>436</v>
      </c>
      <c r="C1038" t="s">
        <v>231</v>
      </c>
      <c r="D1038" s="44">
        <v>90791</v>
      </c>
      <c r="E1038">
        <v>98.8</v>
      </c>
    </row>
    <row r="1039" spans="2:5" hidden="1" outlineLevel="2" x14ac:dyDescent="0.25">
      <c r="B1039" t="s">
        <v>436</v>
      </c>
      <c r="C1039" t="s">
        <v>231</v>
      </c>
      <c r="D1039" s="44">
        <v>90791</v>
      </c>
      <c r="E1039">
        <v>98.8</v>
      </c>
    </row>
    <row r="1040" spans="2:5" hidden="1" outlineLevel="2" x14ac:dyDescent="0.25">
      <c r="B1040" t="s">
        <v>436</v>
      </c>
      <c r="C1040" t="s">
        <v>254</v>
      </c>
      <c r="D1040" s="44">
        <v>99233</v>
      </c>
      <c r="E1040">
        <v>102.91</v>
      </c>
    </row>
    <row r="1041" spans="1:5" hidden="1" outlineLevel="2" x14ac:dyDescent="0.25">
      <c r="B1041" t="s">
        <v>436</v>
      </c>
      <c r="C1041" t="s">
        <v>254</v>
      </c>
      <c r="D1041" s="44">
        <v>99233</v>
      </c>
      <c r="E1041">
        <v>102.91</v>
      </c>
    </row>
    <row r="1042" spans="1:5" hidden="1" outlineLevel="2" x14ac:dyDescent="0.25">
      <c r="B1042" t="s">
        <v>436</v>
      </c>
      <c r="C1042" t="s">
        <v>252</v>
      </c>
      <c r="D1042" s="44">
        <v>99232</v>
      </c>
      <c r="E1042">
        <v>71.34</v>
      </c>
    </row>
    <row r="1043" spans="1:5" hidden="1" outlineLevel="2" x14ac:dyDescent="0.25">
      <c r="B1043" t="s">
        <v>436</v>
      </c>
      <c r="C1043" t="s">
        <v>252</v>
      </c>
      <c r="D1043" s="44">
        <v>99232</v>
      </c>
      <c r="E1043">
        <v>71.34</v>
      </c>
    </row>
    <row r="1044" spans="1:5" hidden="1" outlineLevel="2" x14ac:dyDescent="0.25">
      <c r="B1044" t="s">
        <v>436</v>
      </c>
      <c r="C1044" t="s">
        <v>255</v>
      </c>
      <c r="D1044" s="44">
        <v>99233</v>
      </c>
      <c r="E1044">
        <v>82.32</v>
      </c>
    </row>
    <row r="1045" spans="1:5" hidden="1" outlineLevel="2" x14ac:dyDescent="0.25">
      <c r="B1045" t="s">
        <v>436</v>
      </c>
      <c r="C1045" t="s">
        <v>255</v>
      </c>
      <c r="D1045" s="44">
        <v>99233</v>
      </c>
      <c r="E1045">
        <v>82.32</v>
      </c>
    </row>
    <row r="1046" spans="1:5" hidden="1" outlineLevel="2" x14ac:dyDescent="0.25">
      <c r="B1046" t="s">
        <v>436</v>
      </c>
      <c r="C1046" t="s">
        <v>250</v>
      </c>
      <c r="D1046" s="44">
        <v>99231</v>
      </c>
      <c r="E1046">
        <v>30.48</v>
      </c>
    </row>
    <row r="1047" spans="1:5" hidden="1" outlineLevel="2" x14ac:dyDescent="0.25">
      <c r="B1047" t="s">
        <v>436</v>
      </c>
      <c r="C1047" t="s">
        <v>250</v>
      </c>
      <c r="D1047" s="44">
        <v>99231</v>
      </c>
      <c r="E1047">
        <v>30.48</v>
      </c>
    </row>
    <row r="1048" spans="1:5" hidden="1" outlineLevel="2" x14ac:dyDescent="0.25">
      <c r="B1048" t="s">
        <v>436</v>
      </c>
      <c r="C1048" t="s">
        <v>253</v>
      </c>
      <c r="D1048" s="44">
        <v>99232</v>
      </c>
      <c r="E1048">
        <v>56.43</v>
      </c>
    </row>
    <row r="1049" spans="1:5" hidden="1" outlineLevel="2" x14ac:dyDescent="0.25">
      <c r="B1049" t="s">
        <v>436</v>
      </c>
      <c r="C1049" t="s">
        <v>253</v>
      </c>
      <c r="D1049" s="44">
        <v>99232</v>
      </c>
      <c r="E1049">
        <v>56.43</v>
      </c>
    </row>
    <row r="1050" spans="1:5" hidden="1" outlineLevel="2" x14ac:dyDescent="0.25">
      <c r="B1050" t="s">
        <v>436</v>
      </c>
      <c r="C1050" t="s">
        <v>329</v>
      </c>
      <c r="D1050" s="44">
        <v>99231</v>
      </c>
      <c r="E1050">
        <v>38.520000000000003</v>
      </c>
    </row>
    <row r="1051" spans="1:5" hidden="1" outlineLevel="2" x14ac:dyDescent="0.25">
      <c r="B1051" t="s">
        <v>436</v>
      </c>
      <c r="C1051" t="s">
        <v>329</v>
      </c>
      <c r="D1051" s="44">
        <v>99231</v>
      </c>
      <c r="E1051">
        <v>38.520000000000003</v>
      </c>
    </row>
    <row r="1052" spans="1:5" outlineLevel="1" collapsed="1" x14ac:dyDescent="0.25">
      <c r="A1052" s="2" t="s">
        <v>437</v>
      </c>
      <c r="B1052">
        <f>SUBTOTAL(3,B1013:B1051)</f>
        <v>39</v>
      </c>
    </row>
    <row r="1053" spans="1:5" hidden="1" outlineLevel="2" x14ac:dyDescent="0.25">
      <c r="B1053" t="s">
        <v>438</v>
      </c>
      <c r="C1053" t="s">
        <v>242</v>
      </c>
      <c r="D1053" s="44">
        <v>99211</v>
      </c>
      <c r="E1053">
        <v>8.73</v>
      </c>
    </row>
    <row r="1054" spans="1:5" hidden="1" outlineLevel="2" x14ac:dyDescent="0.25">
      <c r="B1054" t="s">
        <v>438</v>
      </c>
      <c r="C1054" t="s">
        <v>259</v>
      </c>
      <c r="D1054" s="44">
        <v>99239</v>
      </c>
      <c r="E1054">
        <v>84.11</v>
      </c>
    </row>
    <row r="1055" spans="1:5" hidden="1" outlineLevel="2" x14ac:dyDescent="0.25">
      <c r="B1055" t="s">
        <v>438</v>
      </c>
      <c r="C1055" t="s">
        <v>257</v>
      </c>
      <c r="D1055" s="44">
        <v>99238</v>
      </c>
      <c r="E1055">
        <v>56.58</v>
      </c>
    </row>
    <row r="1056" spans="1:5" hidden="1" outlineLevel="2" x14ac:dyDescent="0.25">
      <c r="B1056" t="s">
        <v>438</v>
      </c>
      <c r="C1056" t="s">
        <v>243</v>
      </c>
      <c r="D1056" s="44">
        <v>99212</v>
      </c>
      <c r="E1056">
        <v>25.42</v>
      </c>
    </row>
    <row r="1057" spans="2:5" hidden="1" outlineLevel="2" x14ac:dyDescent="0.25">
      <c r="B1057" t="s">
        <v>438</v>
      </c>
      <c r="C1057" t="s">
        <v>244</v>
      </c>
      <c r="D1057" s="44">
        <v>99213</v>
      </c>
      <c r="E1057">
        <v>37.65</v>
      </c>
    </row>
    <row r="1058" spans="2:5" hidden="1" outlineLevel="2" x14ac:dyDescent="0.25">
      <c r="B1058" t="s">
        <v>438</v>
      </c>
      <c r="C1058" t="s">
        <v>245</v>
      </c>
      <c r="D1058" s="44">
        <v>99214</v>
      </c>
      <c r="E1058">
        <v>78.2</v>
      </c>
    </row>
    <row r="1059" spans="2:5" hidden="1" outlineLevel="2" x14ac:dyDescent="0.25">
      <c r="B1059" t="s">
        <v>438</v>
      </c>
      <c r="C1059" t="s">
        <v>246</v>
      </c>
      <c r="D1059" s="44">
        <v>99215</v>
      </c>
      <c r="E1059">
        <v>101.84</v>
      </c>
    </row>
    <row r="1060" spans="2:5" hidden="1" outlineLevel="2" x14ac:dyDescent="0.25">
      <c r="B1060" t="s">
        <v>438</v>
      </c>
      <c r="C1060" t="s">
        <v>258</v>
      </c>
      <c r="D1060" s="44">
        <v>99239</v>
      </c>
      <c r="E1060">
        <v>104.35</v>
      </c>
    </row>
    <row r="1061" spans="2:5" hidden="1" outlineLevel="2" x14ac:dyDescent="0.25">
      <c r="B1061" t="s">
        <v>438</v>
      </c>
      <c r="C1061" t="s">
        <v>256</v>
      </c>
      <c r="D1061" s="44">
        <v>99238</v>
      </c>
      <c r="E1061">
        <v>70.88</v>
      </c>
    </row>
    <row r="1062" spans="2:5" hidden="1" outlineLevel="2" x14ac:dyDescent="0.25">
      <c r="B1062" t="s">
        <v>438</v>
      </c>
      <c r="C1062" t="s">
        <v>439</v>
      </c>
      <c r="D1062" s="44" t="s">
        <v>440</v>
      </c>
      <c r="E1062">
        <v>68.849999999999994</v>
      </c>
    </row>
    <row r="1063" spans="2:5" hidden="1" outlineLevel="2" x14ac:dyDescent="0.25">
      <c r="B1063" t="s">
        <v>438</v>
      </c>
      <c r="C1063" t="s">
        <v>441</v>
      </c>
      <c r="D1063" s="44" t="s">
        <v>442</v>
      </c>
      <c r="E1063">
        <v>68.849999999999994</v>
      </c>
    </row>
    <row r="1064" spans="2:5" hidden="1" outlineLevel="2" x14ac:dyDescent="0.25">
      <c r="B1064" t="s">
        <v>438</v>
      </c>
      <c r="C1064" t="s">
        <v>443</v>
      </c>
      <c r="D1064" s="44" t="s">
        <v>444</v>
      </c>
      <c r="E1064">
        <v>68.849999999999994</v>
      </c>
    </row>
    <row r="1065" spans="2:5" hidden="1" outlineLevel="2" x14ac:dyDescent="0.25">
      <c r="B1065" t="s">
        <v>438</v>
      </c>
      <c r="C1065" t="s">
        <v>249</v>
      </c>
      <c r="D1065" s="44">
        <v>99223</v>
      </c>
      <c r="E1065">
        <v>198.21</v>
      </c>
    </row>
    <row r="1066" spans="2:5" hidden="1" outlineLevel="2" x14ac:dyDescent="0.25">
      <c r="B1066" t="s">
        <v>438</v>
      </c>
      <c r="C1066" t="s">
        <v>247</v>
      </c>
      <c r="D1066" s="44">
        <v>99221</v>
      </c>
      <c r="E1066">
        <v>99.56</v>
      </c>
    </row>
    <row r="1067" spans="2:5" hidden="1" outlineLevel="2" x14ac:dyDescent="0.25">
      <c r="B1067" t="s">
        <v>438</v>
      </c>
      <c r="C1067" t="s">
        <v>235</v>
      </c>
      <c r="D1067" s="44">
        <v>99222</v>
      </c>
      <c r="E1067">
        <v>133.82</v>
      </c>
    </row>
    <row r="1068" spans="2:5" hidden="1" outlineLevel="2" x14ac:dyDescent="0.25">
      <c r="B1068" t="s">
        <v>438</v>
      </c>
      <c r="C1068" t="s">
        <v>234</v>
      </c>
      <c r="D1068" s="44">
        <v>99222</v>
      </c>
      <c r="E1068">
        <v>107.33</v>
      </c>
    </row>
    <row r="1069" spans="2:5" hidden="1" outlineLevel="2" x14ac:dyDescent="0.25">
      <c r="B1069" t="s">
        <v>438</v>
      </c>
      <c r="C1069" t="s">
        <v>236</v>
      </c>
      <c r="D1069" s="44">
        <v>99223</v>
      </c>
      <c r="E1069">
        <v>158.80000000000001</v>
      </c>
    </row>
    <row r="1070" spans="2:5" hidden="1" outlineLevel="2" x14ac:dyDescent="0.25">
      <c r="B1070" t="s">
        <v>438</v>
      </c>
      <c r="C1070" t="s">
        <v>232</v>
      </c>
      <c r="D1070" s="44">
        <v>90791</v>
      </c>
      <c r="E1070">
        <v>124.58</v>
      </c>
    </row>
    <row r="1071" spans="2:5" hidden="1" outlineLevel="2" x14ac:dyDescent="0.25">
      <c r="B1071" t="s">
        <v>438</v>
      </c>
      <c r="C1071" t="s">
        <v>231</v>
      </c>
      <c r="D1071" s="44">
        <v>90791</v>
      </c>
      <c r="E1071">
        <v>98.8</v>
      </c>
    </row>
    <row r="1072" spans="2:5" hidden="1" outlineLevel="2" x14ac:dyDescent="0.25">
      <c r="B1072" t="s">
        <v>438</v>
      </c>
      <c r="C1072" t="s">
        <v>254</v>
      </c>
      <c r="D1072" s="44">
        <v>99233</v>
      </c>
      <c r="E1072">
        <v>101.84</v>
      </c>
    </row>
    <row r="1073" spans="1:5" hidden="1" outlineLevel="2" x14ac:dyDescent="0.25">
      <c r="B1073" t="s">
        <v>438</v>
      </c>
      <c r="C1073" t="s">
        <v>252</v>
      </c>
      <c r="D1073" s="44">
        <v>99232</v>
      </c>
      <c r="E1073">
        <v>71.11</v>
      </c>
    </row>
    <row r="1074" spans="1:5" hidden="1" outlineLevel="2" x14ac:dyDescent="0.25">
      <c r="B1074" t="s">
        <v>438</v>
      </c>
      <c r="C1074" t="s">
        <v>255</v>
      </c>
      <c r="D1074" s="44">
        <v>99233</v>
      </c>
      <c r="E1074">
        <v>82.32</v>
      </c>
    </row>
    <row r="1075" spans="1:5" hidden="1" outlineLevel="2" x14ac:dyDescent="0.25">
      <c r="B1075" t="s">
        <v>438</v>
      </c>
      <c r="C1075" t="s">
        <v>250</v>
      </c>
      <c r="D1075" s="44">
        <v>99231</v>
      </c>
      <c r="E1075">
        <v>30.48</v>
      </c>
    </row>
    <row r="1076" spans="1:5" hidden="1" outlineLevel="2" x14ac:dyDescent="0.25">
      <c r="B1076" t="s">
        <v>438</v>
      </c>
      <c r="C1076" t="s">
        <v>253</v>
      </c>
      <c r="D1076" s="44">
        <v>99232</v>
      </c>
      <c r="E1076">
        <v>56.43</v>
      </c>
    </row>
    <row r="1077" spans="1:5" hidden="1" outlineLevel="2" x14ac:dyDescent="0.25">
      <c r="B1077" t="s">
        <v>438</v>
      </c>
      <c r="C1077" t="s">
        <v>329</v>
      </c>
      <c r="D1077" s="44">
        <v>99231</v>
      </c>
      <c r="E1077">
        <v>25.86</v>
      </c>
    </row>
    <row r="1078" spans="1:5" outlineLevel="1" collapsed="1" x14ac:dyDescent="0.25">
      <c r="A1078" s="2" t="s">
        <v>445</v>
      </c>
      <c r="B1078">
        <f>SUBTOTAL(3,B1053:B1077)</f>
        <v>25</v>
      </c>
    </row>
    <row r="1079" spans="1:5" hidden="1" outlineLevel="2" x14ac:dyDescent="0.25">
      <c r="B1079" t="s">
        <v>446</v>
      </c>
      <c r="C1079" t="s">
        <v>259</v>
      </c>
      <c r="D1079" s="44">
        <v>99239</v>
      </c>
      <c r="E1079">
        <v>84.11</v>
      </c>
    </row>
    <row r="1080" spans="1:5" hidden="1" outlineLevel="2" x14ac:dyDescent="0.25">
      <c r="B1080" t="s">
        <v>446</v>
      </c>
      <c r="C1080" t="s">
        <v>257</v>
      </c>
      <c r="D1080" s="44">
        <v>99238</v>
      </c>
      <c r="E1080">
        <v>56.58</v>
      </c>
    </row>
    <row r="1081" spans="1:5" hidden="1" outlineLevel="2" x14ac:dyDescent="0.25">
      <c r="B1081" t="s">
        <v>446</v>
      </c>
      <c r="C1081" t="s">
        <v>258</v>
      </c>
      <c r="D1081" s="44">
        <v>99239</v>
      </c>
      <c r="E1081">
        <v>105.14</v>
      </c>
    </row>
    <row r="1082" spans="1:5" hidden="1" outlineLevel="2" x14ac:dyDescent="0.25">
      <c r="B1082" t="s">
        <v>446</v>
      </c>
      <c r="C1082" t="s">
        <v>256</v>
      </c>
      <c r="D1082" s="44">
        <v>99238</v>
      </c>
      <c r="E1082">
        <v>71.53</v>
      </c>
    </row>
    <row r="1083" spans="1:5" hidden="1" outlineLevel="2" x14ac:dyDescent="0.25">
      <c r="B1083" t="s">
        <v>446</v>
      </c>
      <c r="C1083" t="s">
        <v>330</v>
      </c>
      <c r="E1083">
        <v>650</v>
      </c>
    </row>
    <row r="1084" spans="1:5" hidden="1" outlineLevel="2" x14ac:dyDescent="0.25">
      <c r="B1084" t="s">
        <v>446</v>
      </c>
      <c r="C1084" t="s">
        <v>330</v>
      </c>
      <c r="E1084">
        <v>700</v>
      </c>
    </row>
    <row r="1085" spans="1:5" hidden="1" outlineLevel="2" x14ac:dyDescent="0.25">
      <c r="B1085" t="s">
        <v>446</v>
      </c>
      <c r="C1085" t="s">
        <v>233</v>
      </c>
      <c r="D1085" s="44">
        <v>90853</v>
      </c>
      <c r="E1085">
        <v>180</v>
      </c>
    </row>
    <row r="1086" spans="1:5" hidden="1" outlineLevel="2" x14ac:dyDescent="0.25">
      <c r="B1086" t="s">
        <v>446</v>
      </c>
      <c r="C1086" t="s">
        <v>249</v>
      </c>
      <c r="D1086" s="44">
        <v>99223</v>
      </c>
      <c r="E1086">
        <v>200.73</v>
      </c>
    </row>
    <row r="1087" spans="1:5" hidden="1" outlineLevel="2" x14ac:dyDescent="0.25">
      <c r="B1087" t="s">
        <v>446</v>
      </c>
      <c r="C1087" t="s">
        <v>247</v>
      </c>
      <c r="D1087" s="44">
        <v>99221</v>
      </c>
      <c r="E1087">
        <v>89.26</v>
      </c>
    </row>
    <row r="1088" spans="1:5" hidden="1" outlineLevel="2" x14ac:dyDescent="0.25">
      <c r="B1088" t="s">
        <v>446</v>
      </c>
      <c r="C1088" t="s">
        <v>235</v>
      </c>
      <c r="D1088" s="44">
        <v>99222</v>
      </c>
      <c r="E1088">
        <v>135.66999999999999</v>
      </c>
    </row>
    <row r="1089" spans="1:5" hidden="1" outlineLevel="2" x14ac:dyDescent="0.25">
      <c r="B1089" t="s">
        <v>446</v>
      </c>
      <c r="C1089" t="s">
        <v>234</v>
      </c>
      <c r="D1089" s="44">
        <v>99222</v>
      </c>
      <c r="E1089">
        <v>107.33</v>
      </c>
    </row>
    <row r="1090" spans="1:5" hidden="1" outlineLevel="2" x14ac:dyDescent="0.25">
      <c r="B1090" t="s">
        <v>446</v>
      </c>
      <c r="C1090" t="s">
        <v>236</v>
      </c>
      <c r="D1090" s="44">
        <v>99223</v>
      </c>
      <c r="E1090">
        <v>158.80000000000001</v>
      </c>
    </row>
    <row r="1091" spans="1:5" hidden="1" outlineLevel="2" x14ac:dyDescent="0.25">
      <c r="B1091" t="s">
        <v>446</v>
      </c>
      <c r="C1091" t="s">
        <v>260</v>
      </c>
      <c r="D1091" s="44" t="s">
        <v>141</v>
      </c>
      <c r="E1091">
        <v>340</v>
      </c>
    </row>
    <row r="1092" spans="1:5" hidden="1" outlineLevel="2" x14ac:dyDescent="0.25">
      <c r="B1092" t="s">
        <v>446</v>
      </c>
      <c r="C1092" t="s">
        <v>232</v>
      </c>
      <c r="D1092" s="44">
        <v>90791</v>
      </c>
      <c r="E1092">
        <v>126.16</v>
      </c>
    </row>
    <row r="1093" spans="1:5" hidden="1" outlineLevel="2" x14ac:dyDescent="0.25">
      <c r="B1093" t="s">
        <v>446</v>
      </c>
      <c r="C1093" t="s">
        <v>231</v>
      </c>
      <c r="D1093" s="44">
        <v>90791</v>
      </c>
      <c r="E1093">
        <v>98.8</v>
      </c>
    </row>
    <row r="1094" spans="1:5" hidden="1" outlineLevel="2" x14ac:dyDescent="0.25">
      <c r="B1094" t="s">
        <v>446</v>
      </c>
      <c r="C1094" t="s">
        <v>254</v>
      </c>
      <c r="D1094" s="44">
        <v>99233</v>
      </c>
      <c r="E1094">
        <v>133.01</v>
      </c>
    </row>
    <row r="1095" spans="1:5" hidden="1" outlineLevel="2" x14ac:dyDescent="0.25">
      <c r="B1095" t="s">
        <v>446</v>
      </c>
      <c r="C1095" t="s">
        <v>252</v>
      </c>
      <c r="D1095" s="44">
        <v>99232</v>
      </c>
      <c r="E1095">
        <v>71.34</v>
      </c>
    </row>
    <row r="1096" spans="1:5" hidden="1" outlineLevel="2" x14ac:dyDescent="0.25">
      <c r="B1096" t="s">
        <v>446</v>
      </c>
      <c r="C1096" t="s">
        <v>255</v>
      </c>
      <c r="D1096" s="44">
        <v>99233</v>
      </c>
      <c r="E1096">
        <v>82.32</v>
      </c>
    </row>
    <row r="1097" spans="1:5" hidden="1" outlineLevel="2" x14ac:dyDescent="0.25">
      <c r="B1097" t="s">
        <v>446</v>
      </c>
      <c r="C1097" t="s">
        <v>250</v>
      </c>
      <c r="D1097" s="44">
        <v>99231</v>
      </c>
      <c r="E1097">
        <v>30.48</v>
      </c>
    </row>
    <row r="1098" spans="1:5" hidden="1" outlineLevel="2" x14ac:dyDescent="0.25">
      <c r="B1098" t="s">
        <v>446</v>
      </c>
      <c r="C1098" t="s">
        <v>253</v>
      </c>
      <c r="D1098" s="44">
        <v>99232</v>
      </c>
      <c r="E1098">
        <v>56.43</v>
      </c>
    </row>
    <row r="1099" spans="1:5" hidden="1" outlineLevel="2" x14ac:dyDescent="0.25">
      <c r="B1099" t="s">
        <v>446</v>
      </c>
      <c r="C1099" t="s">
        <v>329</v>
      </c>
      <c r="D1099" s="44">
        <v>99231</v>
      </c>
      <c r="E1099">
        <v>38.520000000000003</v>
      </c>
    </row>
    <row r="1100" spans="1:5" outlineLevel="1" collapsed="1" x14ac:dyDescent="0.25">
      <c r="A1100" s="2" t="s">
        <v>447</v>
      </c>
      <c r="B1100">
        <f>SUBTOTAL(3,B1079:B1099)</f>
        <v>21</v>
      </c>
    </row>
    <row r="1101" spans="1:5" hidden="1" outlineLevel="2" x14ac:dyDescent="0.25">
      <c r="B1101" t="s">
        <v>448</v>
      </c>
      <c r="C1101" t="s">
        <v>259</v>
      </c>
      <c r="D1101" s="44">
        <v>99239</v>
      </c>
      <c r="E1101">
        <v>84.11</v>
      </c>
    </row>
    <row r="1102" spans="1:5" hidden="1" outlineLevel="2" x14ac:dyDescent="0.25">
      <c r="B1102" t="s">
        <v>448</v>
      </c>
      <c r="C1102" t="s">
        <v>257</v>
      </c>
      <c r="D1102" s="44">
        <v>99238</v>
      </c>
      <c r="E1102">
        <v>56.58</v>
      </c>
    </row>
    <row r="1103" spans="1:5" hidden="1" outlineLevel="2" x14ac:dyDescent="0.25">
      <c r="B1103" t="s">
        <v>448</v>
      </c>
      <c r="C1103" t="s">
        <v>258</v>
      </c>
      <c r="D1103" s="44">
        <v>99239</v>
      </c>
      <c r="E1103">
        <v>105.14</v>
      </c>
    </row>
    <row r="1104" spans="1:5" hidden="1" outlineLevel="2" x14ac:dyDescent="0.25">
      <c r="B1104" t="s">
        <v>448</v>
      </c>
      <c r="C1104" t="s">
        <v>256</v>
      </c>
      <c r="D1104" s="44">
        <v>99238</v>
      </c>
      <c r="E1104">
        <v>72.62</v>
      </c>
    </row>
    <row r="1105" spans="2:5" hidden="1" outlineLevel="2" x14ac:dyDescent="0.25">
      <c r="B1105" t="s">
        <v>448</v>
      </c>
      <c r="C1105" t="s">
        <v>330</v>
      </c>
      <c r="E1105">
        <v>853</v>
      </c>
    </row>
    <row r="1106" spans="2:5" hidden="1" outlineLevel="2" x14ac:dyDescent="0.25">
      <c r="B1106" t="s">
        <v>448</v>
      </c>
      <c r="C1106" t="s">
        <v>330</v>
      </c>
      <c r="E1106">
        <v>853</v>
      </c>
    </row>
    <row r="1107" spans="2:5" hidden="1" outlineLevel="2" x14ac:dyDescent="0.25">
      <c r="B1107" t="s">
        <v>448</v>
      </c>
      <c r="C1107" t="s">
        <v>233</v>
      </c>
      <c r="D1107" s="44">
        <v>90853</v>
      </c>
      <c r="E1107">
        <v>210</v>
      </c>
    </row>
    <row r="1108" spans="2:5" hidden="1" outlineLevel="2" x14ac:dyDescent="0.25">
      <c r="B1108" t="s">
        <v>448</v>
      </c>
      <c r="C1108" t="s">
        <v>249</v>
      </c>
      <c r="D1108" s="44">
        <v>99223</v>
      </c>
      <c r="E1108">
        <v>204.64</v>
      </c>
    </row>
    <row r="1109" spans="2:5" hidden="1" outlineLevel="2" x14ac:dyDescent="0.25">
      <c r="B1109" t="s">
        <v>448</v>
      </c>
      <c r="C1109" t="s">
        <v>247</v>
      </c>
      <c r="D1109" s="44">
        <v>99221</v>
      </c>
      <c r="E1109">
        <v>89.26</v>
      </c>
    </row>
    <row r="1110" spans="2:5" hidden="1" outlineLevel="2" x14ac:dyDescent="0.25">
      <c r="B1110" t="s">
        <v>448</v>
      </c>
      <c r="C1110" t="s">
        <v>235</v>
      </c>
      <c r="D1110" s="44">
        <v>99222</v>
      </c>
      <c r="E1110">
        <v>135.66999999999999</v>
      </c>
    </row>
    <row r="1111" spans="2:5" hidden="1" outlineLevel="2" x14ac:dyDescent="0.25">
      <c r="B1111" t="s">
        <v>448</v>
      </c>
      <c r="C1111" t="s">
        <v>234</v>
      </c>
      <c r="D1111" s="44">
        <v>99222</v>
      </c>
      <c r="E1111">
        <v>107.33</v>
      </c>
    </row>
    <row r="1112" spans="2:5" hidden="1" outlineLevel="2" x14ac:dyDescent="0.25">
      <c r="B1112" t="s">
        <v>448</v>
      </c>
      <c r="C1112" t="s">
        <v>236</v>
      </c>
      <c r="D1112" s="44">
        <v>99223</v>
      </c>
      <c r="E1112">
        <v>158.80000000000001</v>
      </c>
    </row>
    <row r="1113" spans="2:5" hidden="1" outlineLevel="2" x14ac:dyDescent="0.25">
      <c r="B1113" t="s">
        <v>448</v>
      </c>
      <c r="C1113" t="s">
        <v>232</v>
      </c>
      <c r="D1113" s="44">
        <v>90791</v>
      </c>
      <c r="E1113">
        <v>134.13999999999999</v>
      </c>
    </row>
    <row r="1114" spans="2:5" hidden="1" outlineLevel="2" x14ac:dyDescent="0.25">
      <c r="B1114" t="s">
        <v>448</v>
      </c>
      <c r="C1114" t="s">
        <v>231</v>
      </c>
      <c r="D1114" s="44">
        <v>90791</v>
      </c>
      <c r="E1114">
        <v>98.8</v>
      </c>
    </row>
    <row r="1115" spans="2:5" hidden="1" outlineLevel="2" x14ac:dyDescent="0.25">
      <c r="B1115" t="s">
        <v>448</v>
      </c>
      <c r="C1115" t="s">
        <v>254</v>
      </c>
      <c r="D1115" s="44">
        <v>99233</v>
      </c>
      <c r="E1115">
        <v>104.29</v>
      </c>
    </row>
    <row r="1116" spans="2:5" hidden="1" outlineLevel="2" x14ac:dyDescent="0.25">
      <c r="B1116" t="s">
        <v>448</v>
      </c>
      <c r="C1116" t="s">
        <v>252</v>
      </c>
      <c r="D1116" s="44">
        <v>99232</v>
      </c>
      <c r="E1116">
        <v>72.42</v>
      </c>
    </row>
    <row r="1117" spans="2:5" hidden="1" outlineLevel="2" x14ac:dyDescent="0.25">
      <c r="B1117" t="s">
        <v>448</v>
      </c>
      <c r="C1117" t="s">
        <v>255</v>
      </c>
      <c r="D1117" s="44">
        <v>99233</v>
      </c>
      <c r="E1117">
        <v>82.32</v>
      </c>
    </row>
    <row r="1118" spans="2:5" hidden="1" outlineLevel="2" x14ac:dyDescent="0.25">
      <c r="B1118" t="s">
        <v>448</v>
      </c>
      <c r="C1118" t="s">
        <v>250</v>
      </c>
      <c r="D1118" s="44">
        <v>99231</v>
      </c>
      <c r="E1118">
        <v>30.48</v>
      </c>
    </row>
    <row r="1119" spans="2:5" hidden="1" outlineLevel="2" x14ac:dyDescent="0.25">
      <c r="B1119" t="s">
        <v>448</v>
      </c>
      <c r="C1119" t="s">
        <v>253</v>
      </c>
      <c r="D1119" s="44">
        <v>99232</v>
      </c>
      <c r="E1119">
        <v>56.43</v>
      </c>
    </row>
    <row r="1120" spans="2:5" hidden="1" outlineLevel="2" x14ac:dyDescent="0.25">
      <c r="B1120" t="s">
        <v>448</v>
      </c>
      <c r="C1120" t="s">
        <v>329</v>
      </c>
      <c r="D1120" s="44">
        <v>99231</v>
      </c>
      <c r="E1120">
        <v>38.520000000000003</v>
      </c>
    </row>
    <row r="1121" spans="1:5" outlineLevel="1" collapsed="1" x14ac:dyDescent="0.25">
      <c r="A1121" s="2" t="s">
        <v>449</v>
      </c>
      <c r="B1121">
        <f>SUBTOTAL(3,B1101:B1120)</f>
        <v>20</v>
      </c>
    </row>
    <row r="1122" spans="1:5" hidden="1" outlineLevel="2" x14ac:dyDescent="0.25">
      <c r="B1122" t="s">
        <v>450</v>
      </c>
      <c r="C1122" t="s">
        <v>259</v>
      </c>
      <c r="D1122" s="44">
        <v>99239</v>
      </c>
      <c r="E1122">
        <v>84.11</v>
      </c>
    </row>
    <row r="1123" spans="1:5" hidden="1" outlineLevel="2" x14ac:dyDescent="0.25">
      <c r="B1123" t="s">
        <v>450</v>
      </c>
      <c r="C1123" t="s">
        <v>257</v>
      </c>
      <c r="D1123" s="44">
        <v>99238</v>
      </c>
      <c r="E1123">
        <v>56.58</v>
      </c>
    </row>
    <row r="1124" spans="1:5" hidden="1" outlineLevel="2" x14ac:dyDescent="0.25">
      <c r="B1124" t="s">
        <v>450</v>
      </c>
      <c r="C1124" t="s">
        <v>258</v>
      </c>
      <c r="D1124" s="44">
        <v>99239</v>
      </c>
      <c r="E1124">
        <v>105.14</v>
      </c>
    </row>
    <row r="1125" spans="1:5" hidden="1" outlineLevel="2" x14ac:dyDescent="0.25">
      <c r="B1125" t="s">
        <v>450</v>
      </c>
      <c r="C1125" t="s">
        <v>256</v>
      </c>
      <c r="D1125" s="44">
        <v>99238</v>
      </c>
      <c r="E1125">
        <v>71.53</v>
      </c>
    </row>
    <row r="1126" spans="1:5" hidden="1" outlineLevel="2" x14ac:dyDescent="0.25">
      <c r="B1126" t="s">
        <v>450</v>
      </c>
      <c r="C1126" t="s">
        <v>330</v>
      </c>
      <c r="E1126">
        <v>650</v>
      </c>
    </row>
    <row r="1127" spans="1:5" hidden="1" outlineLevel="2" x14ac:dyDescent="0.25">
      <c r="B1127" t="s">
        <v>450</v>
      </c>
      <c r="C1127" t="s">
        <v>233</v>
      </c>
      <c r="D1127" s="44">
        <v>90853</v>
      </c>
      <c r="E1127">
        <v>180</v>
      </c>
    </row>
    <row r="1128" spans="1:5" hidden="1" outlineLevel="2" x14ac:dyDescent="0.25">
      <c r="B1128" t="s">
        <v>450</v>
      </c>
      <c r="C1128" t="s">
        <v>249</v>
      </c>
      <c r="D1128" s="44">
        <v>99223</v>
      </c>
      <c r="E1128">
        <v>200.73</v>
      </c>
    </row>
    <row r="1129" spans="1:5" hidden="1" outlineLevel="2" x14ac:dyDescent="0.25">
      <c r="B1129" t="s">
        <v>450</v>
      </c>
      <c r="C1129" t="s">
        <v>235</v>
      </c>
      <c r="D1129" s="44">
        <v>99222</v>
      </c>
      <c r="E1129">
        <v>135.66999999999999</v>
      </c>
    </row>
    <row r="1130" spans="1:5" hidden="1" outlineLevel="2" x14ac:dyDescent="0.25">
      <c r="B1130" t="s">
        <v>450</v>
      </c>
      <c r="C1130" t="s">
        <v>234</v>
      </c>
      <c r="D1130" s="44">
        <v>99222</v>
      </c>
      <c r="E1130">
        <v>107.33</v>
      </c>
    </row>
    <row r="1131" spans="1:5" hidden="1" outlineLevel="2" x14ac:dyDescent="0.25">
      <c r="B1131" t="s">
        <v>450</v>
      </c>
      <c r="C1131" t="s">
        <v>236</v>
      </c>
      <c r="D1131" s="44">
        <v>99223</v>
      </c>
      <c r="E1131">
        <v>158.80000000000001</v>
      </c>
    </row>
    <row r="1132" spans="1:5" hidden="1" outlineLevel="2" x14ac:dyDescent="0.25">
      <c r="B1132" t="s">
        <v>450</v>
      </c>
      <c r="C1132" t="s">
        <v>260</v>
      </c>
      <c r="D1132" s="44" t="s">
        <v>141</v>
      </c>
      <c r="E1132">
        <v>340</v>
      </c>
    </row>
    <row r="1133" spans="1:5" hidden="1" outlineLevel="2" x14ac:dyDescent="0.25">
      <c r="B1133" t="s">
        <v>450</v>
      </c>
      <c r="C1133" t="s">
        <v>232</v>
      </c>
      <c r="D1133" s="44">
        <v>90791</v>
      </c>
      <c r="E1133">
        <v>126.16</v>
      </c>
    </row>
    <row r="1134" spans="1:5" hidden="1" outlineLevel="2" x14ac:dyDescent="0.25">
      <c r="B1134" t="s">
        <v>450</v>
      </c>
      <c r="C1134" t="s">
        <v>231</v>
      </c>
      <c r="D1134" s="44">
        <v>90791</v>
      </c>
      <c r="E1134">
        <v>98.8</v>
      </c>
    </row>
    <row r="1135" spans="1:5" hidden="1" outlineLevel="2" x14ac:dyDescent="0.25">
      <c r="B1135" t="s">
        <v>450</v>
      </c>
      <c r="C1135" t="s">
        <v>254</v>
      </c>
      <c r="D1135" s="44">
        <v>99233</v>
      </c>
      <c r="E1135">
        <v>133.01</v>
      </c>
    </row>
    <row r="1136" spans="1:5" hidden="1" outlineLevel="2" x14ac:dyDescent="0.25">
      <c r="B1136" t="s">
        <v>450</v>
      </c>
      <c r="C1136" t="s">
        <v>252</v>
      </c>
      <c r="D1136" s="44">
        <v>99232</v>
      </c>
      <c r="E1136">
        <v>71.34</v>
      </c>
    </row>
    <row r="1137" spans="1:5" hidden="1" outlineLevel="2" x14ac:dyDescent="0.25">
      <c r="B1137" t="s">
        <v>450</v>
      </c>
      <c r="C1137" t="s">
        <v>255</v>
      </c>
      <c r="D1137" s="44">
        <v>99233</v>
      </c>
      <c r="E1137">
        <v>82.32</v>
      </c>
    </row>
    <row r="1138" spans="1:5" hidden="1" outlineLevel="2" x14ac:dyDescent="0.25">
      <c r="B1138" t="s">
        <v>450</v>
      </c>
      <c r="C1138" t="s">
        <v>250</v>
      </c>
      <c r="D1138" s="44">
        <v>99231</v>
      </c>
      <c r="E1138">
        <v>30.48</v>
      </c>
    </row>
    <row r="1139" spans="1:5" hidden="1" outlineLevel="2" x14ac:dyDescent="0.25">
      <c r="B1139" t="s">
        <v>450</v>
      </c>
      <c r="C1139" t="s">
        <v>253</v>
      </c>
      <c r="D1139" s="44">
        <v>99232</v>
      </c>
      <c r="E1139">
        <v>56.43</v>
      </c>
    </row>
    <row r="1140" spans="1:5" hidden="1" outlineLevel="2" x14ac:dyDescent="0.25">
      <c r="B1140" t="s">
        <v>450</v>
      </c>
      <c r="C1140" t="s">
        <v>329</v>
      </c>
      <c r="D1140" s="44">
        <v>99231</v>
      </c>
      <c r="E1140">
        <v>38.520000000000003</v>
      </c>
    </row>
    <row r="1141" spans="1:5" outlineLevel="1" collapsed="1" x14ac:dyDescent="0.25">
      <c r="A1141" s="2" t="s">
        <v>451</v>
      </c>
      <c r="B1141">
        <f>SUBTOTAL(3,B1122:B1140)</f>
        <v>19</v>
      </c>
    </row>
    <row r="1142" spans="1:5" hidden="1" outlineLevel="2" x14ac:dyDescent="0.25">
      <c r="B1142" t="s">
        <v>452</v>
      </c>
      <c r="C1142" t="s">
        <v>259</v>
      </c>
      <c r="D1142" s="44">
        <v>99239</v>
      </c>
      <c r="E1142">
        <v>84.11</v>
      </c>
    </row>
    <row r="1143" spans="1:5" hidden="1" outlineLevel="2" x14ac:dyDescent="0.25">
      <c r="B1143" t="s">
        <v>452</v>
      </c>
      <c r="C1143" t="s">
        <v>257</v>
      </c>
      <c r="D1143" s="44">
        <v>99238</v>
      </c>
      <c r="E1143">
        <v>56.58</v>
      </c>
    </row>
    <row r="1144" spans="1:5" hidden="1" outlineLevel="2" x14ac:dyDescent="0.25">
      <c r="B1144" t="s">
        <v>452</v>
      </c>
      <c r="C1144" t="s">
        <v>258</v>
      </c>
      <c r="D1144" s="44">
        <v>99239</v>
      </c>
      <c r="E1144">
        <v>105.14</v>
      </c>
    </row>
    <row r="1145" spans="1:5" hidden="1" outlineLevel="2" x14ac:dyDescent="0.25">
      <c r="B1145" t="s">
        <v>452</v>
      </c>
      <c r="C1145" t="s">
        <v>256</v>
      </c>
      <c r="D1145" s="44">
        <v>99238</v>
      </c>
      <c r="E1145">
        <v>71.53</v>
      </c>
    </row>
    <row r="1146" spans="1:5" hidden="1" outlineLevel="2" x14ac:dyDescent="0.25">
      <c r="B1146" t="s">
        <v>452</v>
      </c>
      <c r="C1146" t="s">
        <v>330</v>
      </c>
      <c r="E1146">
        <v>721</v>
      </c>
    </row>
    <row r="1147" spans="1:5" hidden="1" outlineLevel="2" x14ac:dyDescent="0.25">
      <c r="B1147" t="s">
        <v>452</v>
      </c>
      <c r="C1147" t="s">
        <v>233</v>
      </c>
      <c r="D1147" s="44">
        <v>90853</v>
      </c>
      <c r="E1147">
        <v>180</v>
      </c>
    </row>
    <row r="1148" spans="1:5" hidden="1" outlineLevel="2" x14ac:dyDescent="0.25">
      <c r="B1148" t="s">
        <v>452</v>
      </c>
      <c r="C1148" t="s">
        <v>249</v>
      </c>
      <c r="D1148" s="44">
        <v>99223</v>
      </c>
      <c r="E1148">
        <v>200.73</v>
      </c>
    </row>
    <row r="1149" spans="1:5" hidden="1" outlineLevel="2" x14ac:dyDescent="0.25">
      <c r="B1149" t="s">
        <v>452</v>
      </c>
      <c r="C1149" t="s">
        <v>235</v>
      </c>
      <c r="D1149" s="44">
        <v>99222</v>
      </c>
      <c r="E1149">
        <v>135.66999999999999</v>
      </c>
    </row>
    <row r="1150" spans="1:5" hidden="1" outlineLevel="2" x14ac:dyDescent="0.25">
      <c r="B1150" t="s">
        <v>452</v>
      </c>
      <c r="C1150" t="s">
        <v>234</v>
      </c>
      <c r="D1150" s="44">
        <v>99222</v>
      </c>
      <c r="E1150">
        <v>107.33</v>
      </c>
    </row>
    <row r="1151" spans="1:5" hidden="1" outlineLevel="2" x14ac:dyDescent="0.25">
      <c r="B1151" t="s">
        <v>452</v>
      </c>
      <c r="C1151" t="s">
        <v>236</v>
      </c>
      <c r="D1151" s="44">
        <v>99223</v>
      </c>
      <c r="E1151">
        <v>158.80000000000001</v>
      </c>
    </row>
    <row r="1152" spans="1:5" hidden="1" outlineLevel="2" x14ac:dyDescent="0.25">
      <c r="B1152" t="s">
        <v>452</v>
      </c>
      <c r="C1152" t="s">
        <v>260</v>
      </c>
      <c r="D1152" s="44" t="s">
        <v>141</v>
      </c>
      <c r="E1152">
        <v>340</v>
      </c>
    </row>
    <row r="1153" spans="1:5" hidden="1" outlineLevel="2" x14ac:dyDescent="0.25">
      <c r="B1153" t="s">
        <v>452</v>
      </c>
      <c r="C1153" t="s">
        <v>232</v>
      </c>
      <c r="D1153" s="44">
        <v>90791</v>
      </c>
      <c r="E1153">
        <v>126.16</v>
      </c>
    </row>
    <row r="1154" spans="1:5" hidden="1" outlineLevel="2" x14ac:dyDescent="0.25">
      <c r="B1154" t="s">
        <v>452</v>
      </c>
      <c r="C1154" t="s">
        <v>231</v>
      </c>
      <c r="D1154" s="44">
        <v>90791</v>
      </c>
      <c r="E1154">
        <v>98.8</v>
      </c>
    </row>
    <row r="1155" spans="1:5" hidden="1" outlineLevel="2" x14ac:dyDescent="0.25">
      <c r="B1155" t="s">
        <v>452</v>
      </c>
      <c r="C1155" t="s">
        <v>254</v>
      </c>
      <c r="D1155" s="44">
        <v>99233</v>
      </c>
      <c r="E1155">
        <v>133.01</v>
      </c>
    </row>
    <row r="1156" spans="1:5" hidden="1" outlineLevel="2" x14ac:dyDescent="0.25">
      <c r="B1156" t="s">
        <v>452</v>
      </c>
      <c r="C1156" t="s">
        <v>252</v>
      </c>
      <c r="D1156" s="44">
        <v>99232</v>
      </c>
      <c r="E1156">
        <v>71.34</v>
      </c>
    </row>
    <row r="1157" spans="1:5" hidden="1" outlineLevel="2" x14ac:dyDescent="0.25">
      <c r="B1157" t="s">
        <v>452</v>
      </c>
      <c r="C1157" t="s">
        <v>255</v>
      </c>
      <c r="D1157" s="44">
        <v>99233</v>
      </c>
      <c r="E1157">
        <v>82.32</v>
      </c>
    </row>
    <row r="1158" spans="1:5" hidden="1" outlineLevel="2" x14ac:dyDescent="0.25">
      <c r="B1158" t="s">
        <v>452</v>
      </c>
      <c r="C1158" t="s">
        <v>250</v>
      </c>
      <c r="D1158" s="44">
        <v>99231</v>
      </c>
      <c r="E1158">
        <v>30.48</v>
      </c>
    </row>
    <row r="1159" spans="1:5" hidden="1" outlineLevel="2" x14ac:dyDescent="0.25">
      <c r="B1159" t="s">
        <v>452</v>
      </c>
      <c r="C1159" t="s">
        <v>253</v>
      </c>
      <c r="D1159" s="44">
        <v>99232</v>
      </c>
      <c r="E1159">
        <v>56.43</v>
      </c>
    </row>
    <row r="1160" spans="1:5" hidden="1" outlineLevel="2" x14ac:dyDescent="0.25">
      <c r="B1160" t="s">
        <v>452</v>
      </c>
      <c r="C1160" t="s">
        <v>329</v>
      </c>
      <c r="D1160" s="44">
        <v>99231</v>
      </c>
      <c r="E1160">
        <v>38.520000000000003</v>
      </c>
    </row>
    <row r="1161" spans="1:5" outlineLevel="1" collapsed="1" x14ac:dyDescent="0.25">
      <c r="A1161" s="2" t="s">
        <v>453</v>
      </c>
      <c r="B1161">
        <f>SUBTOTAL(3,B1142:B1160)</f>
        <v>19</v>
      </c>
    </row>
    <row r="1162" spans="1:5" hidden="1" outlineLevel="2" x14ac:dyDescent="0.25">
      <c r="B1162" t="s">
        <v>454</v>
      </c>
      <c r="C1162" t="s">
        <v>259</v>
      </c>
      <c r="D1162" s="44">
        <v>99239</v>
      </c>
      <c r="E1162">
        <v>84.11</v>
      </c>
    </row>
    <row r="1163" spans="1:5" hidden="1" outlineLevel="2" x14ac:dyDescent="0.25">
      <c r="B1163" t="s">
        <v>454</v>
      </c>
      <c r="C1163" t="s">
        <v>257</v>
      </c>
      <c r="D1163" s="44">
        <v>99238</v>
      </c>
      <c r="E1163">
        <v>56.58</v>
      </c>
    </row>
    <row r="1164" spans="1:5" hidden="1" outlineLevel="2" x14ac:dyDescent="0.25">
      <c r="B1164" t="s">
        <v>454</v>
      </c>
      <c r="C1164" t="s">
        <v>258</v>
      </c>
      <c r="D1164" s="44">
        <v>99239</v>
      </c>
      <c r="E1164">
        <v>105.14</v>
      </c>
    </row>
    <row r="1165" spans="1:5" hidden="1" outlineLevel="2" x14ac:dyDescent="0.25">
      <c r="B1165" t="s">
        <v>454</v>
      </c>
      <c r="C1165" t="s">
        <v>256</v>
      </c>
      <c r="D1165" s="44">
        <v>99238</v>
      </c>
      <c r="E1165">
        <v>71.53</v>
      </c>
    </row>
    <row r="1166" spans="1:5" hidden="1" outlineLevel="2" x14ac:dyDescent="0.25">
      <c r="B1166" t="s">
        <v>454</v>
      </c>
      <c r="C1166" t="s">
        <v>330</v>
      </c>
      <c r="E1166">
        <v>721</v>
      </c>
    </row>
    <row r="1167" spans="1:5" hidden="1" outlineLevel="2" x14ac:dyDescent="0.25">
      <c r="B1167" t="s">
        <v>454</v>
      </c>
      <c r="C1167" t="s">
        <v>249</v>
      </c>
      <c r="D1167" s="44">
        <v>99223</v>
      </c>
      <c r="E1167">
        <v>200.73</v>
      </c>
    </row>
    <row r="1168" spans="1:5" hidden="1" outlineLevel="2" x14ac:dyDescent="0.25">
      <c r="B1168" t="s">
        <v>454</v>
      </c>
      <c r="C1168" t="s">
        <v>235</v>
      </c>
      <c r="D1168" s="44">
        <v>99222</v>
      </c>
      <c r="E1168">
        <v>135.66999999999999</v>
      </c>
    </row>
    <row r="1169" spans="1:5" hidden="1" outlineLevel="2" x14ac:dyDescent="0.25">
      <c r="B1169" t="s">
        <v>454</v>
      </c>
      <c r="C1169" t="s">
        <v>234</v>
      </c>
      <c r="D1169" s="44">
        <v>99222</v>
      </c>
      <c r="E1169">
        <v>107.33</v>
      </c>
    </row>
    <row r="1170" spans="1:5" hidden="1" outlineLevel="2" x14ac:dyDescent="0.25">
      <c r="B1170" t="s">
        <v>454</v>
      </c>
      <c r="C1170" t="s">
        <v>236</v>
      </c>
      <c r="D1170" s="44">
        <v>99223</v>
      </c>
      <c r="E1170">
        <v>158.80000000000001</v>
      </c>
    </row>
    <row r="1171" spans="1:5" hidden="1" outlineLevel="2" x14ac:dyDescent="0.25">
      <c r="B1171" t="s">
        <v>454</v>
      </c>
      <c r="C1171" t="s">
        <v>260</v>
      </c>
      <c r="D1171" s="44" t="s">
        <v>141</v>
      </c>
      <c r="E1171">
        <v>325</v>
      </c>
    </row>
    <row r="1172" spans="1:5" hidden="1" outlineLevel="2" x14ac:dyDescent="0.25">
      <c r="B1172" t="s">
        <v>454</v>
      </c>
      <c r="C1172" t="s">
        <v>232</v>
      </c>
      <c r="D1172" s="44">
        <v>90791</v>
      </c>
      <c r="E1172">
        <v>126.16</v>
      </c>
    </row>
    <row r="1173" spans="1:5" hidden="1" outlineLevel="2" x14ac:dyDescent="0.25">
      <c r="B1173" t="s">
        <v>454</v>
      </c>
      <c r="C1173" t="s">
        <v>231</v>
      </c>
      <c r="D1173" s="44">
        <v>90791</v>
      </c>
      <c r="E1173">
        <v>98.8</v>
      </c>
    </row>
    <row r="1174" spans="1:5" hidden="1" outlineLevel="2" x14ac:dyDescent="0.25">
      <c r="B1174" t="s">
        <v>454</v>
      </c>
      <c r="C1174" t="s">
        <v>254</v>
      </c>
      <c r="D1174" s="44">
        <v>99233</v>
      </c>
      <c r="E1174">
        <v>133.01</v>
      </c>
    </row>
    <row r="1175" spans="1:5" hidden="1" outlineLevel="2" x14ac:dyDescent="0.25">
      <c r="B1175" t="s">
        <v>454</v>
      </c>
      <c r="C1175" t="s">
        <v>252</v>
      </c>
      <c r="D1175" s="44">
        <v>99232</v>
      </c>
      <c r="E1175">
        <v>71.34</v>
      </c>
    </row>
    <row r="1176" spans="1:5" hidden="1" outlineLevel="2" x14ac:dyDescent="0.25">
      <c r="B1176" t="s">
        <v>454</v>
      </c>
      <c r="C1176" t="s">
        <v>255</v>
      </c>
      <c r="D1176" s="44">
        <v>99233</v>
      </c>
      <c r="E1176">
        <v>82.32</v>
      </c>
    </row>
    <row r="1177" spans="1:5" hidden="1" outlineLevel="2" x14ac:dyDescent="0.25">
      <c r="B1177" t="s">
        <v>454</v>
      </c>
      <c r="C1177" t="s">
        <v>250</v>
      </c>
      <c r="D1177" s="44">
        <v>99231</v>
      </c>
      <c r="E1177">
        <v>30.48</v>
      </c>
    </row>
    <row r="1178" spans="1:5" hidden="1" outlineLevel="2" x14ac:dyDescent="0.25">
      <c r="B1178" t="s">
        <v>454</v>
      </c>
      <c r="C1178" t="s">
        <v>253</v>
      </c>
      <c r="D1178" s="44">
        <v>99232</v>
      </c>
      <c r="E1178">
        <v>56.43</v>
      </c>
    </row>
    <row r="1179" spans="1:5" hidden="1" outlineLevel="2" x14ac:dyDescent="0.25">
      <c r="B1179" t="s">
        <v>454</v>
      </c>
      <c r="C1179" t="s">
        <v>329</v>
      </c>
      <c r="D1179" s="44">
        <v>99231</v>
      </c>
      <c r="E1179">
        <v>38.520000000000003</v>
      </c>
    </row>
    <row r="1180" spans="1:5" outlineLevel="1" collapsed="1" x14ac:dyDescent="0.25">
      <c r="A1180" s="2" t="s">
        <v>455</v>
      </c>
      <c r="B1180">
        <f>SUBTOTAL(3,B1162:B1179)</f>
        <v>18</v>
      </c>
    </row>
    <row r="1181" spans="1:5" hidden="1" outlineLevel="2" x14ac:dyDescent="0.25">
      <c r="B1181" t="s">
        <v>456</v>
      </c>
      <c r="C1181" t="s">
        <v>330</v>
      </c>
      <c r="E1181">
        <v>1300</v>
      </c>
    </row>
    <row r="1182" spans="1:5" outlineLevel="1" collapsed="1" x14ac:dyDescent="0.25">
      <c r="A1182" s="2" t="s">
        <v>457</v>
      </c>
      <c r="B1182">
        <f>SUBTOTAL(3,B1181:B1181)</f>
        <v>1</v>
      </c>
    </row>
    <row r="1183" spans="1:5" hidden="1" outlineLevel="2" x14ac:dyDescent="0.25">
      <c r="B1183" t="s">
        <v>458</v>
      </c>
      <c r="C1183" t="s">
        <v>259</v>
      </c>
      <c r="D1183" s="44">
        <v>99239</v>
      </c>
      <c r="E1183">
        <v>84.11</v>
      </c>
    </row>
    <row r="1184" spans="1:5" hidden="1" outlineLevel="2" x14ac:dyDescent="0.25">
      <c r="B1184" t="s">
        <v>458</v>
      </c>
      <c r="C1184" t="s">
        <v>257</v>
      </c>
      <c r="D1184" s="44">
        <v>99238</v>
      </c>
      <c r="E1184">
        <v>56.58</v>
      </c>
    </row>
    <row r="1185" spans="2:5" hidden="1" outlineLevel="2" x14ac:dyDescent="0.25">
      <c r="B1185" t="s">
        <v>458</v>
      </c>
      <c r="C1185" t="s">
        <v>258</v>
      </c>
      <c r="D1185" s="44">
        <v>99239</v>
      </c>
      <c r="E1185">
        <v>105.14</v>
      </c>
    </row>
    <row r="1186" spans="2:5" hidden="1" outlineLevel="2" x14ac:dyDescent="0.25">
      <c r="B1186" t="s">
        <v>458</v>
      </c>
      <c r="C1186" t="s">
        <v>256</v>
      </c>
      <c r="D1186" s="44">
        <v>99238</v>
      </c>
      <c r="E1186">
        <v>95.42</v>
      </c>
    </row>
    <row r="1187" spans="2:5" hidden="1" outlineLevel="2" x14ac:dyDescent="0.25">
      <c r="B1187" t="s">
        <v>458</v>
      </c>
      <c r="C1187" t="s">
        <v>330</v>
      </c>
      <c r="E1187">
        <v>780</v>
      </c>
    </row>
    <row r="1188" spans="2:5" hidden="1" outlineLevel="2" x14ac:dyDescent="0.25">
      <c r="B1188" t="s">
        <v>458</v>
      </c>
      <c r="C1188" t="s">
        <v>330</v>
      </c>
      <c r="E1188">
        <v>780</v>
      </c>
    </row>
    <row r="1189" spans="2:5" hidden="1" outlineLevel="2" x14ac:dyDescent="0.25">
      <c r="B1189" t="s">
        <v>458</v>
      </c>
      <c r="C1189" t="s">
        <v>233</v>
      </c>
      <c r="D1189" s="44">
        <v>90853</v>
      </c>
      <c r="E1189">
        <v>174</v>
      </c>
    </row>
    <row r="1190" spans="2:5" hidden="1" outlineLevel="2" x14ac:dyDescent="0.25">
      <c r="B1190" t="s">
        <v>458</v>
      </c>
      <c r="C1190" t="s">
        <v>249</v>
      </c>
      <c r="D1190" s="44">
        <v>99223</v>
      </c>
      <c r="E1190">
        <v>220.8</v>
      </c>
    </row>
    <row r="1191" spans="2:5" hidden="1" outlineLevel="2" x14ac:dyDescent="0.25">
      <c r="B1191" t="s">
        <v>458</v>
      </c>
      <c r="C1191" t="s">
        <v>247</v>
      </c>
      <c r="D1191" s="44">
        <v>99221</v>
      </c>
      <c r="E1191">
        <v>54.5</v>
      </c>
    </row>
    <row r="1192" spans="2:5" hidden="1" outlineLevel="2" x14ac:dyDescent="0.25">
      <c r="B1192" t="s">
        <v>458</v>
      </c>
      <c r="C1192" t="s">
        <v>235</v>
      </c>
      <c r="D1192" s="44">
        <v>99222</v>
      </c>
      <c r="E1192">
        <v>135.66999999999999</v>
      </c>
    </row>
    <row r="1193" spans="2:5" hidden="1" outlineLevel="2" x14ac:dyDescent="0.25">
      <c r="B1193" t="s">
        <v>458</v>
      </c>
      <c r="C1193" t="s">
        <v>234</v>
      </c>
      <c r="D1193" s="44">
        <v>99222</v>
      </c>
      <c r="E1193">
        <v>107.33</v>
      </c>
    </row>
    <row r="1194" spans="2:5" hidden="1" outlineLevel="2" x14ac:dyDescent="0.25">
      <c r="B1194" t="s">
        <v>458</v>
      </c>
      <c r="C1194" t="s">
        <v>236</v>
      </c>
      <c r="D1194" s="44">
        <v>99223</v>
      </c>
      <c r="E1194">
        <v>158.80000000000001</v>
      </c>
    </row>
    <row r="1195" spans="2:5" hidden="1" outlineLevel="2" x14ac:dyDescent="0.25">
      <c r="B1195" t="s">
        <v>458</v>
      </c>
      <c r="C1195" t="s">
        <v>185</v>
      </c>
      <c r="D1195" s="44" t="s">
        <v>139</v>
      </c>
      <c r="E1195">
        <v>75</v>
      </c>
    </row>
    <row r="1196" spans="2:5" hidden="1" outlineLevel="2" x14ac:dyDescent="0.25">
      <c r="B1196" t="s">
        <v>458</v>
      </c>
      <c r="C1196" t="s">
        <v>187</v>
      </c>
      <c r="D1196" s="44" t="s">
        <v>137</v>
      </c>
      <c r="E1196">
        <v>75</v>
      </c>
    </row>
    <row r="1197" spans="2:5" hidden="1" outlineLevel="2" x14ac:dyDescent="0.25">
      <c r="B1197" t="s">
        <v>458</v>
      </c>
      <c r="C1197" t="s">
        <v>241</v>
      </c>
      <c r="D1197" s="44">
        <v>90847</v>
      </c>
      <c r="E1197">
        <v>75</v>
      </c>
    </row>
    <row r="1198" spans="2:5" hidden="1" outlineLevel="2" x14ac:dyDescent="0.25">
      <c r="B1198" t="s">
        <v>458</v>
      </c>
      <c r="C1198" t="s">
        <v>240</v>
      </c>
      <c r="D1198" s="44">
        <v>90846</v>
      </c>
      <c r="E1198">
        <v>75</v>
      </c>
    </row>
    <row r="1199" spans="2:5" hidden="1" outlineLevel="2" x14ac:dyDescent="0.25">
      <c r="B1199" t="s">
        <v>458</v>
      </c>
      <c r="C1199" t="s">
        <v>260</v>
      </c>
      <c r="D1199" s="44" t="s">
        <v>141</v>
      </c>
      <c r="E1199">
        <v>315</v>
      </c>
    </row>
    <row r="1200" spans="2:5" hidden="1" outlineLevel="2" x14ac:dyDescent="0.25">
      <c r="B1200" t="s">
        <v>458</v>
      </c>
      <c r="C1200" t="s">
        <v>237</v>
      </c>
      <c r="D1200" s="44">
        <v>90832</v>
      </c>
      <c r="E1200">
        <v>75</v>
      </c>
    </row>
    <row r="1201" spans="1:5" hidden="1" outlineLevel="2" x14ac:dyDescent="0.25">
      <c r="B1201" t="s">
        <v>458</v>
      </c>
      <c r="C1201" t="s">
        <v>238</v>
      </c>
      <c r="D1201" s="44">
        <v>90834</v>
      </c>
      <c r="E1201">
        <v>75</v>
      </c>
    </row>
    <row r="1202" spans="1:5" hidden="1" outlineLevel="2" x14ac:dyDescent="0.25">
      <c r="B1202" t="s">
        <v>458</v>
      </c>
      <c r="C1202" t="s">
        <v>239</v>
      </c>
      <c r="D1202" s="44">
        <v>90837</v>
      </c>
      <c r="E1202">
        <v>75</v>
      </c>
    </row>
    <row r="1203" spans="1:5" hidden="1" outlineLevel="2" x14ac:dyDescent="0.25">
      <c r="B1203" t="s">
        <v>458</v>
      </c>
      <c r="C1203" t="s">
        <v>232</v>
      </c>
      <c r="D1203" s="44">
        <v>90791</v>
      </c>
      <c r="E1203">
        <v>126.16</v>
      </c>
    </row>
    <row r="1204" spans="1:5" hidden="1" outlineLevel="2" x14ac:dyDescent="0.25">
      <c r="B1204" t="s">
        <v>458</v>
      </c>
      <c r="C1204" t="s">
        <v>231</v>
      </c>
      <c r="D1204" s="44">
        <v>90791</v>
      </c>
      <c r="E1204">
        <v>98.8</v>
      </c>
    </row>
    <row r="1205" spans="1:5" hidden="1" outlineLevel="2" x14ac:dyDescent="0.25">
      <c r="B1205" t="s">
        <v>458</v>
      </c>
      <c r="C1205" t="s">
        <v>254</v>
      </c>
      <c r="D1205" s="44">
        <v>99233</v>
      </c>
      <c r="E1205">
        <v>190</v>
      </c>
    </row>
    <row r="1206" spans="1:5" hidden="1" outlineLevel="2" x14ac:dyDescent="0.25">
      <c r="B1206" t="s">
        <v>458</v>
      </c>
      <c r="C1206" t="s">
        <v>252</v>
      </c>
      <c r="D1206" s="44">
        <v>99232</v>
      </c>
      <c r="E1206">
        <v>92.99</v>
      </c>
    </row>
    <row r="1207" spans="1:5" hidden="1" outlineLevel="2" x14ac:dyDescent="0.25">
      <c r="B1207" t="s">
        <v>458</v>
      </c>
      <c r="C1207" t="s">
        <v>255</v>
      </c>
      <c r="D1207" s="44">
        <v>99233</v>
      </c>
      <c r="E1207">
        <v>82.32</v>
      </c>
    </row>
    <row r="1208" spans="1:5" hidden="1" outlineLevel="2" x14ac:dyDescent="0.25">
      <c r="B1208" t="s">
        <v>458</v>
      </c>
      <c r="C1208" t="s">
        <v>250</v>
      </c>
      <c r="D1208" s="44">
        <v>99231</v>
      </c>
      <c r="E1208">
        <v>30.48</v>
      </c>
    </row>
    <row r="1209" spans="1:5" hidden="1" outlineLevel="2" x14ac:dyDescent="0.25">
      <c r="B1209" t="s">
        <v>458</v>
      </c>
      <c r="C1209" t="s">
        <v>253</v>
      </c>
      <c r="D1209" s="44">
        <v>99232</v>
      </c>
      <c r="E1209">
        <v>56.43</v>
      </c>
    </row>
    <row r="1210" spans="1:5" hidden="1" outlineLevel="2" x14ac:dyDescent="0.25">
      <c r="B1210" t="s">
        <v>458</v>
      </c>
      <c r="C1210" t="s">
        <v>329</v>
      </c>
      <c r="D1210" s="44">
        <v>99231</v>
      </c>
      <c r="E1210">
        <v>38.520000000000003</v>
      </c>
    </row>
    <row r="1211" spans="1:5" outlineLevel="1" collapsed="1" x14ac:dyDescent="0.25">
      <c r="A1211" s="2" t="s">
        <v>459</v>
      </c>
      <c r="B1211">
        <f>SUBTOTAL(3,B1183:B1210)</f>
        <v>28</v>
      </c>
    </row>
    <row r="1212" spans="1:5" hidden="1" outlineLevel="2" x14ac:dyDescent="0.25">
      <c r="B1212" t="s">
        <v>460</v>
      </c>
      <c r="C1212" t="s">
        <v>259</v>
      </c>
      <c r="D1212" s="44">
        <v>99239</v>
      </c>
      <c r="E1212">
        <v>84.11</v>
      </c>
    </row>
    <row r="1213" spans="1:5" hidden="1" outlineLevel="2" x14ac:dyDescent="0.25">
      <c r="B1213" t="s">
        <v>460</v>
      </c>
      <c r="C1213" t="s">
        <v>257</v>
      </c>
      <c r="D1213" s="44">
        <v>99238</v>
      </c>
      <c r="E1213">
        <v>56.58</v>
      </c>
    </row>
    <row r="1214" spans="1:5" hidden="1" outlineLevel="2" x14ac:dyDescent="0.25">
      <c r="B1214" t="s">
        <v>460</v>
      </c>
      <c r="C1214" t="s">
        <v>258</v>
      </c>
      <c r="D1214" s="44">
        <v>99239</v>
      </c>
      <c r="E1214">
        <v>105.14</v>
      </c>
    </row>
    <row r="1215" spans="1:5" hidden="1" outlineLevel="2" x14ac:dyDescent="0.25">
      <c r="B1215" t="s">
        <v>460</v>
      </c>
      <c r="C1215" t="s">
        <v>256</v>
      </c>
      <c r="D1215" s="44">
        <v>99238</v>
      </c>
      <c r="E1215">
        <v>95.42</v>
      </c>
    </row>
    <row r="1216" spans="1:5" hidden="1" outlineLevel="2" x14ac:dyDescent="0.25">
      <c r="B1216" t="s">
        <v>460</v>
      </c>
      <c r="C1216" t="s">
        <v>330</v>
      </c>
      <c r="E1216">
        <v>750</v>
      </c>
    </row>
    <row r="1217" spans="2:5" hidden="1" outlineLevel="2" x14ac:dyDescent="0.25">
      <c r="B1217" t="s">
        <v>460</v>
      </c>
      <c r="C1217" t="s">
        <v>330</v>
      </c>
      <c r="E1217">
        <v>750</v>
      </c>
    </row>
    <row r="1218" spans="2:5" hidden="1" outlineLevel="2" x14ac:dyDescent="0.25">
      <c r="B1218" t="s">
        <v>460</v>
      </c>
      <c r="C1218" t="s">
        <v>233</v>
      </c>
      <c r="D1218" s="44">
        <v>90853</v>
      </c>
      <c r="E1218">
        <v>57.28</v>
      </c>
    </row>
    <row r="1219" spans="2:5" hidden="1" outlineLevel="2" x14ac:dyDescent="0.25">
      <c r="B1219" t="s">
        <v>460</v>
      </c>
      <c r="C1219" t="s">
        <v>249</v>
      </c>
      <c r="D1219" s="44">
        <v>99223</v>
      </c>
      <c r="E1219">
        <v>220.8</v>
      </c>
    </row>
    <row r="1220" spans="2:5" hidden="1" outlineLevel="2" x14ac:dyDescent="0.25">
      <c r="B1220" t="s">
        <v>460</v>
      </c>
      <c r="C1220" t="s">
        <v>247</v>
      </c>
      <c r="D1220" s="44">
        <v>99221</v>
      </c>
      <c r="E1220">
        <v>54.5</v>
      </c>
    </row>
    <row r="1221" spans="2:5" hidden="1" outlineLevel="2" x14ac:dyDescent="0.25">
      <c r="B1221" t="s">
        <v>460</v>
      </c>
      <c r="C1221" t="s">
        <v>235</v>
      </c>
      <c r="D1221" s="44">
        <v>99222</v>
      </c>
      <c r="E1221">
        <v>135.66999999999999</v>
      </c>
    </row>
    <row r="1222" spans="2:5" hidden="1" outlineLevel="2" x14ac:dyDescent="0.25">
      <c r="B1222" t="s">
        <v>460</v>
      </c>
      <c r="C1222" t="s">
        <v>234</v>
      </c>
      <c r="D1222" s="44">
        <v>99222</v>
      </c>
      <c r="E1222">
        <v>107.33</v>
      </c>
    </row>
    <row r="1223" spans="2:5" hidden="1" outlineLevel="2" x14ac:dyDescent="0.25">
      <c r="B1223" t="s">
        <v>460</v>
      </c>
      <c r="C1223" t="s">
        <v>236</v>
      </c>
      <c r="D1223" s="44">
        <v>99223</v>
      </c>
      <c r="E1223">
        <v>158.80000000000001</v>
      </c>
    </row>
    <row r="1224" spans="2:5" hidden="1" outlineLevel="2" x14ac:dyDescent="0.25">
      <c r="B1224" t="s">
        <v>460</v>
      </c>
      <c r="C1224" t="s">
        <v>185</v>
      </c>
      <c r="D1224" s="44" t="s">
        <v>139</v>
      </c>
      <c r="E1224">
        <v>75</v>
      </c>
    </row>
    <row r="1225" spans="2:5" hidden="1" outlineLevel="2" x14ac:dyDescent="0.25">
      <c r="B1225" t="s">
        <v>460</v>
      </c>
      <c r="C1225" t="s">
        <v>187</v>
      </c>
      <c r="D1225" s="44" t="s">
        <v>137</v>
      </c>
      <c r="E1225">
        <v>75</v>
      </c>
    </row>
    <row r="1226" spans="2:5" hidden="1" outlineLevel="2" x14ac:dyDescent="0.25">
      <c r="B1226" t="s">
        <v>460</v>
      </c>
      <c r="C1226" t="s">
        <v>241</v>
      </c>
      <c r="D1226" s="44">
        <v>90847</v>
      </c>
      <c r="E1226">
        <v>75</v>
      </c>
    </row>
    <row r="1227" spans="2:5" hidden="1" outlineLevel="2" x14ac:dyDescent="0.25">
      <c r="B1227" t="s">
        <v>460</v>
      </c>
      <c r="C1227" t="s">
        <v>240</v>
      </c>
      <c r="D1227" s="44">
        <v>90846</v>
      </c>
      <c r="E1227">
        <v>75</v>
      </c>
    </row>
    <row r="1228" spans="2:5" hidden="1" outlineLevel="2" x14ac:dyDescent="0.25">
      <c r="B1228" t="s">
        <v>460</v>
      </c>
      <c r="C1228" t="s">
        <v>260</v>
      </c>
      <c r="D1228" s="44" t="s">
        <v>141</v>
      </c>
      <c r="E1228">
        <v>75</v>
      </c>
    </row>
    <row r="1229" spans="2:5" hidden="1" outlineLevel="2" x14ac:dyDescent="0.25">
      <c r="B1229" t="s">
        <v>460</v>
      </c>
      <c r="C1229" t="s">
        <v>237</v>
      </c>
      <c r="D1229" s="44">
        <v>90832</v>
      </c>
      <c r="E1229">
        <v>75</v>
      </c>
    </row>
    <row r="1230" spans="2:5" hidden="1" outlineLevel="2" x14ac:dyDescent="0.25">
      <c r="B1230" t="s">
        <v>460</v>
      </c>
      <c r="C1230" t="s">
        <v>238</v>
      </c>
      <c r="D1230" s="44">
        <v>90834</v>
      </c>
      <c r="E1230">
        <v>75</v>
      </c>
    </row>
    <row r="1231" spans="2:5" hidden="1" outlineLevel="2" x14ac:dyDescent="0.25">
      <c r="B1231" t="s">
        <v>460</v>
      </c>
      <c r="C1231" t="s">
        <v>239</v>
      </c>
      <c r="D1231" s="44">
        <v>90837</v>
      </c>
      <c r="E1231">
        <v>75</v>
      </c>
    </row>
    <row r="1232" spans="2:5" hidden="1" outlineLevel="2" x14ac:dyDescent="0.25">
      <c r="B1232" t="s">
        <v>460</v>
      </c>
      <c r="C1232" t="s">
        <v>232</v>
      </c>
      <c r="D1232" s="44">
        <v>90791</v>
      </c>
      <c r="E1232">
        <v>126.16</v>
      </c>
    </row>
    <row r="1233" spans="1:5" hidden="1" outlineLevel="2" x14ac:dyDescent="0.25">
      <c r="B1233" t="s">
        <v>460</v>
      </c>
      <c r="C1233" t="s">
        <v>231</v>
      </c>
      <c r="D1233" s="44">
        <v>90791</v>
      </c>
      <c r="E1233">
        <v>98.8</v>
      </c>
    </row>
    <row r="1234" spans="1:5" hidden="1" outlineLevel="2" x14ac:dyDescent="0.25">
      <c r="B1234" t="s">
        <v>460</v>
      </c>
      <c r="C1234" t="s">
        <v>254</v>
      </c>
      <c r="D1234" s="44">
        <v>99233</v>
      </c>
      <c r="E1234">
        <v>190</v>
      </c>
    </row>
    <row r="1235" spans="1:5" hidden="1" outlineLevel="2" x14ac:dyDescent="0.25">
      <c r="B1235" t="s">
        <v>460</v>
      </c>
      <c r="C1235" t="s">
        <v>252</v>
      </c>
      <c r="D1235" s="44">
        <v>99232</v>
      </c>
      <c r="E1235">
        <v>92.99</v>
      </c>
    </row>
    <row r="1236" spans="1:5" hidden="1" outlineLevel="2" x14ac:dyDescent="0.25">
      <c r="B1236" t="s">
        <v>460</v>
      </c>
      <c r="C1236" t="s">
        <v>255</v>
      </c>
      <c r="D1236" s="44">
        <v>99233</v>
      </c>
      <c r="E1236">
        <v>82.32</v>
      </c>
    </row>
    <row r="1237" spans="1:5" hidden="1" outlineLevel="2" x14ac:dyDescent="0.25">
      <c r="B1237" t="s">
        <v>460</v>
      </c>
      <c r="C1237" t="s">
        <v>250</v>
      </c>
      <c r="D1237" s="44">
        <v>99231</v>
      </c>
      <c r="E1237">
        <v>30.48</v>
      </c>
    </row>
    <row r="1238" spans="1:5" hidden="1" outlineLevel="2" x14ac:dyDescent="0.25">
      <c r="B1238" t="s">
        <v>460</v>
      </c>
      <c r="C1238" t="s">
        <v>253</v>
      </c>
      <c r="D1238" s="44">
        <v>99232</v>
      </c>
      <c r="E1238">
        <v>56.43</v>
      </c>
    </row>
    <row r="1239" spans="1:5" hidden="1" outlineLevel="2" x14ac:dyDescent="0.25">
      <c r="B1239" t="s">
        <v>460</v>
      </c>
      <c r="C1239" t="s">
        <v>329</v>
      </c>
      <c r="D1239" s="44">
        <v>99231</v>
      </c>
      <c r="E1239">
        <v>38.520000000000003</v>
      </c>
    </row>
    <row r="1240" spans="1:5" outlineLevel="1" collapsed="1" x14ac:dyDescent="0.25">
      <c r="A1240" s="2" t="s">
        <v>461</v>
      </c>
      <c r="B1240">
        <f>SUBTOTAL(3,B1212:B1239)</f>
        <v>28</v>
      </c>
    </row>
    <row r="1241" spans="1:5" hidden="1" outlineLevel="2" x14ac:dyDescent="0.25">
      <c r="B1241" t="s">
        <v>462</v>
      </c>
      <c r="C1241" t="s">
        <v>259</v>
      </c>
      <c r="D1241" s="44">
        <v>99239</v>
      </c>
      <c r="E1241">
        <v>84.11</v>
      </c>
    </row>
    <row r="1242" spans="1:5" hidden="1" outlineLevel="2" x14ac:dyDescent="0.25">
      <c r="B1242" t="s">
        <v>462</v>
      </c>
      <c r="C1242" t="s">
        <v>257</v>
      </c>
      <c r="D1242" s="44">
        <v>99238</v>
      </c>
      <c r="E1242">
        <v>56.58</v>
      </c>
    </row>
    <row r="1243" spans="1:5" hidden="1" outlineLevel="2" x14ac:dyDescent="0.25">
      <c r="B1243" t="s">
        <v>462</v>
      </c>
      <c r="C1243" t="s">
        <v>258</v>
      </c>
      <c r="D1243" s="44">
        <v>99239</v>
      </c>
      <c r="E1243">
        <v>105.14</v>
      </c>
    </row>
    <row r="1244" spans="1:5" hidden="1" outlineLevel="2" x14ac:dyDescent="0.25">
      <c r="B1244" t="s">
        <v>462</v>
      </c>
      <c r="C1244" t="s">
        <v>256</v>
      </c>
      <c r="D1244" s="44">
        <v>99238</v>
      </c>
      <c r="E1244">
        <v>71.53</v>
      </c>
    </row>
    <row r="1245" spans="1:5" hidden="1" outlineLevel="2" x14ac:dyDescent="0.25">
      <c r="B1245" t="s">
        <v>462</v>
      </c>
      <c r="C1245" t="s">
        <v>330</v>
      </c>
      <c r="E1245">
        <v>721</v>
      </c>
    </row>
    <row r="1246" spans="1:5" hidden="1" outlineLevel="2" x14ac:dyDescent="0.25">
      <c r="B1246" t="s">
        <v>462</v>
      </c>
      <c r="C1246" t="s">
        <v>233</v>
      </c>
      <c r="D1246" s="44">
        <v>90853</v>
      </c>
      <c r="E1246">
        <v>180</v>
      </c>
    </row>
    <row r="1247" spans="1:5" hidden="1" outlineLevel="2" x14ac:dyDescent="0.25">
      <c r="B1247" t="s">
        <v>462</v>
      </c>
      <c r="C1247" t="s">
        <v>249</v>
      </c>
      <c r="D1247" s="44">
        <v>99223</v>
      </c>
      <c r="E1247">
        <v>200.73</v>
      </c>
    </row>
    <row r="1248" spans="1:5" hidden="1" outlineLevel="2" x14ac:dyDescent="0.25">
      <c r="B1248" t="s">
        <v>462</v>
      </c>
      <c r="C1248" t="s">
        <v>235</v>
      </c>
      <c r="D1248" s="44">
        <v>99222</v>
      </c>
      <c r="E1248">
        <v>135.66999999999999</v>
      </c>
    </row>
    <row r="1249" spans="1:5" hidden="1" outlineLevel="2" x14ac:dyDescent="0.25">
      <c r="B1249" t="s">
        <v>462</v>
      </c>
      <c r="C1249" t="s">
        <v>234</v>
      </c>
      <c r="D1249" s="44">
        <v>99222</v>
      </c>
      <c r="E1249">
        <v>107.33</v>
      </c>
    </row>
    <row r="1250" spans="1:5" hidden="1" outlineLevel="2" x14ac:dyDescent="0.25">
      <c r="B1250" t="s">
        <v>462</v>
      </c>
      <c r="C1250" t="s">
        <v>236</v>
      </c>
      <c r="D1250" s="44">
        <v>99223</v>
      </c>
      <c r="E1250">
        <v>158.80000000000001</v>
      </c>
    </row>
    <row r="1251" spans="1:5" hidden="1" outlineLevel="2" x14ac:dyDescent="0.25">
      <c r="B1251" t="s">
        <v>462</v>
      </c>
      <c r="C1251" t="s">
        <v>260</v>
      </c>
      <c r="D1251" s="44" t="s">
        <v>141</v>
      </c>
      <c r="E1251">
        <v>340</v>
      </c>
    </row>
    <row r="1252" spans="1:5" hidden="1" outlineLevel="2" x14ac:dyDescent="0.25">
      <c r="B1252" t="s">
        <v>462</v>
      </c>
      <c r="C1252" t="s">
        <v>232</v>
      </c>
      <c r="D1252" s="44">
        <v>90791</v>
      </c>
      <c r="E1252">
        <v>126.16</v>
      </c>
    </row>
    <row r="1253" spans="1:5" hidden="1" outlineLevel="2" x14ac:dyDescent="0.25">
      <c r="B1253" t="s">
        <v>462</v>
      </c>
      <c r="C1253" t="s">
        <v>231</v>
      </c>
      <c r="D1253" s="44">
        <v>90791</v>
      </c>
      <c r="E1253">
        <v>98.8</v>
      </c>
    </row>
    <row r="1254" spans="1:5" hidden="1" outlineLevel="2" x14ac:dyDescent="0.25">
      <c r="B1254" t="s">
        <v>462</v>
      </c>
      <c r="C1254" t="s">
        <v>254</v>
      </c>
      <c r="D1254" s="44">
        <v>99233</v>
      </c>
      <c r="E1254">
        <v>133.01</v>
      </c>
    </row>
    <row r="1255" spans="1:5" hidden="1" outlineLevel="2" x14ac:dyDescent="0.25">
      <c r="B1255" t="s">
        <v>462</v>
      </c>
      <c r="C1255" t="s">
        <v>252</v>
      </c>
      <c r="D1255" s="44">
        <v>99232</v>
      </c>
      <c r="E1255">
        <v>71.34</v>
      </c>
    </row>
    <row r="1256" spans="1:5" hidden="1" outlineLevel="2" x14ac:dyDescent="0.25">
      <c r="B1256" t="s">
        <v>462</v>
      </c>
      <c r="C1256" t="s">
        <v>255</v>
      </c>
      <c r="D1256" s="44">
        <v>99233</v>
      </c>
      <c r="E1256">
        <v>82.32</v>
      </c>
    </row>
    <row r="1257" spans="1:5" hidden="1" outlineLevel="2" x14ac:dyDescent="0.25">
      <c r="B1257" t="s">
        <v>462</v>
      </c>
      <c r="C1257" t="s">
        <v>250</v>
      </c>
      <c r="D1257" s="44">
        <v>99231</v>
      </c>
      <c r="E1257">
        <v>30.48</v>
      </c>
    </row>
    <row r="1258" spans="1:5" hidden="1" outlineLevel="2" x14ac:dyDescent="0.25">
      <c r="B1258" t="s">
        <v>462</v>
      </c>
      <c r="C1258" t="s">
        <v>253</v>
      </c>
      <c r="D1258" s="44">
        <v>99232</v>
      </c>
      <c r="E1258">
        <v>56.43</v>
      </c>
    </row>
    <row r="1259" spans="1:5" hidden="1" outlineLevel="2" x14ac:dyDescent="0.25">
      <c r="B1259" t="s">
        <v>462</v>
      </c>
      <c r="C1259" t="s">
        <v>329</v>
      </c>
      <c r="D1259" s="44">
        <v>99231</v>
      </c>
      <c r="E1259">
        <v>38.520000000000003</v>
      </c>
    </row>
    <row r="1260" spans="1:5" outlineLevel="1" collapsed="1" x14ac:dyDescent="0.25">
      <c r="A1260" s="2" t="s">
        <v>463</v>
      </c>
      <c r="B1260">
        <f>SUBTOTAL(3,B1241:B1259)</f>
        <v>19</v>
      </c>
    </row>
    <row r="1261" spans="1:5" hidden="1" outlineLevel="2" x14ac:dyDescent="0.25">
      <c r="B1261" t="s">
        <v>464</v>
      </c>
      <c r="C1261" t="s">
        <v>259</v>
      </c>
      <c r="D1261" s="44">
        <v>99239</v>
      </c>
      <c r="E1261">
        <v>84.11</v>
      </c>
    </row>
    <row r="1262" spans="1:5" hidden="1" outlineLevel="2" x14ac:dyDescent="0.25">
      <c r="B1262" t="s">
        <v>464</v>
      </c>
      <c r="C1262" t="s">
        <v>257</v>
      </c>
      <c r="D1262" s="44">
        <v>99238</v>
      </c>
      <c r="E1262">
        <v>56.58</v>
      </c>
    </row>
    <row r="1263" spans="1:5" hidden="1" outlineLevel="2" x14ac:dyDescent="0.25">
      <c r="B1263" t="s">
        <v>464</v>
      </c>
      <c r="C1263" t="s">
        <v>258</v>
      </c>
      <c r="D1263" s="44">
        <v>99239</v>
      </c>
      <c r="E1263">
        <v>105.14</v>
      </c>
    </row>
    <row r="1264" spans="1:5" hidden="1" outlineLevel="2" x14ac:dyDescent="0.25">
      <c r="B1264" t="s">
        <v>464</v>
      </c>
      <c r="C1264" t="s">
        <v>256</v>
      </c>
      <c r="D1264" s="44">
        <v>99238</v>
      </c>
      <c r="E1264">
        <v>71.53</v>
      </c>
    </row>
    <row r="1265" spans="2:5" hidden="1" outlineLevel="2" x14ac:dyDescent="0.25">
      <c r="B1265" t="s">
        <v>464</v>
      </c>
      <c r="C1265" t="s">
        <v>330</v>
      </c>
      <c r="E1265">
        <v>750</v>
      </c>
    </row>
    <row r="1266" spans="2:5" hidden="1" outlineLevel="2" x14ac:dyDescent="0.25">
      <c r="B1266" t="s">
        <v>464</v>
      </c>
      <c r="C1266" t="s">
        <v>330</v>
      </c>
      <c r="E1266">
        <v>750</v>
      </c>
    </row>
    <row r="1267" spans="2:5" hidden="1" outlineLevel="2" x14ac:dyDescent="0.25">
      <c r="B1267" t="s">
        <v>464</v>
      </c>
      <c r="C1267" t="s">
        <v>233</v>
      </c>
      <c r="D1267" s="44">
        <v>90853</v>
      </c>
      <c r="E1267">
        <v>56.14</v>
      </c>
    </row>
    <row r="1268" spans="2:5" hidden="1" outlineLevel="2" x14ac:dyDescent="0.25">
      <c r="B1268" t="s">
        <v>464</v>
      </c>
      <c r="C1268" t="s">
        <v>249</v>
      </c>
      <c r="D1268" s="44">
        <v>99223</v>
      </c>
      <c r="E1268">
        <v>200.73</v>
      </c>
    </row>
    <row r="1269" spans="2:5" hidden="1" outlineLevel="2" x14ac:dyDescent="0.25">
      <c r="B1269" t="s">
        <v>464</v>
      </c>
      <c r="C1269" t="s">
        <v>247</v>
      </c>
      <c r="D1269" s="44">
        <v>99221</v>
      </c>
      <c r="E1269">
        <v>89.26</v>
      </c>
    </row>
    <row r="1270" spans="2:5" hidden="1" outlineLevel="2" x14ac:dyDescent="0.25">
      <c r="B1270" t="s">
        <v>464</v>
      </c>
      <c r="C1270" t="s">
        <v>235</v>
      </c>
      <c r="D1270" s="44">
        <v>99222</v>
      </c>
      <c r="E1270">
        <v>135.66999999999999</v>
      </c>
    </row>
    <row r="1271" spans="2:5" hidden="1" outlineLevel="2" x14ac:dyDescent="0.25">
      <c r="B1271" t="s">
        <v>464</v>
      </c>
      <c r="C1271" t="s">
        <v>234</v>
      </c>
      <c r="D1271" s="44">
        <v>99222</v>
      </c>
      <c r="E1271">
        <v>107.33</v>
      </c>
    </row>
    <row r="1272" spans="2:5" hidden="1" outlineLevel="2" x14ac:dyDescent="0.25">
      <c r="B1272" t="s">
        <v>464</v>
      </c>
      <c r="C1272" t="s">
        <v>236</v>
      </c>
      <c r="D1272" s="44">
        <v>99223</v>
      </c>
      <c r="E1272">
        <v>158.80000000000001</v>
      </c>
    </row>
    <row r="1273" spans="2:5" hidden="1" outlineLevel="2" x14ac:dyDescent="0.25">
      <c r="B1273" t="s">
        <v>464</v>
      </c>
      <c r="C1273" t="s">
        <v>185</v>
      </c>
      <c r="D1273" s="44" t="s">
        <v>139</v>
      </c>
      <c r="E1273">
        <v>56.14</v>
      </c>
    </row>
    <row r="1274" spans="2:5" hidden="1" outlineLevel="2" x14ac:dyDescent="0.25">
      <c r="B1274" t="s">
        <v>464</v>
      </c>
      <c r="C1274" t="s">
        <v>187</v>
      </c>
      <c r="D1274" s="44" t="s">
        <v>137</v>
      </c>
      <c r="E1274">
        <v>56.14</v>
      </c>
    </row>
    <row r="1275" spans="2:5" hidden="1" outlineLevel="2" x14ac:dyDescent="0.25">
      <c r="B1275" t="s">
        <v>464</v>
      </c>
      <c r="C1275" t="s">
        <v>241</v>
      </c>
      <c r="D1275" s="44">
        <v>90847</v>
      </c>
      <c r="E1275">
        <v>56.14</v>
      </c>
    </row>
    <row r="1276" spans="2:5" hidden="1" outlineLevel="2" x14ac:dyDescent="0.25">
      <c r="B1276" t="s">
        <v>464</v>
      </c>
      <c r="C1276" t="s">
        <v>240</v>
      </c>
      <c r="D1276" s="44">
        <v>90846</v>
      </c>
      <c r="E1276">
        <v>56.14</v>
      </c>
    </row>
    <row r="1277" spans="2:5" hidden="1" outlineLevel="2" x14ac:dyDescent="0.25">
      <c r="B1277" t="s">
        <v>464</v>
      </c>
      <c r="C1277" t="s">
        <v>260</v>
      </c>
      <c r="D1277" s="44" t="s">
        <v>141</v>
      </c>
      <c r="E1277">
        <v>56.14</v>
      </c>
    </row>
    <row r="1278" spans="2:5" hidden="1" outlineLevel="2" x14ac:dyDescent="0.25">
      <c r="B1278" t="s">
        <v>464</v>
      </c>
      <c r="C1278" t="s">
        <v>237</v>
      </c>
      <c r="D1278" s="44">
        <v>90832</v>
      </c>
      <c r="E1278">
        <v>56.14</v>
      </c>
    </row>
    <row r="1279" spans="2:5" hidden="1" outlineLevel="2" x14ac:dyDescent="0.25">
      <c r="B1279" t="s">
        <v>464</v>
      </c>
      <c r="C1279" t="s">
        <v>238</v>
      </c>
      <c r="D1279" s="44">
        <v>90834</v>
      </c>
      <c r="E1279">
        <v>56.14</v>
      </c>
    </row>
    <row r="1280" spans="2:5" hidden="1" outlineLevel="2" x14ac:dyDescent="0.25">
      <c r="B1280" t="s">
        <v>464</v>
      </c>
      <c r="C1280" t="s">
        <v>239</v>
      </c>
      <c r="D1280" s="44">
        <v>90837</v>
      </c>
      <c r="E1280">
        <v>56.14</v>
      </c>
    </row>
    <row r="1281" spans="1:5" hidden="1" outlineLevel="2" x14ac:dyDescent="0.25">
      <c r="B1281" t="s">
        <v>464</v>
      </c>
      <c r="C1281" t="s">
        <v>232</v>
      </c>
      <c r="D1281" s="44">
        <v>90791</v>
      </c>
      <c r="E1281">
        <v>126.16</v>
      </c>
    </row>
    <row r="1282" spans="1:5" hidden="1" outlineLevel="2" x14ac:dyDescent="0.25">
      <c r="B1282" t="s">
        <v>464</v>
      </c>
      <c r="C1282" t="s">
        <v>231</v>
      </c>
      <c r="D1282" s="44">
        <v>90791</v>
      </c>
      <c r="E1282">
        <v>98.8</v>
      </c>
    </row>
    <row r="1283" spans="1:5" hidden="1" outlineLevel="2" x14ac:dyDescent="0.25">
      <c r="B1283" t="s">
        <v>464</v>
      </c>
      <c r="C1283" t="s">
        <v>254</v>
      </c>
      <c r="D1283" s="44">
        <v>99233</v>
      </c>
      <c r="E1283">
        <v>102.91</v>
      </c>
    </row>
    <row r="1284" spans="1:5" hidden="1" outlineLevel="2" x14ac:dyDescent="0.25">
      <c r="B1284" t="s">
        <v>464</v>
      </c>
      <c r="C1284" t="s">
        <v>252</v>
      </c>
      <c r="D1284" s="44">
        <v>99232</v>
      </c>
      <c r="E1284">
        <v>71.34</v>
      </c>
    </row>
    <row r="1285" spans="1:5" hidden="1" outlineLevel="2" x14ac:dyDescent="0.25">
      <c r="B1285" t="s">
        <v>464</v>
      </c>
      <c r="C1285" t="s">
        <v>255</v>
      </c>
      <c r="D1285" s="44">
        <v>99233</v>
      </c>
      <c r="E1285">
        <v>82.32</v>
      </c>
    </row>
    <row r="1286" spans="1:5" hidden="1" outlineLevel="2" x14ac:dyDescent="0.25">
      <c r="B1286" t="s">
        <v>464</v>
      </c>
      <c r="C1286" t="s">
        <v>250</v>
      </c>
      <c r="D1286" s="44">
        <v>99231</v>
      </c>
      <c r="E1286">
        <v>30.48</v>
      </c>
    </row>
    <row r="1287" spans="1:5" hidden="1" outlineLevel="2" x14ac:dyDescent="0.25">
      <c r="B1287" t="s">
        <v>464</v>
      </c>
      <c r="C1287" t="s">
        <v>253</v>
      </c>
      <c r="D1287" s="44">
        <v>99232</v>
      </c>
      <c r="E1287">
        <v>56.43</v>
      </c>
    </row>
    <row r="1288" spans="1:5" hidden="1" outlineLevel="2" x14ac:dyDescent="0.25">
      <c r="B1288" t="s">
        <v>464</v>
      </c>
      <c r="C1288" t="s">
        <v>329</v>
      </c>
      <c r="D1288" s="44">
        <v>99231</v>
      </c>
      <c r="E1288">
        <v>38.520000000000003</v>
      </c>
    </row>
    <row r="1289" spans="1:5" outlineLevel="1" collapsed="1" x14ac:dyDescent="0.25">
      <c r="A1289" s="2" t="s">
        <v>465</v>
      </c>
      <c r="B1289">
        <f>SUBTOTAL(3,B1261:B1288)</f>
        <v>28</v>
      </c>
    </row>
    <row r="1290" spans="1:5" hidden="1" outlineLevel="2" x14ac:dyDescent="0.25">
      <c r="B1290" t="s">
        <v>466</v>
      </c>
      <c r="C1290" t="s">
        <v>258</v>
      </c>
      <c r="D1290" s="44">
        <v>99239</v>
      </c>
      <c r="E1290">
        <v>105.14</v>
      </c>
    </row>
    <row r="1291" spans="1:5" hidden="1" outlineLevel="2" x14ac:dyDescent="0.25">
      <c r="B1291" t="s">
        <v>466</v>
      </c>
      <c r="C1291" t="s">
        <v>256</v>
      </c>
      <c r="D1291" s="44">
        <v>99238</v>
      </c>
      <c r="E1291">
        <v>71.53</v>
      </c>
    </row>
    <row r="1292" spans="1:5" hidden="1" outlineLevel="2" x14ac:dyDescent="0.25">
      <c r="B1292" t="s">
        <v>466</v>
      </c>
      <c r="C1292" t="s">
        <v>330</v>
      </c>
      <c r="E1292">
        <v>675</v>
      </c>
    </row>
    <row r="1293" spans="1:5" hidden="1" outlineLevel="2" x14ac:dyDescent="0.25">
      <c r="B1293" t="s">
        <v>466</v>
      </c>
      <c r="C1293" t="s">
        <v>330</v>
      </c>
      <c r="E1293">
        <v>675</v>
      </c>
    </row>
    <row r="1294" spans="1:5" hidden="1" outlineLevel="2" x14ac:dyDescent="0.25">
      <c r="B1294" t="s">
        <v>466</v>
      </c>
      <c r="C1294" t="s">
        <v>233</v>
      </c>
      <c r="D1294" s="44">
        <v>90853</v>
      </c>
      <c r="E1294">
        <v>57.28</v>
      </c>
    </row>
    <row r="1295" spans="1:5" hidden="1" outlineLevel="2" x14ac:dyDescent="0.25">
      <c r="B1295" t="s">
        <v>466</v>
      </c>
      <c r="C1295" t="s">
        <v>249</v>
      </c>
      <c r="D1295" s="44">
        <v>99223</v>
      </c>
      <c r="E1295">
        <v>200.73</v>
      </c>
    </row>
    <row r="1296" spans="1:5" hidden="1" outlineLevel="2" x14ac:dyDescent="0.25">
      <c r="B1296" t="s">
        <v>466</v>
      </c>
      <c r="C1296" t="s">
        <v>235</v>
      </c>
      <c r="D1296" s="44">
        <v>99222</v>
      </c>
      <c r="E1296">
        <v>135.66999999999999</v>
      </c>
    </row>
    <row r="1297" spans="1:5" hidden="1" outlineLevel="2" x14ac:dyDescent="0.25">
      <c r="B1297" t="s">
        <v>466</v>
      </c>
      <c r="C1297" t="s">
        <v>232</v>
      </c>
      <c r="D1297" s="44">
        <v>90791</v>
      </c>
      <c r="E1297">
        <v>126.16</v>
      </c>
    </row>
    <row r="1298" spans="1:5" hidden="1" outlineLevel="2" x14ac:dyDescent="0.25">
      <c r="B1298" t="s">
        <v>466</v>
      </c>
      <c r="C1298" t="s">
        <v>254</v>
      </c>
      <c r="D1298" s="44">
        <v>99233</v>
      </c>
      <c r="E1298">
        <v>102.91</v>
      </c>
    </row>
    <row r="1299" spans="1:5" hidden="1" outlineLevel="2" x14ac:dyDescent="0.25">
      <c r="B1299" t="s">
        <v>466</v>
      </c>
      <c r="C1299" t="s">
        <v>252</v>
      </c>
      <c r="D1299" s="44">
        <v>99232</v>
      </c>
      <c r="E1299">
        <v>71.34</v>
      </c>
    </row>
    <row r="1300" spans="1:5" hidden="1" outlineLevel="2" x14ac:dyDescent="0.25">
      <c r="B1300" t="s">
        <v>466</v>
      </c>
      <c r="C1300" t="s">
        <v>329</v>
      </c>
      <c r="D1300" s="44">
        <v>99231</v>
      </c>
      <c r="E1300">
        <v>38.520000000000003</v>
      </c>
    </row>
    <row r="1301" spans="1:5" outlineLevel="1" collapsed="1" x14ac:dyDescent="0.25">
      <c r="A1301" s="2" t="s">
        <v>467</v>
      </c>
      <c r="B1301">
        <f>SUBTOTAL(3,B1290:B1300)</f>
        <v>11</v>
      </c>
    </row>
    <row r="1302" spans="1:5" hidden="1" outlineLevel="2" x14ac:dyDescent="0.25">
      <c r="B1302" t="s">
        <v>468</v>
      </c>
      <c r="C1302" t="s">
        <v>259</v>
      </c>
      <c r="D1302" s="44">
        <v>99239</v>
      </c>
      <c r="E1302">
        <v>84.11</v>
      </c>
    </row>
    <row r="1303" spans="1:5" hidden="1" outlineLevel="2" x14ac:dyDescent="0.25">
      <c r="B1303" t="s">
        <v>468</v>
      </c>
      <c r="C1303" t="s">
        <v>257</v>
      </c>
      <c r="D1303" s="44">
        <v>99238</v>
      </c>
      <c r="E1303">
        <v>56.58</v>
      </c>
    </row>
    <row r="1304" spans="1:5" hidden="1" outlineLevel="2" x14ac:dyDescent="0.25">
      <c r="B1304" t="s">
        <v>468</v>
      </c>
      <c r="C1304" t="s">
        <v>258</v>
      </c>
      <c r="D1304" s="44">
        <v>99239</v>
      </c>
      <c r="E1304">
        <v>105.14</v>
      </c>
    </row>
    <row r="1305" spans="1:5" hidden="1" outlineLevel="2" x14ac:dyDescent="0.25">
      <c r="B1305" t="s">
        <v>468</v>
      </c>
      <c r="C1305" t="s">
        <v>256</v>
      </c>
      <c r="D1305" s="44">
        <v>99238</v>
      </c>
      <c r="E1305">
        <v>71.53</v>
      </c>
    </row>
    <row r="1306" spans="1:5" hidden="1" outlineLevel="2" x14ac:dyDescent="0.25">
      <c r="B1306" t="s">
        <v>468</v>
      </c>
      <c r="C1306" t="s">
        <v>233</v>
      </c>
      <c r="D1306" s="44">
        <v>90853</v>
      </c>
      <c r="E1306">
        <v>57.28</v>
      </c>
    </row>
    <row r="1307" spans="1:5" hidden="1" outlineLevel="2" x14ac:dyDescent="0.25">
      <c r="B1307" t="s">
        <v>468</v>
      </c>
      <c r="C1307" t="s">
        <v>249</v>
      </c>
      <c r="D1307" s="44">
        <v>99223</v>
      </c>
      <c r="E1307">
        <v>200.73</v>
      </c>
    </row>
    <row r="1308" spans="1:5" hidden="1" outlineLevel="2" x14ac:dyDescent="0.25">
      <c r="B1308" t="s">
        <v>468</v>
      </c>
      <c r="C1308" t="s">
        <v>235</v>
      </c>
      <c r="D1308" s="44">
        <v>99222</v>
      </c>
      <c r="E1308">
        <v>135.66999999999999</v>
      </c>
    </row>
    <row r="1309" spans="1:5" hidden="1" outlineLevel="2" x14ac:dyDescent="0.25">
      <c r="B1309" t="s">
        <v>468</v>
      </c>
      <c r="C1309" t="s">
        <v>234</v>
      </c>
      <c r="D1309" s="44">
        <v>99222</v>
      </c>
      <c r="E1309">
        <v>107.33</v>
      </c>
    </row>
    <row r="1310" spans="1:5" hidden="1" outlineLevel="2" x14ac:dyDescent="0.25">
      <c r="B1310" t="s">
        <v>468</v>
      </c>
      <c r="C1310" t="s">
        <v>236</v>
      </c>
      <c r="D1310" s="44">
        <v>99223</v>
      </c>
      <c r="E1310">
        <v>158.80000000000001</v>
      </c>
    </row>
    <row r="1311" spans="1:5" hidden="1" outlineLevel="2" x14ac:dyDescent="0.25">
      <c r="B1311" t="s">
        <v>468</v>
      </c>
      <c r="C1311" t="s">
        <v>232</v>
      </c>
      <c r="D1311" s="44">
        <v>90791</v>
      </c>
      <c r="E1311">
        <v>126.16</v>
      </c>
    </row>
    <row r="1312" spans="1:5" hidden="1" outlineLevel="2" x14ac:dyDescent="0.25">
      <c r="B1312" t="s">
        <v>468</v>
      </c>
      <c r="C1312" t="s">
        <v>231</v>
      </c>
      <c r="D1312" s="44">
        <v>90791</v>
      </c>
      <c r="E1312">
        <v>98.8</v>
      </c>
    </row>
    <row r="1313" spans="1:5" hidden="1" outlineLevel="2" x14ac:dyDescent="0.25">
      <c r="B1313" t="s">
        <v>468</v>
      </c>
      <c r="C1313" t="s">
        <v>254</v>
      </c>
      <c r="D1313" s="44">
        <v>99233</v>
      </c>
      <c r="E1313">
        <v>102.91</v>
      </c>
    </row>
    <row r="1314" spans="1:5" hidden="1" outlineLevel="2" x14ac:dyDescent="0.25">
      <c r="B1314" t="s">
        <v>468</v>
      </c>
      <c r="C1314" t="s">
        <v>252</v>
      </c>
      <c r="D1314" s="44">
        <v>99232</v>
      </c>
      <c r="E1314">
        <v>71.34</v>
      </c>
    </row>
    <row r="1315" spans="1:5" hidden="1" outlineLevel="2" x14ac:dyDescent="0.25">
      <c r="B1315" t="s">
        <v>468</v>
      </c>
      <c r="C1315" t="s">
        <v>255</v>
      </c>
      <c r="D1315" s="44">
        <v>99233</v>
      </c>
      <c r="E1315">
        <v>82.32</v>
      </c>
    </row>
    <row r="1316" spans="1:5" hidden="1" outlineLevel="2" x14ac:dyDescent="0.25">
      <c r="B1316" t="s">
        <v>468</v>
      </c>
      <c r="C1316" t="s">
        <v>250</v>
      </c>
      <c r="D1316" s="44">
        <v>99231</v>
      </c>
      <c r="E1316">
        <v>30.48</v>
      </c>
    </row>
    <row r="1317" spans="1:5" hidden="1" outlineLevel="2" x14ac:dyDescent="0.25">
      <c r="B1317" t="s">
        <v>468</v>
      </c>
      <c r="C1317" t="s">
        <v>253</v>
      </c>
      <c r="D1317" s="44">
        <v>99232</v>
      </c>
      <c r="E1317">
        <v>56.43</v>
      </c>
    </row>
    <row r="1318" spans="1:5" hidden="1" outlineLevel="2" x14ac:dyDescent="0.25">
      <c r="B1318" t="s">
        <v>468</v>
      </c>
      <c r="C1318" t="s">
        <v>329</v>
      </c>
      <c r="D1318" s="44">
        <v>99231</v>
      </c>
      <c r="E1318">
        <v>38.520000000000003</v>
      </c>
    </row>
    <row r="1319" spans="1:5" outlineLevel="1" collapsed="1" x14ac:dyDescent="0.25">
      <c r="A1319" s="2" t="s">
        <v>469</v>
      </c>
      <c r="B1319">
        <f>SUBTOTAL(3,B1302:B1318)</f>
        <v>17</v>
      </c>
    </row>
    <row r="1320" spans="1:5" hidden="1" outlineLevel="2" x14ac:dyDescent="0.25">
      <c r="B1320" t="s">
        <v>470</v>
      </c>
      <c r="C1320" t="s">
        <v>330</v>
      </c>
      <c r="E1320">
        <v>1300</v>
      </c>
    </row>
    <row r="1321" spans="1:5" outlineLevel="1" collapsed="1" x14ac:dyDescent="0.25">
      <c r="A1321" s="2" t="s">
        <v>471</v>
      </c>
      <c r="B1321">
        <f>SUBTOTAL(3,B1320:B1320)</f>
        <v>1</v>
      </c>
    </row>
    <row r="1322" spans="1:5" hidden="1" outlineLevel="2" x14ac:dyDescent="0.25">
      <c r="B1322" t="s">
        <v>472</v>
      </c>
      <c r="C1322" t="s">
        <v>259</v>
      </c>
      <c r="D1322" s="44">
        <v>99239</v>
      </c>
      <c r="E1322">
        <v>84.11</v>
      </c>
    </row>
    <row r="1323" spans="1:5" hidden="1" outlineLevel="2" x14ac:dyDescent="0.25">
      <c r="B1323" t="s">
        <v>472</v>
      </c>
      <c r="C1323" t="s">
        <v>259</v>
      </c>
      <c r="D1323" s="44">
        <v>99239</v>
      </c>
      <c r="E1323">
        <v>84.11</v>
      </c>
    </row>
    <row r="1324" spans="1:5" hidden="1" outlineLevel="2" x14ac:dyDescent="0.25">
      <c r="B1324" t="s">
        <v>472</v>
      </c>
      <c r="C1324" t="s">
        <v>259</v>
      </c>
      <c r="D1324" s="44">
        <v>99239</v>
      </c>
      <c r="E1324">
        <v>84.11</v>
      </c>
    </row>
    <row r="1325" spans="1:5" hidden="1" outlineLevel="2" x14ac:dyDescent="0.25">
      <c r="B1325" t="s">
        <v>472</v>
      </c>
      <c r="C1325" t="s">
        <v>259</v>
      </c>
      <c r="D1325" s="44">
        <v>99239</v>
      </c>
      <c r="E1325">
        <v>84.11</v>
      </c>
    </row>
    <row r="1326" spans="1:5" hidden="1" outlineLevel="2" x14ac:dyDescent="0.25">
      <c r="B1326" t="s">
        <v>472</v>
      </c>
      <c r="C1326" t="s">
        <v>257</v>
      </c>
      <c r="D1326" s="44">
        <v>99238</v>
      </c>
      <c r="E1326">
        <v>56.58</v>
      </c>
    </row>
    <row r="1327" spans="1:5" hidden="1" outlineLevel="2" x14ac:dyDescent="0.25">
      <c r="B1327" t="s">
        <v>472</v>
      </c>
      <c r="C1327" t="s">
        <v>257</v>
      </c>
      <c r="D1327" s="44">
        <v>99238</v>
      </c>
      <c r="E1327">
        <v>56.58</v>
      </c>
    </row>
    <row r="1328" spans="1:5" hidden="1" outlineLevel="2" x14ac:dyDescent="0.25">
      <c r="B1328" t="s">
        <v>472</v>
      </c>
      <c r="C1328" t="s">
        <v>257</v>
      </c>
      <c r="D1328" s="44">
        <v>99238</v>
      </c>
      <c r="E1328">
        <v>56.58</v>
      </c>
    </row>
    <row r="1329" spans="2:5" hidden="1" outlineLevel="2" x14ac:dyDescent="0.25">
      <c r="B1329" t="s">
        <v>472</v>
      </c>
      <c r="C1329" t="s">
        <v>257</v>
      </c>
      <c r="D1329" s="44">
        <v>99238</v>
      </c>
      <c r="E1329">
        <v>56.58</v>
      </c>
    </row>
    <row r="1330" spans="2:5" hidden="1" outlineLevel="2" x14ac:dyDescent="0.25">
      <c r="B1330" t="s">
        <v>472</v>
      </c>
      <c r="C1330" t="s">
        <v>258</v>
      </c>
      <c r="D1330" s="44">
        <v>99239</v>
      </c>
      <c r="E1330">
        <v>105.14</v>
      </c>
    </row>
    <row r="1331" spans="2:5" hidden="1" outlineLevel="2" x14ac:dyDescent="0.25">
      <c r="B1331" t="s">
        <v>472</v>
      </c>
      <c r="C1331" t="s">
        <v>258</v>
      </c>
      <c r="D1331" s="44">
        <v>99239</v>
      </c>
      <c r="E1331">
        <v>105.14</v>
      </c>
    </row>
    <row r="1332" spans="2:5" hidden="1" outlineLevel="2" x14ac:dyDescent="0.25">
      <c r="B1332" t="s">
        <v>472</v>
      </c>
      <c r="C1332" t="s">
        <v>258</v>
      </c>
      <c r="D1332" s="44">
        <v>99239</v>
      </c>
      <c r="E1332">
        <v>105.14</v>
      </c>
    </row>
    <row r="1333" spans="2:5" hidden="1" outlineLevel="2" x14ac:dyDescent="0.25">
      <c r="B1333" t="s">
        <v>472</v>
      </c>
      <c r="C1333" t="s">
        <v>258</v>
      </c>
      <c r="D1333" s="44">
        <v>99239</v>
      </c>
      <c r="E1333">
        <v>105.14</v>
      </c>
    </row>
    <row r="1334" spans="2:5" hidden="1" outlineLevel="2" x14ac:dyDescent="0.25">
      <c r="B1334" t="s">
        <v>472</v>
      </c>
      <c r="C1334" t="s">
        <v>256</v>
      </c>
      <c r="D1334" s="44">
        <v>99238</v>
      </c>
      <c r="E1334">
        <v>71.53</v>
      </c>
    </row>
    <row r="1335" spans="2:5" hidden="1" outlineLevel="2" x14ac:dyDescent="0.25">
      <c r="B1335" t="s">
        <v>472</v>
      </c>
      <c r="C1335" t="s">
        <v>256</v>
      </c>
      <c r="D1335" s="44">
        <v>99238</v>
      </c>
      <c r="E1335">
        <v>71.53</v>
      </c>
    </row>
    <row r="1336" spans="2:5" hidden="1" outlineLevel="2" x14ac:dyDescent="0.25">
      <c r="B1336" t="s">
        <v>472</v>
      </c>
      <c r="C1336" t="s">
        <v>256</v>
      </c>
      <c r="D1336" s="44">
        <v>99238</v>
      </c>
      <c r="E1336">
        <v>71.53</v>
      </c>
    </row>
    <row r="1337" spans="2:5" hidden="1" outlineLevel="2" x14ac:dyDescent="0.25">
      <c r="B1337" t="s">
        <v>472</v>
      </c>
      <c r="C1337" t="s">
        <v>256</v>
      </c>
      <c r="D1337" s="44">
        <v>99238</v>
      </c>
      <c r="E1337">
        <v>71.53</v>
      </c>
    </row>
    <row r="1338" spans="2:5" hidden="1" outlineLevel="2" x14ac:dyDescent="0.25">
      <c r="B1338" t="s">
        <v>472</v>
      </c>
      <c r="C1338" t="s">
        <v>330</v>
      </c>
      <c r="E1338">
        <v>675</v>
      </c>
    </row>
    <row r="1339" spans="2:5" hidden="1" outlineLevel="2" x14ac:dyDescent="0.25">
      <c r="B1339" t="s">
        <v>472</v>
      </c>
      <c r="C1339" t="s">
        <v>330</v>
      </c>
      <c r="E1339">
        <v>675</v>
      </c>
    </row>
    <row r="1340" spans="2:5" hidden="1" outlineLevel="2" x14ac:dyDescent="0.25">
      <c r="B1340" t="s">
        <v>472</v>
      </c>
      <c r="C1340" t="s">
        <v>330</v>
      </c>
      <c r="E1340">
        <v>675</v>
      </c>
    </row>
    <row r="1341" spans="2:5" hidden="1" outlineLevel="2" x14ac:dyDescent="0.25">
      <c r="B1341" t="s">
        <v>472</v>
      </c>
      <c r="C1341" t="s">
        <v>330</v>
      </c>
      <c r="E1341">
        <v>675</v>
      </c>
    </row>
    <row r="1342" spans="2:5" hidden="1" outlineLevel="2" x14ac:dyDescent="0.25">
      <c r="B1342" t="s">
        <v>472</v>
      </c>
      <c r="C1342" t="s">
        <v>330</v>
      </c>
      <c r="E1342">
        <v>675</v>
      </c>
    </row>
    <row r="1343" spans="2:5" hidden="1" outlineLevel="2" x14ac:dyDescent="0.25">
      <c r="B1343" t="s">
        <v>472</v>
      </c>
      <c r="C1343" t="s">
        <v>330</v>
      </c>
      <c r="E1343">
        <v>675</v>
      </c>
    </row>
    <row r="1344" spans="2:5" hidden="1" outlineLevel="2" x14ac:dyDescent="0.25">
      <c r="B1344" t="s">
        <v>472</v>
      </c>
      <c r="C1344" t="s">
        <v>330</v>
      </c>
      <c r="E1344">
        <v>675</v>
      </c>
    </row>
    <row r="1345" spans="2:5" hidden="1" outlineLevel="2" x14ac:dyDescent="0.25">
      <c r="B1345" t="s">
        <v>472</v>
      </c>
      <c r="C1345" t="s">
        <v>233</v>
      </c>
      <c r="D1345" s="44">
        <v>90853</v>
      </c>
      <c r="E1345">
        <v>57.28</v>
      </c>
    </row>
    <row r="1346" spans="2:5" hidden="1" outlineLevel="2" x14ac:dyDescent="0.25">
      <c r="B1346" t="s">
        <v>472</v>
      </c>
      <c r="C1346" t="s">
        <v>233</v>
      </c>
      <c r="D1346" s="44">
        <v>90853</v>
      </c>
      <c r="E1346">
        <v>57.28</v>
      </c>
    </row>
    <row r="1347" spans="2:5" hidden="1" outlineLevel="2" x14ac:dyDescent="0.25">
      <c r="B1347" t="s">
        <v>472</v>
      </c>
      <c r="C1347" t="s">
        <v>233</v>
      </c>
      <c r="D1347" s="44">
        <v>90853</v>
      </c>
      <c r="E1347">
        <v>57.28</v>
      </c>
    </row>
    <row r="1348" spans="2:5" hidden="1" outlineLevel="2" x14ac:dyDescent="0.25">
      <c r="B1348" t="s">
        <v>472</v>
      </c>
      <c r="C1348" t="s">
        <v>233</v>
      </c>
      <c r="D1348" s="44">
        <v>90853</v>
      </c>
      <c r="E1348">
        <v>57.28</v>
      </c>
    </row>
    <row r="1349" spans="2:5" hidden="1" outlineLevel="2" x14ac:dyDescent="0.25">
      <c r="B1349" t="s">
        <v>472</v>
      </c>
      <c r="C1349" t="s">
        <v>361</v>
      </c>
      <c r="D1349" s="44" t="s">
        <v>362</v>
      </c>
      <c r="E1349">
        <v>675</v>
      </c>
    </row>
    <row r="1350" spans="2:5" hidden="1" outlineLevel="2" x14ac:dyDescent="0.25">
      <c r="B1350" t="s">
        <v>472</v>
      </c>
      <c r="C1350" t="s">
        <v>361</v>
      </c>
      <c r="D1350" s="44" t="s">
        <v>362</v>
      </c>
      <c r="E1350">
        <v>675</v>
      </c>
    </row>
    <row r="1351" spans="2:5" hidden="1" outlineLevel="2" x14ac:dyDescent="0.25">
      <c r="B1351" t="s">
        <v>472</v>
      </c>
      <c r="C1351" t="s">
        <v>361</v>
      </c>
      <c r="D1351" s="44" t="s">
        <v>362</v>
      </c>
      <c r="E1351">
        <v>675</v>
      </c>
    </row>
    <row r="1352" spans="2:5" hidden="1" outlineLevel="2" x14ac:dyDescent="0.25">
      <c r="B1352" t="s">
        <v>472</v>
      </c>
      <c r="C1352" t="s">
        <v>249</v>
      </c>
      <c r="D1352" s="44">
        <v>99223</v>
      </c>
      <c r="E1352">
        <v>200.73</v>
      </c>
    </row>
    <row r="1353" spans="2:5" hidden="1" outlineLevel="2" x14ac:dyDescent="0.25">
      <c r="B1353" t="s">
        <v>472</v>
      </c>
      <c r="C1353" t="s">
        <v>249</v>
      </c>
      <c r="D1353" s="44">
        <v>99223</v>
      </c>
      <c r="E1353">
        <v>200.73</v>
      </c>
    </row>
    <row r="1354" spans="2:5" hidden="1" outlineLevel="2" x14ac:dyDescent="0.25">
      <c r="B1354" t="s">
        <v>472</v>
      </c>
      <c r="C1354" t="s">
        <v>249</v>
      </c>
      <c r="D1354" s="44">
        <v>99223</v>
      </c>
      <c r="E1354">
        <v>200.73</v>
      </c>
    </row>
    <row r="1355" spans="2:5" hidden="1" outlineLevel="2" x14ac:dyDescent="0.25">
      <c r="B1355" t="s">
        <v>472</v>
      </c>
      <c r="C1355" t="s">
        <v>249</v>
      </c>
      <c r="D1355" s="44">
        <v>99223</v>
      </c>
      <c r="E1355">
        <v>200.73</v>
      </c>
    </row>
    <row r="1356" spans="2:5" hidden="1" outlineLevel="2" x14ac:dyDescent="0.25">
      <c r="B1356" t="s">
        <v>472</v>
      </c>
      <c r="C1356" t="s">
        <v>235</v>
      </c>
      <c r="D1356" s="44">
        <v>99222</v>
      </c>
      <c r="E1356">
        <v>135.66999999999999</v>
      </c>
    </row>
    <row r="1357" spans="2:5" hidden="1" outlineLevel="2" x14ac:dyDescent="0.25">
      <c r="B1357" t="s">
        <v>472</v>
      </c>
      <c r="C1357" t="s">
        <v>235</v>
      </c>
      <c r="D1357" s="44">
        <v>99222</v>
      </c>
      <c r="E1357">
        <v>135.66999999999999</v>
      </c>
    </row>
    <row r="1358" spans="2:5" hidden="1" outlineLevel="2" x14ac:dyDescent="0.25">
      <c r="B1358" t="s">
        <v>472</v>
      </c>
      <c r="C1358" t="s">
        <v>235</v>
      </c>
      <c r="D1358" s="44">
        <v>99222</v>
      </c>
      <c r="E1358">
        <v>135.66999999999999</v>
      </c>
    </row>
    <row r="1359" spans="2:5" hidden="1" outlineLevel="2" x14ac:dyDescent="0.25">
      <c r="B1359" t="s">
        <v>472</v>
      </c>
      <c r="C1359" t="s">
        <v>235</v>
      </c>
      <c r="D1359" s="44">
        <v>99222</v>
      </c>
      <c r="E1359">
        <v>135.66999999999999</v>
      </c>
    </row>
    <row r="1360" spans="2:5" hidden="1" outlineLevel="2" x14ac:dyDescent="0.25">
      <c r="B1360" t="s">
        <v>472</v>
      </c>
      <c r="C1360" t="s">
        <v>234</v>
      </c>
      <c r="D1360" s="44">
        <v>99222</v>
      </c>
      <c r="E1360">
        <v>107.33</v>
      </c>
    </row>
    <row r="1361" spans="2:5" hidden="1" outlineLevel="2" x14ac:dyDescent="0.25">
      <c r="B1361" t="s">
        <v>472</v>
      </c>
      <c r="C1361" t="s">
        <v>234</v>
      </c>
      <c r="D1361" s="44">
        <v>99222</v>
      </c>
      <c r="E1361">
        <v>107.33</v>
      </c>
    </row>
    <row r="1362" spans="2:5" hidden="1" outlineLevel="2" x14ac:dyDescent="0.25">
      <c r="B1362" t="s">
        <v>472</v>
      </c>
      <c r="C1362" t="s">
        <v>234</v>
      </c>
      <c r="D1362" s="44">
        <v>99222</v>
      </c>
      <c r="E1362">
        <v>107.33</v>
      </c>
    </row>
    <row r="1363" spans="2:5" hidden="1" outlineLevel="2" x14ac:dyDescent="0.25">
      <c r="B1363" t="s">
        <v>472</v>
      </c>
      <c r="C1363" t="s">
        <v>234</v>
      </c>
      <c r="D1363" s="44">
        <v>99222</v>
      </c>
      <c r="E1363">
        <v>107.33</v>
      </c>
    </row>
    <row r="1364" spans="2:5" hidden="1" outlineLevel="2" x14ac:dyDescent="0.25">
      <c r="B1364" t="s">
        <v>472</v>
      </c>
      <c r="C1364" t="s">
        <v>236</v>
      </c>
      <c r="D1364" s="44">
        <v>99223</v>
      </c>
      <c r="E1364">
        <v>158.80000000000001</v>
      </c>
    </row>
    <row r="1365" spans="2:5" hidden="1" outlineLevel="2" x14ac:dyDescent="0.25">
      <c r="B1365" t="s">
        <v>472</v>
      </c>
      <c r="C1365" t="s">
        <v>236</v>
      </c>
      <c r="D1365" s="44">
        <v>99223</v>
      </c>
      <c r="E1365">
        <v>158.80000000000001</v>
      </c>
    </row>
    <row r="1366" spans="2:5" hidden="1" outlineLevel="2" x14ac:dyDescent="0.25">
      <c r="B1366" t="s">
        <v>472</v>
      </c>
      <c r="C1366" t="s">
        <v>236</v>
      </c>
      <c r="D1366" s="44">
        <v>99223</v>
      </c>
      <c r="E1366">
        <v>158.80000000000001</v>
      </c>
    </row>
    <row r="1367" spans="2:5" hidden="1" outlineLevel="2" x14ac:dyDescent="0.25">
      <c r="B1367" t="s">
        <v>472</v>
      </c>
      <c r="C1367" t="s">
        <v>236</v>
      </c>
      <c r="D1367" s="44">
        <v>99223</v>
      </c>
      <c r="E1367">
        <v>158.80000000000001</v>
      </c>
    </row>
    <row r="1368" spans="2:5" hidden="1" outlineLevel="2" x14ac:dyDescent="0.25">
      <c r="B1368" t="s">
        <v>472</v>
      </c>
      <c r="C1368" t="s">
        <v>260</v>
      </c>
      <c r="D1368" s="44" t="s">
        <v>141</v>
      </c>
      <c r="E1368">
        <v>275</v>
      </c>
    </row>
    <row r="1369" spans="2:5" hidden="1" outlineLevel="2" x14ac:dyDescent="0.25">
      <c r="B1369" t="s">
        <v>472</v>
      </c>
      <c r="C1369" t="s">
        <v>260</v>
      </c>
      <c r="D1369" s="44" t="s">
        <v>141</v>
      </c>
      <c r="E1369">
        <v>275</v>
      </c>
    </row>
    <row r="1370" spans="2:5" hidden="1" outlineLevel="2" x14ac:dyDescent="0.25">
      <c r="B1370" t="s">
        <v>472</v>
      </c>
      <c r="C1370" t="s">
        <v>260</v>
      </c>
      <c r="D1370" s="44" t="s">
        <v>141</v>
      </c>
      <c r="E1370">
        <v>275</v>
      </c>
    </row>
    <row r="1371" spans="2:5" hidden="1" outlineLevel="2" x14ac:dyDescent="0.25">
      <c r="B1371" t="s">
        <v>472</v>
      </c>
      <c r="C1371" t="s">
        <v>260</v>
      </c>
      <c r="D1371" s="44" t="s">
        <v>141</v>
      </c>
      <c r="E1371">
        <v>275</v>
      </c>
    </row>
    <row r="1372" spans="2:5" hidden="1" outlineLevel="2" x14ac:dyDescent="0.25">
      <c r="B1372" t="s">
        <v>472</v>
      </c>
      <c r="C1372" t="s">
        <v>232</v>
      </c>
      <c r="D1372" s="44">
        <v>90791</v>
      </c>
      <c r="E1372">
        <v>126.16</v>
      </c>
    </row>
    <row r="1373" spans="2:5" hidden="1" outlineLevel="2" x14ac:dyDescent="0.25">
      <c r="B1373" t="s">
        <v>472</v>
      </c>
      <c r="C1373" t="s">
        <v>232</v>
      </c>
      <c r="D1373" s="44">
        <v>90791</v>
      </c>
      <c r="E1373">
        <v>126.16</v>
      </c>
    </row>
    <row r="1374" spans="2:5" hidden="1" outlineLevel="2" x14ac:dyDescent="0.25">
      <c r="B1374" t="s">
        <v>472</v>
      </c>
      <c r="C1374" t="s">
        <v>232</v>
      </c>
      <c r="D1374" s="44">
        <v>90791</v>
      </c>
      <c r="E1374">
        <v>126.16</v>
      </c>
    </row>
    <row r="1375" spans="2:5" hidden="1" outlineLevel="2" x14ac:dyDescent="0.25">
      <c r="B1375" t="s">
        <v>472</v>
      </c>
      <c r="C1375" t="s">
        <v>232</v>
      </c>
      <c r="D1375" s="44">
        <v>90791</v>
      </c>
      <c r="E1375">
        <v>126.16</v>
      </c>
    </row>
    <row r="1376" spans="2:5" hidden="1" outlineLevel="2" x14ac:dyDescent="0.25">
      <c r="B1376" t="s">
        <v>472</v>
      </c>
      <c r="C1376" t="s">
        <v>231</v>
      </c>
      <c r="D1376" s="44">
        <v>90791</v>
      </c>
      <c r="E1376">
        <v>98.8</v>
      </c>
    </row>
    <row r="1377" spans="2:5" hidden="1" outlineLevel="2" x14ac:dyDescent="0.25">
      <c r="B1377" t="s">
        <v>472</v>
      </c>
      <c r="C1377" t="s">
        <v>231</v>
      </c>
      <c r="D1377" s="44">
        <v>90791</v>
      </c>
      <c r="E1377">
        <v>98.8</v>
      </c>
    </row>
    <row r="1378" spans="2:5" hidden="1" outlineLevel="2" x14ac:dyDescent="0.25">
      <c r="B1378" t="s">
        <v>472</v>
      </c>
      <c r="C1378" t="s">
        <v>231</v>
      </c>
      <c r="D1378" s="44">
        <v>90791</v>
      </c>
      <c r="E1378">
        <v>98.8</v>
      </c>
    </row>
    <row r="1379" spans="2:5" hidden="1" outlineLevel="2" x14ac:dyDescent="0.25">
      <c r="B1379" t="s">
        <v>472</v>
      </c>
      <c r="C1379" t="s">
        <v>231</v>
      </c>
      <c r="D1379" s="44">
        <v>90791</v>
      </c>
      <c r="E1379">
        <v>98.8</v>
      </c>
    </row>
    <row r="1380" spans="2:5" hidden="1" outlineLevel="2" x14ac:dyDescent="0.25">
      <c r="B1380" t="s">
        <v>472</v>
      </c>
      <c r="C1380" t="s">
        <v>254</v>
      </c>
      <c r="D1380" s="44">
        <v>99233</v>
      </c>
      <c r="E1380">
        <v>102.91</v>
      </c>
    </row>
    <row r="1381" spans="2:5" hidden="1" outlineLevel="2" x14ac:dyDescent="0.25">
      <c r="B1381" t="s">
        <v>472</v>
      </c>
      <c r="C1381" t="s">
        <v>254</v>
      </c>
      <c r="D1381" s="44">
        <v>99233</v>
      </c>
      <c r="E1381">
        <v>102.91</v>
      </c>
    </row>
    <row r="1382" spans="2:5" hidden="1" outlineLevel="2" x14ac:dyDescent="0.25">
      <c r="B1382" t="s">
        <v>472</v>
      </c>
      <c r="C1382" t="s">
        <v>254</v>
      </c>
      <c r="D1382" s="44">
        <v>99233</v>
      </c>
      <c r="E1382">
        <v>102.91</v>
      </c>
    </row>
    <row r="1383" spans="2:5" hidden="1" outlineLevel="2" x14ac:dyDescent="0.25">
      <c r="B1383" t="s">
        <v>472</v>
      </c>
      <c r="C1383" t="s">
        <v>254</v>
      </c>
      <c r="D1383" s="44">
        <v>99233</v>
      </c>
      <c r="E1383">
        <v>102.91</v>
      </c>
    </row>
    <row r="1384" spans="2:5" hidden="1" outlineLevel="2" x14ac:dyDescent="0.25">
      <c r="B1384" t="s">
        <v>472</v>
      </c>
      <c r="C1384" t="s">
        <v>252</v>
      </c>
      <c r="D1384" s="44">
        <v>99232</v>
      </c>
      <c r="E1384">
        <v>71.34</v>
      </c>
    </row>
    <row r="1385" spans="2:5" hidden="1" outlineLevel="2" x14ac:dyDescent="0.25">
      <c r="B1385" t="s">
        <v>472</v>
      </c>
      <c r="C1385" t="s">
        <v>252</v>
      </c>
      <c r="D1385" s="44">
        <v>99232</v>
      </c>
      <c r="E1385">
        <v>71.34</v>
      </c>
    </row>
    <row r="1386" spans="2:5" hidden="1" outlineLevel="2" x14ac:dyDescent="0.25">
      <c r="B1386" t="s">
        <v>472</v>
      </c>
      <c r="C1386" t="s">
        <v>252</v>
      </c>
      <c r="D1386" s="44">
        <v>99232</v>
      </c>
      <c r="E1386">
        <v>71.34</v>
      </c>
    </row>
    <row r="1387" spans="2:5" hidden="1" outlineLevel="2" x14ac:dyDescent="0.25">
      <c r="B1387" t="s">
        <v>472</v>
      </c>
      <c r="C1387" t="s">
        <v>252</v>
      </c>
      <c r="D1387" s="44">
        <v>99232</v>
      </c>
      <c r="E1387">
        <v>71.34</v>
      </c>
    </row>
    <row r="1388" spans="2:5" hidden="1" outlineLevel="2" x14ac:dyDescent="0.25">
      <c r="B1388" t="s">
        <v>472</v>
      </c>
      <c r="C1388" t="s">
        <v>255</v>
      </c>
      <c r="D1388" s="44">
        <v>99233</v>
      </c>
      <c r="E1388">
        <v>82.32</v>
      </c>
    </row>
    <row r="1389" spans="2:5" hidden="1" outlineLevel="2" x14ac:dyDescent="0.25">
      <c r="B1389" t="s">
        <v>472</v>
      </c>
      <c r="C1389" t="s">
        <v>255</v>
      </c>
      <c r="D1389" s="44">
        <v>99233</v>
      </c>
      <c r="E1389">
        <v>82.32</v>
      </c>
    </row>
    <row r="1390" spans="2:5" hidden="1" outlineLevel="2" x14ac:dyDescent="0.25">
      <c r="B1390" t="s">
        <v>472</v>
      </c>
      <c r="C1390" t="s">
        <v>255</v>
      </c>
      <c r="D1390" s="44">
        <v>99233</v>
      </c>
      <c r="E1390">
        <v>82.32</v>
      </c>
    </row>
    <row r="1391" spans="2:5" hidden="1" outlineLevel="2" x14ac:dyDescent="0.25">
      <c r="B1391" t="s">
        <v>472</v>
      </c>
      <c r="C1391" t="s">
        <v>255</v>
      </c>
      <c r="D1391" s="44">
        <v>99233</v>
      </c>
      <c r="E1391">
        <v>82.32</v>
      </c>
    </row>
    <row r="1392" spans="2:5" hidden="1" outlineLevel="2" x14ac:dyDescent="0.25">
      <c r="B1392" t="s">
        <v>472</v>
      </c>
      <c r="C1392" t="s">
        <v>250</v>
      </c>
      <c r="D1392" s="44">
        <v>99231</v>
      </c>
      <c r="E1392">
        <v>30.48</v>
      </c>
    </row>
    <row r="1393" spans="1:5" hidden="1" outlineLevel="2" x14ac:dyDescent="0.25">
      <c r="B1393" t="s">
        <v>472</v>
      </c>
      <c r="C1393" t="s">
        <v>250</v>
      </c>
      <c r="D1393" s="44">
        <v>99231</v>
      </c>
      <c r="E1393">
        <v>30.48</v>
      </c>
    </row>
    <row r="1394" spans="1:5" hidden="1" outlineLevel="2" x14ac:dyDescent="0.25">
      <c r="B1394" t="s">
        <v>472</v>
      </c>
      <c r="C1394" t="s">
        <v>250</v>
      </c>
      <c r="D1394" s="44">
        <v>99231</v>
      </c>
      <c r="E1394">
        <v>30.48</v>
      </c>
    </row>
    <row r="1395" spans="1:5" hidden="1" outlineLevel="2" x14ac:dyDescent="0.25">
      <c r="B1395" t="s">
        <v>472</v>
      </c>
      <c r="C1395" t="s">
        <v>250</v>
      </c>
      <c r="D1395" s="44">
        <v>99231</v>
      </c>
      <c r="E1395">
        <v>30.48</v>
      </c>
    </row>
    <row r="1396" spans="1:5" hidden="1" outlineLevel="2" x14ac:dyDescent="0.25">
      <c r="B1396" t="s">
        <v>472</v>
      </c>
      <c r="C1396" t="s">
        <v>253</v>
      </c>
      <c r="D1396" s="44">
        <v>99232</v>
      </c>
      <c r="E1396">
        <v>56.43</v>
      </c>
    </row>
    <row r="1397" spans="1:5" hidden="1" outlineLevel="2" x14ac:dyDescent="0.25">
      <c r="B1397" t="s">
        <v>472</v>
      </c>
      <c r="C1397" t="s">
        <v>253</v>
      </c>
      <c r="D1397" s="44">
        <v>99232</v>
      </c>
      <c r="E1397">
        <v>56.43</v>
      </c>
    </row>
    <row r="1398" spans="1:5" hidden="1" outlineLevel="2" x14ac:dyDescent="0.25">
      <c r="B1398" t="s">
        <v>472</v>
      </c>
      <c r="C1398" t="s">
        <v>253</v>
      </c>
      <c r="D1398" s="44">
        <v>99232</v>
      </c>
      <c r="E1398">
        <v>56.43</v>
      </c>
    </row>
    <row r="1399" spans="1:5" hidden="1" outlineLevel="2" x14ac:dyDescent="0.25">
      <c r="B1399" t="s">
        <v>472</v>
      </c>
      <c r="C1399" t="s">
        <v>253</v>
      </c>
      <c r="D1399" s="44">
        <v>99232</v>
      </c>
      <c r="E1399">
        <v>56.43</v>
      </c>
    </row>
    <row r="1400" spans="1:5" hidden="1" outlineLevel="2" x14ac:dyDescent="0.25">
      <c r="B1400" t="s">
        <v>472</v>
      </c>
      <c r="C1400" t="s">
        <v>329</v>
      </c>
      <c r="D1400" s="44">
        <v>99231</v>
      </c>
      <c r="E1400">
        <v>38.520000000000003</v>
      </c>
    </row>
    <row r="1401" spans="1:5" hidden="1" outlineLevel="2" x14ac:dyDescent="0.25">
      <c r="B1401" t="s">
        <v>472</v>
      </c>
      <c r="C1401" t="s">
        <v>329</v>
      </c>
      <c r="D1401" s="44">
        <v>99231</v>
      </c>
      <c r="E1401">
        <v>38.520000000000003</v>
      </c>
    </row>
    <row r="1402" spans="1:5" hidden="1" outlineLevel="2" x14ac:dyDescent="0.25">
      <c r="B1402" t="s">
        <v>472</v>
      </c>
      <c r="C1402" t="s">
        <v>329</v>
      </c>
      <c r="D1402" s="44">
        <v>99231</v>
      </c>
      <c r="E1402">
        <v>38.520000000000003</v>
      </c>
    </row>
    <row r="1403" spans="1:5" hidden="1" outlineLevel="2" x14ac:dyDescent="0.25">
      <c r="B1403" t="s">
        <v>472</v>
      </c>
      <c r="C1403" t="s">
        <v>329</v>
      </c>
      <c r="D1403" s="44">
        <v>99231</v>
      </c>
      <c r="E1403">
        <v>38.520000000000003</v>
      </c>
    </row>
    <row r="1404" spans="1:5" outlineLevel="1" collapsed="1" x14ac:dyDescent="0.25">
      <c r="A1404" s="2" t="s">
        <v>473</v>
      </c>
      <c r="B1404">
        <f>SUBTOTAL(3,B1322:B1403)</f>
        <v>82</v>
      </c>
    </row>
    <row r="1405" spans="1:5" hidden="1" outlineLevel="2" x14ac:dyDescent="0.25">
      <c r="B1405" t="s">
        <v>474</v>
      </c>
      <c r="C1405" t="s">
        <v>256</v>
      </c>
      <c r="D1405" s="44">
        <v>99238</v>
      </c>
      <c r="E1405">
        <v>66.739999999999995</v>
      </c>
    </row>
    <row r="1406" spans="1:5" hidden="1" outlineLevel="2" x14ac:dyDescent="0.25">
      <c r="B1406" t="s">
        <v>474</v>
      </c>
      <c r="C1406" t="s">
        <v>235</v>
      </c>
      <c r="D1406" s="44">
        <v>99222</v>
      </c>
      <c r="E1406">
        <v>138.25</v>
      </c>
    </row>
    <row r="1407" spans="1:5" hidden="1" outlineLevel="2" x14ac:dyDescent="0.25">
      <c r="B1407" t="s">
        <v>474</v>
      </c>
      <c r="C1407" t="s">
        <v>252</v>
      </c>
      <c r="D1407" s="44">
        <v>99232</v>
      </c>
      <c r="E1407">
        <v>66.959999999999994</v>
      </c>
    </row>
    <row r="1408" spans="1:5" outlineLevel="1" collapsed="1" x14ac:dyDescent="0.25">
      <c r="A1408" s="2" t="s">
        <v>475</v>
      </c>
      <c r="B1408">
        <f>SUBTOTAL(3,B1405:B1407)</f>
        <v>3</v>
      </c>
    </row>
    <row r="1409" spans="1:5" hidden="1" outlineLevel="2" x14ac:dyDescent="0.25">
      <c r="B1409" t="s">
        <v>476</v>
      </c>
      <c r="C1409" t="s">
        <v>330</v>
      </c>
      <c r="E1409">
        <v>758</v>
      </c>
    </row>
    <row r="1410" spans="1:5" hidden="1" outlineLevel="2" x14ac:dyDescent="0.25">
      <c r="B1410" t="s">
        <v>476</v>
      </c>
      <c r="C1410" t="s">
        <v>233</v>
      </c>
      <c r="D1410" s="44">
        <v>90853</v>
      </c>
      <c r="E1410">
        <v>172</v>
      </c>
    </row>
    <row r="1411" spans="1:5" hidden="1" outlineLevel="2" x14ac:dyDescent="0.25">
      <c r="B1411" t="s">
        <v>476</v>
      </c>
      <c r="C1411" t="s">
        <v>185</v>
      </c>
      <c r="D1411" s="44" t="s">
        <v>139</v>
      </c>
      <c r="E1411">
        <v>77.5</v>
      </c>
    </row>
    <row r="1412" spans="1:5" hidden="1" outlineLevel="2" x14ac:dyDescent="0.25">
      <c r="B1412" t="s">
        <v>476</v>
      </c>
      <c r="C1412" t="s">
        <v>187</v>
      </c>
      <c r="D1412" s="44" t="s">
        <v>137</v>
      </c>
      <c r="E1412">
        <v>77.5</v>
      </c>
    </row>
    <row r="1413" spans="1:5" hidden="1" outlineLevel="2" x14ac:dyDescent="0.25">
      <c r="B1413" t="s">
        <v>476</v>
      </c>
      <c r="C1413" t="s">
        <v>241</v>
      </c>
      <c r="D1413" s="44">
        <v>90847</v>
      </c>
      <c r="E1413">
        <v>77.5</v>
      </c>
    </row>
    <row r="1414" spans="1:5" hidden="1" outlineLevel="2" x14ac:dyDescent="0.25">
      <c r="B1414" t="s">
        <v>476</v>
      </c>
      <c r="C1414" t="s">
        <v>240</v>
      </c>
      <c r="D1414" s="44">
        <v>90846</v>
      </c>
      <c r="E1414">
        <v>77.5</v>
      </c>
    </row>
    <row r="1415" spans="1:5" hidden="1" outlineLevel="2" x14ac:dyDescent="0.25">
      <c r="B1415" t="s">
        <v>476</v>
      </c>
      <c r="C1415" t="s">
        <v>260</v>
      </c>
      <c r="D1415" s="44" t="s">
        <v>141</v>
      </c>
      <c r="E1415">
        <v>77.5</v>
      </c>
    </row>
    <row r="1416" spans="1:5" hidden="1" outlineLevel="2" x14ac:dyDescent="0.25">
      <c r="B1416" t="s">
        <v>476</v>
      </c>
      <c r="C1416" t="s">
        <v>237</v>
      </c>
      <c r="D1416" s="44">
        <v>90832</v>
      </c>
      <c r="E1416">
        <v>77.5</v>
      </c>
    </row>
    <row r="1417" spans="1:5" hidden="1" outlineLevel="2" x14ac:dyDescent="0.25">
      <c r="B1417" t="s">
        <v>476</v>
      </c>
      <c r="C1417" t="s">
        <v>238</v>
      </c>
      <c r="D1417" s="44">
        <v>90834</v>
      </c>
      <c r="E1417">
        <v>77.5</v>
      </c>
    </row>
    <row r="1418" spans="1:5" hidden="1" outlineLevel="2" x14ac:dyDescent="0.25">
      <c r="B1418" t="s">
        <v>476</v>
      </c>
      <c r="C1418" t="s">
        <v>239</v>
      </c>
      <c r="D1418" s="44">
        <v>90837</v>
      </c>
      <c r="E1418">
        <v>77.5</v>
      </c>
    </row>
    <row r="1419" spans="1:5" outlineLevel="1" collapsed="1" x14ac:dyDescent="0.25">
      <c r="A1419" s="2" t="s">
        <v>477</v>
      </c>
      <c r="B1419">
        <f>SUBTOTAL(3,B1409:B1418)</f>
        <v>10</v>
      </c>
    </row>
    <row r="1420" spans="1:5" hidden="1" outlineLevel="2" x14ac:dyDescent="0.25">
      <c r="B1420" t="s">
        <v>478</v>
      </c>
      <c r="C1420" t="s">
        <v>258</v>
      </c>
      <c r="D1420" s="44">
        <v>99239</v>
      </c>
      <c r="E1420">
        <v>105.14</v>
      </c>
    </row>
    <row r="1421" spans="1:5" hidden="1" outlineLevel="2" x14ac:dyDescent="0.25">
      <c r="B1421" t="s">
        <v>478</v>
      </c>
      <c r="C1421" t="s">
        <v>258</v>
      </c>
      <c r="D1421" s="44">
        <v>99239</v>
      </c>
      <c r="E1421">
        <v>105.14</v>
      </c>
    </row>
    <row r="1422" spans="1:5" hidden="1" outlineLevel="2" x14ac:dyDescent="0.25">
      <c r="B1422" t="s">
        <v>478</v>
      </c>
      <c r="C1422" t="s">
        <v>256</v>
      </c>
      <c r="D1422" s="44">
        <v>99238</v>
      </c>
      <c r="E1422">
        <v>101.25</v>
      </c>
    </row>
    <row r="1423" spans="1:5" hidden="1" outlineLevel="2" x14ac:dyDescent="0.25">
      <c r="B1423" t="s">
        <v>478</v>
      </c>
      <c r="C1423" t="s">
        <v>256</v>
      </c>
      <c r="D1423" s="44">
        <v>99238</v>
      </c>
      <c r="E1423">
        <v>101.25</v>
      </c>
    </row>
    <row r="1424" spans="1:5" hidden="1" outlineLevel="2" x14ac:dyDescent="0.25">
      <c r="B1424" t="s">
        <v>478</v>
      </c>
      <c r="C1424" t="s">
        <v>330</v>
      </c>
      <c r="E1424">
        <v>750</v>
      </c>
    </row>
    <row r="1425" spans="2:12" hidden="1" outlineLevel="2" x14ac:dyDescent="0.25">
      <c r="B1425" t="s">
        <v>478</v>
      </c>
      <c r="C1425" t="s">
        <v>330</v>
      </c>
      <c r="E1425">
        <v>750</v>
      </c>
    </row>
    <row r="1426" spans="2:12" hidden="1" outlineLevel="2" x14ac:dyDescent="0.25">
      <c r="B1426" t="s">
        <v>478</v>
      </c>
      <c r="C1426" t="s">
        <v>330</v>
      </c>
      <c r="E1426">
        <v>750</v>
      </c>
    </row>
    <row r="1427" spans="2:12" hidden="1" outlineLevel="2" x14ac:dyDescent="0.25">
      <c r="B1427" t="s">
        <v>478</v>
      </c>
      <c r="C1427" t="s">
        <v>330</v>
      </c>
      <c r="E1427">
        <v>750</v>
      </c>
    </row>
    <row r="1428" spans="2:12" hidden="1" outlineLevel="2" x14ac:dyDescent="0.25">
      <c r="B1428" t="s">
        <v>478</v>
      </c>
      <c r="C1428" t="s">
        <v>233</v>
      </c>
      <c r="D1428" s="44">
        <v>90853</v>
      </c>
      <c r="E1428">
        <v>57.28</v>
      </c>
    </row>
    <row r="1429" spans="2:12" hidden="1" outlineLevel="2" x14ac:dyDescent="0.25">
      <c r="B1429" t="s">
        <v>478</v>
      </c>
      <c r="C1429" t="s">
        <v>233</v>
      </c>
      <c r="D1429" s="44">
        <v>90853</v>
      </c>
      <c r="E1429">
        <v>57.28</v>
      </c>
    </row>
    <row r="1430" spans="2:12" s="42" customFormat="1" hidden="1" outlineLevel="2" x14ac:dyDescent="0.25">
      <c r="B1430" t="s">
        <v>478</v>
      </c>
      <c r="C1430" t="s">
        <v>249</v>
      </c>
      <c r="D1430" s="44">
        <v>99223</v>
      </c>
      <c r="E1430">
        <v>281.25</v>
      </c>
      <c r="F1430"/>
      <c r="G1430"/>
      <c r="H1430"/>
      <c r="I1430"/>
      <c r="J1430"/>
      <c r="K1430"/>
      <c r="L1430"/>
    </row>
    <row r="1431" spans="2:12" hidden="1" outlineLevel="2" x14ac:dyDescent="0.25">
      <c r="B1431" t="s">
        <v>478</v>
      </c>
      <c r="C1431" t="s">
        <v>249</v>
      </c>
      <c r="D1431" s="44">
        <v>99223</v>
      </c>
      <c r="E1431">
        <v>281.25</v>
      </c>
    </row>
    <row r="1432" spans="2:12" hidden="1" outlineLevel="2" x14ac:dyDescent="0.25">
      <c r="B1432" t="s">
        <v>478</v>
      </c>
      <c r="C1432" t="s">
        <v>235</v>
      </c>
      <c r="D1432" s="44">
        <v>99222</v>
      </c>
      <c r="E1432">
        <v>135.66999999999999</v>
      </c>
    </row>
    <row r="1433" spans="2:12" hidden="1" outlineLevel="2" x14ac:dyDescent="0.25">
      <c r="B1433" t="s">
        <v>478</v>
      </c>
      <c r="C1433" t="s">
        <v>235</v>
      </c>
      <c r="D1433" s="44">
        <v>99222</v>
      </c>
      <c r="E1433">
        <v>135.66999999999999</v>
      </c>
    </row>
    <row r="1434" spans="2:12" hidden="1" outlineLevel="2" x14ac:dyDescent="0.25">
      <c r="B1434" t="s">
        <v>478</v>
      </c>
      <c r="C1434" t="s">
        <v>232</v>
      </c>
      <c r="D1434" s="44">
        <v>90791</v>
      </c>
      <c r="E1434">
        <v>126.16</v>
      </c>
    </row>
    <row r="1435" spans="2:12" hidden="1" outlineLevel="2" x14ac:dyDescent="0.25">
      <c r="B1435" t="s">
        <v>478</v>
      </c>
      <c r="C1435" t="s">
        <v>232</v>
      </c>
      <c r="D1435" s="44">
        <v>90791</v>
      </c>
      <c r="E1435">
        <v>126.16</v>
      </c>
    </row>
    <row r="1436" spans="2:12" hidden="1" outlineLevel="2" x14ac:dyDescent="0.25">
      <c r="B1436" t="s">
        <v>478</v>
      </c>
      <c r="C1436" t="s">
        <v>254</v>
      </c>
      <c r="D1436" s="44">
        <v>99233</v>
      </c>
      <c r="E1436">
        <v>102.91</v>
      </c>
    </row>
    <row r="1437" spans="2:12" hidden="1" outlineLevel="2" x14ac:dyDescent="0.25">
      <c r="B1437" t="s">
        <v>478</v>
      </c>
      <c r="C1437" t="s">
        <v>254</v>
      </c>
      <c r="D1437" s="44">
        <v>99233</v>
      </c>
      <c r="E1437">
        <v>102.91</v>
      </c>
    </row>
    <row r="1438" spans="2:12" hidden="1" outlineLevel="2" x14ac:dyDescent="0.25">
      <c r="B1438" t="s">
        <v>478</v>
      </c>
      <c r="C1438" t="s">
        <v>252</v>
      </c>
      <c r="D1438" s="44">
        <v>99232</v>
      </c>
      <c r="E1438">
        <v>101.25</v>
      </c>
    </row>
    <row r="1439" spans="2:12" hidden="1" outlineLevel="2" x14ac:dyDescent="0.25">
      <c r="B1439" t="s">
        <v>478</v>
      </c>
      <c r="C1439" t="s">
        <v>252</v>
      </c>
      <c r="D1439" s="44">
        <v>99232</v>
      </c>
      <c r="E1439">
        <v>101.25</v>
      </c>
    </row>
    <row r="1440" spans="2:12" hidden="1" outlineLevel="2" x14ac:dyDescent="0.25">
      <c r="B1440" t="s">
        <v>478</v>
      </c>
      <c r="C1440" t="s">
        <v>250</v>
      </c>
      <c r="D1440" s="44">
        <v>99231</v>
      </c>
      <c r="E1440">
        <v>22.33</v>
      </c>
    </row>
    <row r="1441" spans="1:5" hidden="1" outlineLevel="2" x14ac:dyDescent="0.25">
      <c r="B1441" t="s">
        <v>478</v>
      </c>
      <c r="C1441" t="s">
        <v>329</v>
      </c>
      <c r="D1441" s="44">
        <v>99231</v>
      </c>
      <c r="E1441">
        <v>23.22</v>
      </c>
    </row>
    <row r="1442" spans="1:5" hidden="1" outlineLevel="2" x14ac:dyDescent="0.25">
      <c r="B1442" t="s">
        <v>478</v>
      </c>
      <c r="C1442" t="s">
        <v>329</v>
      </c>
      <c r="D1442" s="44">
        <v>99231</v>
      </c>
      <c r="E1442">
        <v>38.520000000000003</v>
      </c>
    </row>
    <row r="1443" spans="1:5" outlineLevel="1" collapsed="1" x14ac:dyDescent="0.25">
      <c r="A1443" s="2" t="s">
        <v>479</v>
      </c>
      <c r="B1443">
        <f>SUBTOTAL(3,B1420:B1442)</f>
        <v>23</v>
      </c>
    </row>
    <row r="1444" spans="1:5" hidden="1" outlineLevel="2" x14ac:dyDescent="0.25">
      <c r="B1444" t="s">
        <v>480</v>
      </c>
      <c r="C1444" t="s">
        <v>259</v>
      </c>
      <c r="D1444" s="44">
        <v>99239</v>
      </c>
      <c r="E1444">
        <v>84.11</v>
      </c>
    </row>
    <row r="1445" spans="1:5" hidden="1" outlineLevel="2" x14ac:dyDescent="0.25">
      <c r="B1445" t="s">
        <v>480</v>
      </c>
      <c r="C1445" t="s">
        <v>257</v>
      </c>
      <c r="D1445" s="44">
        <v>99238</v>
      </c>
      <c r="E1445">
        <v>56.58</v>
      </c>
    </row>
    <row r="1446" spans="1:5" hidden="1" outlineLevel="2" x14ac:dyDescent="0.25">
      <c r="B1446" t="s">
        <v>480</v>
      </c>
      <c r="C1446" t="s">
        <v>258</v>
      </c>
      <c r="D1446" s="44">
        <v>99239</v>
      </c>
      <c r="E1446">
        <v>66.67</v>
      </c>
    </row>
    <row r="1447" spans="1:5" hidden="1" outlineLevel="2" x14ac:dyDescent="0.25">
      <c r="B1447" t="s">
        <v>480</v>
      </c>
      <c r="C1447" t="s">
        <v>258</v>
      </c>
      <c r="D1447" s="44">
        <v>99239</v>
      </c>
      <c r="E1447">
        <v>105.14</v>
      </c>
    </row>
    <row r="1448" spans="1:5" hidden="1" outlineLevel="2" x14ac:dyDescent="0.25">
      <c r="B1448" t="s">
        <v>480</v>
      </c>
      <c r="C1448" t="s">
        <v>256</v>
      </c>
      <c r="D1448" s="44">
        <v>99238</v>
      </c>
      <c r="E1448">
        <v>55.52</v>
      </c>
    </row>
    <row r="1449" spans="1:5" hidden="1" outlineLevel="2" x14ac:dyDescent="0.25">
      <c r="B1449" t="s">
        <v>480</v>
      </c>
      <c r="C1449" t="s">
        <v>256</v>
      </c>
      <c r="D1449" s="44">
        <v>99238</v>
      </c>
      <c r="E1449">
        <v>95.42</v>
      </c>
    </row>
    <row r="1450" spans="1:5" hidden="1" outlineLevel="2" x14ac:dyDescent="0.25">
      <c r="B1450" t="s">
        <v>480</v>
      </c>
      <c r="C1450" t="s">
        <v>330</v>
      </c>
      <c r="E1450">
        <v>780</v>
      </c>
    </row>
    <row r="1451" spans="1:5" hidden="1" outlineLevel="2" x14ac:dyDescent="0.25">
      <c r="B1451" t="s">
        <v>480</v>
      </c>
      <c r="C1451" t="s">
        <v>330</v>
      </c>
      <c r="E1451">
        <v>780</v>
      </c>
    </row>
    <row r="1452" spans="1:5" hidden="1" outlineLevel="2" x14ac:dyDescent="0.25">
      <c r="B1452" t="s">
        <v>480</v>
      </c>
      <c r="C1452" t="s">
        <v>233</v>
      </c>
      <c r="D1452" s="44">
        <v>90853</v>
      </c>
      <c r="E1452">
        <v>58</v>
      </c>
    </row>
    <row r="1453" spans="1:5" hidden="1" outlineLevel="2" x14ac:dyDescent="0.25">
      <c r="B1453" t="s">
        <v>480</v>
      </c>
      <c r="C1453" t="s">
        <v>359</v>
      </c>
      <c r="D1453" s="44" t="s">
        <v>360</v>
      </c>
      <c r="E1453">
        <v>58</v>
      </c>
    </row>
    <row r="1454" spans="1:5" hidden="1" outlineLevel="2" x14ac:dyDescent="0.25">
      <c r="B1454" t="s">
        <v>480</v>
      </c>
      <c r="C1454" t="s">
        <v>361</v>
      </c>
      <c r="D1454" s="44" t="s">
        <v>362</v>
      </c>
      <c r="E1454">
        <v>58</v>
      </c>
    </row>
    <row r="1455" spans="1:5" hidden="1" outlineLevel="2" x14ac:dyDescent="0.25">
      <c r="B1455" t="s">
        <v>480</v>
      </c>
      <c r="C1455" t="s">
        <v>249</v>
      </c>
      <c r="D1455" s="44">
        <v>99223</v>
      </c>
      <c r="E1455">
        <v>92</v>
      </c>
    </row>
    <row r="1456" spans="1:5" hidden="1" outlineLevel="2" x14ac:dyDescent="0.25">
      <c r="B1456" t="s">
        <v>480</v>
      </c>
      <c r="C1456" t="s">
        <v>249</v>
      </c>
      <c r="D1456" s="44">
        <v>99223</v>
      </c>
      <c r="E1456">
        <v>220.8</v>
      </c>
    </row>
    <row r="1457" spans="2:5" hidden="1" outlineLevel="2" x14ac:dyDescent="0.25">
      <c r="B1457" t="s">
        <v>480</v>
      </c>
      <c r="C1457" t="s">
        <v>247</v>
      </c>
      <c r="D1457" s="44">
        <v>99221</v>
      </c>
      <c r="E1457">
        <v>54.5</v>
      </c>
    </row>
    <row r="1458" spans="2:5" hidden="1" outlineLevel="2" x14ac:dyDescent="0.25">
      <c r="B1458" t="s">
        <v>480</v>
      </c>
      <c r="C1458" t="s">
        <v>235</v>
      </c>
      <c r="D1458" s="44">
        <v>99222</v>
      </c>
      <c r="E1458">
        <v>101.91</v>
      </c>
    </row>
    <row r="1459" spans="2:5" hidden="1" outlineLevel="2" x14ac:dyDescent="0.25">
      <c r="B1459" t="s">
        <v>480</v>
      </c>
      <c r="C1459" t="s">
        <v>235</v>
      </c>
      <c r="D1459" s="44">
        <v>99222</v>
      </c>
      <c r="E1459">
        <v>135.66999999999999</v>
      </c>
    </row>
    <row r="1460" spans="2:5" hidden="1" outlineLevel="2" x14ac:dyDescent="0.25">
      <c r="B1460" t="s">
        <v>480</v>
      </c>
      <c r="C1460" t="s">
        <v>234</v>
      </c>
      <c r="D1460" s="44">
        <v>99222</v>
      </c>
      <c r="E1460">
        <v>107.33</v>
      </c>
    </row>
    <row r="1461" spans="2:5" hidden="1" outlineLevel="2" x14ac:dyDescent="0.25">
      <c r="B1461" t="s">
        <v>480</v>
      </c>
      <c r="C1461" t="s">
        <v>236</v>
      </c>
      <c r="D1461" s="44">
        <v>99223</v>
      </c>
      <c r="E1461">
        <v>158.80000000000001</v>
      </c>
    </row>
    <row r="1462" spans="2:5" hidden="1" outlineLevel="2" x14ac:dyDescent="0.25">
      <c r="B1462" t="s">
        <v>480</v>
      </c>
      <c r="C1462" t="s">
        <v>185</v>
      </c>
      <c r="D1462" s="44" t="s">
        <v>139</v>
      </c>
      <c r="E1462">
        <v>78.75</v>
      </c>
    </row>
    <row r="1463" spans="2:5" hidden="1" outlineLevel="2" x14ac:dyDescent="0.25">
      <c r="B1463" t="s">
        <v>480</v>
      </c>
      <c r="C1463" t="s">
        <v>187</v>
      </c>
      <c r="D1463" s="44" t="s">
        <v>137</v>
      </c>
      <c r="E1463">
        <v>78.75</v>
      </c>
    </row>
    <row r="1464" spans="2:5" hidden="1" outlineLevel="2" x14ac:dyDescent="0.25">
      <c r="B1464" t="s">
        <v>480</v>
      </c>
      <c r="C1464" t="s">
        <v>241</v>
      </c>
      <c r="D1464" s="44">
        <v>90847</v>
      </c>
      <c r="E1464">
        <v>75</v>
      </c>
    </row>
    <row r="1465" spans="2:5" hidden="1" outlineLevel="2" x14ac:dyDescent="0.25">
      <c r="B1465" t="s">
        <v>480</v>
      </c>
      <c r="C1465" t="s">
        <v>241</v>
      </c>
      <c r="D1465" s="44">
        <v>90847</v>
      </c>
      <c r="E1465">
        <v>77.5</v>
      </c>
    </row>
    <row r="1466" spans="2:5" hidden="1" outlineLevel="2" x14ac:dyDescent="0.25">
      <c r="B1466" t="s">
        <v>480</v>
      </c>
      <c r="C1466" t="s">
        <v>240</v>
      </c>
      <c r="D1466" s="44">
        <v>90846</v>
      </c>
      <c r="E1466">
        <v>78.75</v>
      </c>
    </row>
    <row r="1467" spans="2:5" hidden="1" outlineLevel="2" x14ac:dyDescent="0.25">
      <c r="B1467" t="s">
        <v>480</v>
      </c>
      <c r="C1467" t="s">
        <v>260</v>
      </c>
      <c r="D1467" s="44" t="s">
        <v>141</v>
      </c>
      <c r="E1467">
        <v>78.75</v>
      </c>
    </row>
    <row r="1468" spans="2:5" hidden="1" outlineLevel="2" x14ac:dyDescent="0.25">
      <c r="B1468" t="s">
        <v>480</v>
      </c>
      <c r="C1468" t="s">
        <v>237</v>
      </c>
      <c r="D1468" s="44">
        <v>90832</v>
      </c>
      <c r="E1468">
        <v>78.75</v>
      </c>
    </row>
    <row r="1469" spans="2:5" hidden="1" outlineLevel="2" x14ac:dyDescent="0.25">
      <c r="B1469" t="s">
        <v>480</v>
      </c>
      <c r="C1469" t="s">
        <v>238</v>
      </c>
      <c r="D1469" s="44">
        <v>90834</v>
      </c>
      <c r="E1469">
        <v>78.75</v>
      </c>
    </row>
    <row r="1470" spans="2:5" hidden="1" outlineLevel="2" x14ac:dyDescent="0.25">
      <c r="B1470" t="s">
        <v>480</v>
      </c>
      <c r="C1470" t="s">
        <v>239</v>
      </c>
      <c r="D1470" s="44">
        <v>90837</v>
      </c>
      <c r="E1470">
        <v>78.75</v>
      </c>
    </row>
    <row r="1471" spans="2:5" hidden="1" outlineLevel="2" x14ac:dyDescent="0.25">
      <c r="B1471" t="s">
        <v>480</v>
      </c>
      <c r="C1471" t="s">
        <v>232</v>
      </c>
      <c r="D1471" s="44">
        <v>90791</v>
      </c>
      <c r="E1471">
        <v>97</v>
      </c>
    </row>
    <row r="1472" spans="2:5" hidden="1" outlineLevel="2" x14ac:dyDescent="0.25">
      <c r="B1472" t="s">
        <v>480</v>
      </c>
      <c r="C1472" t="s">
        <v>232</v>
      </c>
      <c r="D1472" s="44">
        <v>90791</v>
      </c>
      <c r="E1472">
        <v>126.16</v>
      </c>
    </row>
    <row r="1473" spans="1:5" hidden="1" outlineLevel="2" x14ac:dyDescent="0.25">
      <c r="B1473" t="s">
        <v>480</v>
      </c>
      <c r="C1473" t="s">
        <v>231</v>
      </c>
      <c r="D1473" s="44">
        <v>90791</v>
      </c>
      <c r="E1473">
        <v>98.8</v>
      </c>
    </row>
    <row r="1474" spans="1:5" hidden="1" outlineLevel="2" x14ac:dyDescent="0.25">
      <c r="B1474" t="s">
        <v>480</v>
      </c>
      <c r="C1474" t="s">
        <v>254</v>
      </c>
      <c r="D1474" s="44">
        <v>99233</v>
      </c>
      <c r="E1474">
        <v>78.010000000000005</v>
      </c>
    </row>
    <row r="1475" spans="1:5" hidden="1" outlineLevel="2" x14ac:dyDescent="0.25">
      <c r="B1475" t="s">
        <v>480</v>
      </c>
      <c r="C1475" t="s">
        <v>254</v>
      </c>
      <c r="D1475" s="44">
        <v>99233</v>
      </c>
      <c r="E1475">
        <v>190</v>
      </c>
    </row>
    <row r="1476" spans="1:5" hidden="1" outlineLevel="2" x14ac:dyDescent="0.25">
      <c r="B1476" t="s">
        <v>480</v>
      </c>
      <c r="C1476" t="s">
        <v>252</v>
      </c>
      <c r="D1476" s="44">
        <v>99232</v>
      </c>
      <c r="E1476">
        <v>54.53</v>
      </c>
    </row>
    <row r="1477" spans="1:5" hidden="1" outlineLevel="2" x14ac:dyDescent="0.25">
      <c r="B1477" t="s">
        <v>480</v>
      </c>
      <c r="C1477" t="s">
        <v>252</v>
      </c>
      <c r="D1477" s="44">
        <v>99232</v>
      </c>
      <c r="E1477">
        <v>92.99</v>
      </c>
    </row>
    <row r="1478" spans="1:5" hidden="1" outlineLevel="2" x14ac:dyDescent="0.25">
      <c r="B1478" t="s">
        <v>480</v>
      </c>
      <c r="C1478" t="s">
        <v>255</v>
      </c>
      <c r="D1478" s="44">
        <v>99233</v>
      </c>
      <c r="E1478">
        <v>82.32</v>
      </c>
    </row>
    <row r="1479" spans="1:5" hidden="1" outlineLevel="2" x14ac:dyDescent="0.25">
      <c r="B1479" t="s">
        <v>480</v>
      </c>
      <c r="C1479" t="s">
        <v>250</v>
      </c>
      <c r="D1479" s="44">
        <v>99231</v>
      </c>
      <c r="E1479">
        <v>30.48</v>
      </c>
    </row>
    <row r="1480" spans="1:5" hidden="1" outlineLevel="2" x14ac:dyDescent="0.25">
      <c r="B1480" t="s">
        <v>480</v>
      </c>
      <c r="C1480" t="s">
        <v>253</v>
      </c>
      <c r="D1480" s="44">
        <v>99232</v>
      </c>
      <c r="E1480">
        <v>56.43</v>
      </c>
    </row>
    <row r="1481" spans="1:5" hidden="1" outlineLevel="2" x14ac:dyDescent="0.25">
      <c r="B1481" t="s">
        <v>480</v>
      </c>
      <c r="C1481" t="s">
        <v>329</v>
      </c>
      <c r="D1481" s="44">
        <v>99231</v>
      </c>
      <c r="E1481">
        <v>30.47</v>
      </c>
    </row>
    <row r="1482" spans="1:5" hidden="1" outlineLevel="2" x14ac:dyDescent="0.25">
      <c r="B1482" t="s">
        <v>480</v>
      </c>
      <c r="C1482" t="s">
        <v>329</v>
      </c>
      <c r="D1482" s="44">
        <v>99231</v>
      </c>
      <c r="E1482">
        <v>38.520000000000003</v>
      </c>
    </row>
    <row r="1483" spans="1:5" outlineLevel="1" collapsed="1" x14ac:dyDescent="0.25">
      <c r="A1483" s="2" t="s">
        <v>481</v>
      </c>
      <c r="B1483">
        <f>SUBTOTAL(3,B1444:B1482)</f>
        <v>39</v>
      </c>
    </row>
    <row r="1484" spans="1:5" hidden="1" outlineLevel="2" x14ac:dyDescent="0.25">
      <c r="B1484" t="s">
        <v>482</v>
      </c>
      <c r="C1484" t="s">
        <v>259</v>
      </c>
      <c r="D1484" s="44">
        <v>99239</v>
      </c>
      <c r="E1484">
        <v>84.11</v>
      </c>
    </row>
    <row r="1485" spans="1:5" hidden="1" outlineLevel="2" x14ac:dyDescent="0.25">
      <c r="B1485" t="s">
        <v>482</v>
      </c>
      <c r="C1485" t="s">
        <v>259</v>
      </c>
      <c r="D1485" s="44">
        <v>99239</v>
      </c>
      <c r="E1485">
        <v>84.11</v>
      </c>
    </row>
    <row r="1486" spans="1:5" hidden="1" outlineLevel="2" x14ac:dyDescent="0.25">
      <c r="B1486" t="s">
        <v>482</v>
      </c>
      <c r="C1486" t="s">
        <v>259</v>
      </c>
      <c r="D1486" s="44">
        <v>99239</v>
      </c>
      <c r="E1486">
        <v>84.11</v>
      </c>
    </row>
    <row r="1487" spans="1:5" hidden="1" outlineLevel="2" x14ac:dyDescent="0.25">
      <c r="B1487" t="s">
        <v>482</v>
      </c>
      <c r="C1487" t="s">
        <v>259</v>
      </c>
      <c r="D1487" s="44">
        <v>99239</v>
      </c>
      <c r="E1487">
        <v>84.11</v>
      </c>
    </row>
    <row r="1488" spans="1:5" hidden="1" outlineLevel="2" x14ac:dyDescent="0.25">
      <c r="B1488" t="s">
        <v>482</v>
      </c>
      <c r="C1488" t="s">
        <v>259</v>
      </c>
      <c r="D1488" s="44">
        <v>99239</v>
      </c>
      <c r="E1488">
        <v>84.11</v>
      </c>
    </row>
    <row r="1489" spans="2:5" hidden="1" outlineLevel="2" x14ac:dyDescent="0.25">
      <c r="B1489" t="s">
        <v>482</v>
      </c>
      <c r="C1489" t="s">
        <v>257</v>
      </c>
      <c r="D1489" s="44">
        <v>99238</v>
      </c>
      <c r="E1489">
        <v>56.58</v>
      </c>
    </row>
    <row r="1490" spans="2:5" hidden="1" outlineLevel="2" x14ac:dyDescent="0.25">
      <c r="B1490" t="s">
        <v>482</v>
      </c>
      <c r="C1490" t="s">
        <v>257</v>
      </c>
      <c r="D1490" s="44">
        <v>99238</v>
      </c>
      <c r="E1490">
        <v>56.58</v>
      </c>
    </row>
    <row r="1491" spans="2:5" hidden="1" outlineLevel="2" x14ac:dyDescent="0.25">
      <c r="B1491" t="s">
        <v>482</v>
      </c>
      <c r="C1491" t="s">
        <v>257</v>
      </c>
      <c r="D1491" s="44">
        <v>99238</v>
      </c>
      <c r="E1491">
        <v>56.58</v>
      </c>
    </row>
    <row r="1492" spans="2:5" hidden="1" outlineLevel="2" x14ac:dyDescent="0.25">
      <c r="B1492" t="s">
        <v>482</v>
      </c>
      <c r="C1492" t="s">
        <v>257</v>
      </c>
      <c r="D1492" s="44">
        <v>99238</v>
      </c>
      <c r="E1492">
        <v>56.58</v>
      </c>
    </row>
    <row r="1493" spans="2:5" hidden="1" outlineLevel="2" x14ac:dyDescent="0.25">
      <c r="B1493" t="s">
        <v>482</v>
      </c>
      <c r="C1493" t="s">
        <v>257</v>
      </c>
      <c r="D1493" s="44">
        <v>99238</v>
      </c>
      <c r="E1493">
        <v>56.58</v>
      </c>
    </row>
    <row r="1494" spans="2:5" hidden="1" outlineLevel="2" x14ac:dyDescent="0.25">
      <c r="B1494" t="s">
        <v>482</v>
      </c>
      <c r="C1494" t="s">
        <v>258</v>
      </c>
      <c r="D1494" s="44">
        <v>99239</v>
      </c>
      <c r="E1494">
        <v>105.14</v>
      </c>
    </row>
    <row r="1495" spans="2:5" hidden="1" outlineLevel="2" x14ac:dyDescent="0.25">
      <c r="B1495" t="s">
        <v>482</v>
      </c>
      <c r="C1495" t="s">
        <v>258</v>
      </c>
      <c r="D1495" s="44">
        <v>99239</v>
      </c>
      <c r="E1495">
        <v>105.14</v>
      </c>
    </row>
    <row r="1496" spans="2:5" hidden="1" outlineLevel="2" x14ac:dyDescent="0.25">
      <c r="B1496" t="s">
        <v>482</v>
      </c>
      <c r="C1496" t="s">
        <v>258</v>
      </c>
      <c r="D1496" s="44">
        <v>99239</v>
      </c>
      <c r="E1496">
        <v>105.14</v>
      </c>
    </row>
    <row r="1497" spans="2:5" hidden="1" outlineLevel="2" x14ac:dyDescent="0.25">
      <c r="B1497" t="s">
        <v>482</v>
      </c>
      <c r="C1497" t="s">
        <v>258</v>
      </c>
      <c r="D1497" s="44">
        <v>99239</v>
      </c>
      <c r="E1497">
        <v>105.14</v>
      </c>
    </row>
    <row r="1498" spans="2:5" hidden="1" outlineLevel="2" x14ac:dyDescent="0.25">
      <c r="B1498" t="s">
        <v>482</v>
      </c>
      <c r="C1498" t="s">
        <v>258</v>
      </c>
      <c r="D1498" s="44">
        <v>99239</v>
      </c>
      <c r="E1498">
        <v>105.14</v>
      </c>
    </row>
    <row r="1499" spans="2:5" hidden="1" outlineLevel="2" x14ac:dyDescent="0.25">
      <c r="B1499" t="s">
        <v>482</v>
      </c>
      <c r="C1499" t="s">
        <v>256</v>
      </c>
      <c r="D1499" s="44">
        <v>99238</v>
      </c>
      <c r="E1499">
        <v>95.42</v>
      </c>
    </row>
    <row r="1500" spans="2:5" hidden="1" outlineLevel="2" x14ac:dyDescent="0.25">
      <c r="B1500" t="s">
        <v>482</v>
      </c>
      <c r="C1500" t="s">
        <v>256</v>
      </c>
      <c r="D1500" s="44">
        <v>99238</v>
      </c>
      <c r="E1500">
        <v>95.42</v>
      </c>
    </row>
    <row r="1501" spans="2:5" hidden="1" outlineLevel="2" x14ac:dyDescent="0.25">
      <c r="B1501" t="s">
        <v>482</v>
      </c>
      <c r="C1501" t="s">
        <v>256</v>
      </c>
      <c r="D1501" s="44">
        <v>99238</v>
      </c>
      <c r="E1501">
        <v>95.42</v>
      </c>
    </row>
    <row r="1502" spans="2:5" hidden="1" outlineLevel="2" x14ac:dyDescent="0.25">
      <c r="B1502" t="s">
        <v>482</v>
      </c>
      <c r="C1502" t="s">
        <v>256</v>
      </c>
      <c r="D1502" s="44">
        <v>99238</v>
      </c>
      <c r="E1502">
        <v>95.42</v>
      </c>
    </row>
    <row r="1503" spans="2:5" hidden="1" outlineLevel="2" x14ac:dyDescent="0.25">
      <c r="B1503" t="s">
        <v>482</v>
      </c>
      <c r="C1503" t="s">
        <v>256</v>
      </c>
      <c r="D1503" s="44">
        <v>99238</v>
      </c>
      <c r="E1503">
        <v>95.42</v>
      </c>
    </row>
    <row r="1504" spans="2:5" hidden="1" outlineLevel="2" x14ac:dyDescent="0.25">
      <c r="B1504" t="s">
        <v>482</v>
      </c>
      <c r="C1504" t="s">
        <v>330</v>
      </c>
      <c r="E1504">
        <v>780</v>
      </c>
    </row>
    <row r="1505" spans="2:5" hidden="1" outlineLevel="2" x14ac:dyDescent="0.25">
      <c r="B1505" t="s">
        <v>482</v>
      </c>
      <c r="C1505" t="s">
        <v>330</v>
      </c>
      <c r="E1505">
        <v>780</v>
      </c>
    </row>
    <row r="1506" spans="2:5" hidden="1" outlineLevel="2" x14ac:dyDescent="0.25">
      <c r="B1506" t="s">
        <v>482</v>
      </c>
      <c r="C1506" t="s">
        <v>330</v>
      </c>
      <c r="E1506">
        <v>780</v>
      </c>
    </row>
    <row r="1507" spans="2:5" hidden="1" outlineLevel="2" x14ac:dyDescent="0.25">
      <c r="B1507" t="s">
        <v>482</v>
      </c>
      <c r="C1507" t="s">
        <v>330</v>
      </c>
      <c r="E1507">
        <v>780</v>
      </c>
    </row>
    <row r="1508" spans="2:5" hidden="1" outlineLevel="2" x14ac:dyDescent="0.25">
      <c r="B1508" t="s">
        <v>482</v>
      </c>
      <c r="C1508" t="s">
        <v>330</v>
      </c>
      <c r="E1508">
        <v>780</v>
      </c>
    </row>
    <row r="1509" spans="2:5" hidden="1" outlineLevel="2" x14ac:dyDescent="0.25">
      <c r="B1509" t="s">
        <v>482</v>
      </c>
      <c r="C1509" t="s">
        <v>330</v>
      </c>
      <c r="E1509">
        <v>780</v>
      </c>
    </row>
    <row r="1510" spans="2:5" hidden="1" outlineLevel="2" x14ac:dyDescent="0.25">
      <c r="B1510" t="s">
        <v>482</v>
      </c>
      <c r="C1510" t="s">
        <v>330</v>
      </c>
      <c r="E1510">
        <v>780</v>
      </c>
    </row>
    <row r="1511" spans="2:5" hidden="1" outlineLevel="2" x14ac:dyDescent="0.25">
      <c r="B1511" t="s">
        <v>482</v>
      </c>
      <c r="C1511" t="s">
        <v>330</v>
      </c>
      <c r="E1511">
        <v>780</v>
      </c>
    </row>
    <row r="1512" spans="2:5" hidden="1" outlineLevel="2" x14ac:dyDescent="0.25">
      <c r="B1512" t="s">
        <v>482</v>
      </c>
      <c r="C1512" t="s">
        <v>330</v>
      </c>
      <c r="E1512">
        <v>780</v>
      </c>
    </row>
    <row r="1513" spans="2:5" hidden="1" outlineLevel="2" x14ac:dyDescent="0.25">
      <c r="B1513" t="s">
        <v>482</v>
      </c>
      <c r="C1513" t="s">
        <v>330</v>
      </c>
      <c r="E1513">
        <v>780</v>
      </c>
    </row>
    <row r="1514" spans="2:5" hidden="1" outlineLevel="2" x14ac:dyDescent="0.25">
      <c r="B1514" t="s">
        <v>482</v>
      </c>
      <c r="C1514" t="s">
        <v>233</v>
      </c>
      <c r="D1514" s="44">
        <v>90853</v>
      </c>
      <c r="E1514">
        <v>57.28</v>
      </c>
    </row>
    <row r="1515" spans="2:5" hidden="1" outlineLevel="2" x14ac:dyDescent="0.25">
      <c r="B1515" t="s">
        <v>482</v>
      </c>
      <c r="C1515" t="s">
        <v>233</v>
      </c>
      <c r="D1515" s="44">
        <v>90853</v>
      </c>
      <c r="E1515">
        <v>57.28</v>
      </c>
    </row>
    <row r="1516" spans="2:5" hidden="1" outlineLevel="2" x14ac:dyDescent="0.25">
      <c r="B1516" t="s">
        <v>482</v>
      </c>
      <c r="C1516" t="s">
        <v>233</v>
      </c>
      <c r="D1516" s="44">
        <v>90853</v>
      </c>
      <c r="E1516">
        <v>57.28</v>
      </c>
    </row>
    <row r="1517" spans="2:5" hidden="1" outlineLevel="2" x14ac:dyDescent="0.25">
      <c r="B1517" t="s">
        <v>482</v>
      </c>
      <c r="C1517" t="s">
        <v>233</v>
      </c>
      <c r="D1517" s="44">
        <v>90853</v>
      </c>
      <c r="E1517">
        <v>57.28</v>
      </c>
    </row>
    <row r="1518" spans="2:5" hidden="1" outlineLevel="2" x14ac:dyDescent="0.25">
      <c r="B1518" t="s">
        <v>482</v>
      </c>
      <c r="C1518" t="s">
        <v>233</v>
      </c>
      <c r="D1518" s="44">
        <v>90853</v>
      </c>
      <c r="E1518">
        <v>57.28</v>
      </c>
    </row>
    <row r="1519" spans="2:5" hidden="1" outlineLevel="2" x14ac:dyDescent="0.25">
      <c r="B1519" t="s">
        <v>482</v>
      </c>
      <c r="C1519" t="s">
        <v>249</v>
      </c>
      <c r="D1519" s="44">
        <v>99223</v>
      </c>
      <c r="E1519">
        <v>220.8</v>
      </c>
    </row>
    <row r="1520" spans="2:5" hidden="1" outlineLevel="2" x14ac:dyDescent="0.25">
      <c r="B1520" t="s">
        <v>482</v>
      </c>
      <c r="C1520" t="s">
        <v>249</v>
      </c>
      <c r="D1520" s="44">
        <v>99223</v>
      </c>
      <c r="E1520">
        <v>220.8</v>
      </c>
    </row>
    <row r="1521" spans="2:5" hidden="1" outlineLevel="2" x14ac:dyDescent="0.25">
      <c r="B1521" t="s">
        <v>482</v>
      </c>
      <c r="C1521" t="s">
        <v>249</v>
      </c>
      <c r="D1521" s="44">
        <v>99223</v>
      </c>
      <c r="E1521">
        <v>220.8</v>
      </c>
    </row>
    <row r="1522" spans="2:5" hidden="1" outlineLevel="2" x14ac:dyDescent="0.25">
      <c r="B1522" t="s">
        <v>482</v>
      </c>
      <c r="C1522" t="s">
        <v>249</v>
      </c>
      <c r="D1522" s="44">
        <v>99223</v>
      </c>
      <c r="E1522">
        <v>220.8</v>
      </c>
    </row>
    <row r="1523" spans="2:5" hidden="1" outlineLevel="2" x14ac:dyDescent="0.25">
      <c r="B1523" t="s">
        <v>482</v>
      </c>
      <c r="C1523" t="s">
        <v>249</v>
      </c>
      <c r="D1523" s="44">
        <v>99223</v>
      </c>
      <c r="E1523">
        <v>220.8</v>
      </c>
    </row>
    <row r="1524" spans="2:5" hidden="1" outlineLevel="2" x14ac:dyDescent="0.25">
      <c r="B1524" t="s">
        <v>482</v>
      </c>
      <c r="C1524" t="s">
        <v>247</v>
      </c>
      <c r="D1524" s="44">
        <v>99221</v>
      </c>
      <c r="E1524">
        <v>54.5</v>
      </c>
    </row>
    <row r="1525" spans="2:5" hidden="1" outlineLevel="2" x14ac:dyDescent="0.25">
      <c r="B1525" t="s">
        <v>482</v>
      </c>
      <c r="C1525" t="s">
        <v>247</v>
      </c>
      <c r="D1525" s="44">
        <v>99221</v>
      </c>
      <c r="E1525">
        <v>54.5</v>
      </c>
    </row>
    <row r="1526" spans="2:5" hidden="1" outlineLevel="2" x14ac:dyDescent="0.25">
      <c r="B1526" t="s">
        <v>482</v>
      </c>
      <c r="C1526" t="s">
        <v>247</v>
      </c>
      <c r="D1526" s="44">
        <v>99221</v>
      </c>
      <c r="E1526">
        <v>54.5</v>
      </c>
    </row>
    <row r="1527" spans="2:5" hidden="1" outlineLevel="2" x14ac:dyDescent="0.25">
      <c r="B1527" t="s">
        <v>482</v>
      </c>
      <c r="C1527" t="s">
        <v>247</v>
      </c>
      <c r="D1527" s="44">
        <v>99221</v>
      </c>
      <c r="E1527">
        <v>54.5</v>
      </c>
    </row>
    <row r="1528" spans="2:5" hidden="1" outlineLevel="2" x14ac:dyDescent="0.25">
      <c r="B1528" t="s">
        <v>482</v>
      </c>
      <c r="C1528" t="s">
        <v>247</v>
      </c>
      <c r="D1528" s="44">
        <v>99221</v>
      </c>
      <c r="E1528">
        <v>54.5</v>
      </c>
    </row>
    <row r="1529" spans="2:5" hidden="1" outlineLevel="2" x14ac:dyDescent="0.25">
      <c r="B1529" t="s">
        <v>482</v>
      </c>
      <c r="C1529" t="s">
        <v>235</v>
      </c>
      <c r="D1529" s="44">
        <v>99222</v>
      </c>
      <c r="E1529">
        <v>135.66999999999999</v>
      </c>
    </row>
    <row r="1530" spans="2:5" hidden="1" outlineLevel="2" x14ac:dyDescent="0.25">
      <c r="B1530" t="s">
        <v>482</v>
      </c>
      <c r="C1530" t="s">
        <v>235</v>
      </c>
      <c r="D1530" s="44">
        <v>99222</v>
      </c>
      <c r="E1530">
        <v>135.66999999999999</v>
      </c>
    </row>
    <row r="1531" spans="2:5" hidden="1" outlineLevel="2" x14ac:dyDescent="0.25">
      <c r="B1531" t="s">
        <v>482</v>
      </c>
      <c r="C1531" t="s">
        <v>235</v>
      </c>
      <c r="D1531" s="44">
        <v>99222</v>
      </c>
      <c r="E1531">
        <v>135.66999999999999</v>
      </c>
    </row>
    <row r="1532" spans="2:5" hidden="1" outlineLevel="2" x14ac:dyDescent="0.25">
      <c r="B1532" t="s">
        <v>482</v>
      </c>
      <c r="C1532" t="s">
        <v>235</v>
      </c>
      <c r="D1532" s="44">
        <v>99222</v>
      </c>
      <c r="E1532">
        <v>135.66999999999999</v>
      </c>
    </row>
    <row r="1533" spans="2:5" hidden="1" outlineLevel="2" x14ac:dyDescent="0.25">
      <c r="B1533" t="s">
        <v>482</v>
      </c>
      <c r="C1533" t="s">
        <v>235</v>
      </c>
      <c r="D1533" s="44">
        <v>99222</v>
      </c>
      <c r="E1533">
        <v>135.66999999999999</v>
      </c>
    </row>
    <row r="1534" spans="2:5" hidden="1" outlineLevel="2" x14ac:dyDescent="0.25">
      <c r="B1534" t="s">
        <v>482</v>
      </c>
      <c r="C1534" t="s">
        <v>234</v>
      </c>
      <c r="D1534" s="44">
        <v>99222</v>
      </c>
      <c r="E1534">
        <v>107.33</v>
      </c>
    </row>
    <row r="1535" spans="2:5" hidden="1" outlineLevel="2" x14ac:dyDescent="0.25">
      <c r="B1535" t="s">
        <v>482</v>
      </c>
      <c r="C1535" t="s">
        <v>234</v>
      </c>
      <c r="D1535" s="44">
        <v>99222</v>
      </c>
      <c r="E1535">
        <v>107.33</v>
      </c>
    </row>
    <row r="1536" spans="2:5" hidden="1" outlineLevel="2" x14ac:dyDescent="0.25">
      <c r="B1536" t="s">
        <v>482</v>
      </c>
      <c r="C1536" t="s">
        <v>234</v>
      </c>
      <c r="D1536" s="44">
        <v>99222</v>
      </c>
      <c r="E1536">
        <v>107.33</v>
      </c>
    </row>
    <row r="1537" spans="2:5" hidden="1" outlineLevel="2" x14ac:dyDescent="0.25">
      <c r="B1537" t="s">
        <v>482</v>
      </c>
      <c r="C1537" t="s">
        <v>234</v>
      </c>
      <c r="D1537" s="44">
        <v>99222</v>
      </c>
      <c r="E1537">
        <v>107.33</v>
      </c>
    </row>
    <row r="1538" spans="2:5" hidden="1" outlineLevel="2" x14ac:dyDescent="0.25">
      <c r="B1538" t="s">
        <v>482</v>
      </c>
      <c r="C1538" t="s">
        <v>234</v>
      </c>
      <c r="D1538" s="44">
        <v>99222</v>
      </c>
      <c r="E1538">
        <v>107.33</v>
      </c>
    </row>
    <row r="1539" spans="2:5" hidden="1" outlineLevel="2" x14ac:dyDescent="0.25">
      <c r="B1539" t="s">
        <v>482</v>
      </c>
      <c r="C1539" t="s">
        <v>236</v>
      </c>
      <c r="D1539" s="44">
        <v>99223</v>
      </c>
      <c r="E1539">
        <v>158.80000000000001</v>
      </c>
    </row>
    <row r="1540" spans="2:5" hidden="1" outlineLevel="2" x14ac:dyDescent="0.25">
      <c r="B1540" t="s">
        <v>482</v>
      </c>
      <c r="C1540" t="s">
        <v>236</v>
      </c>
      <c r="D1540" s="44">
        <v>99223</v>
      </c>
      <c r="E1540">
        <v>158.80000000000001</v>
      </c>
    </row>
    <row r="1541" spans="2:5" hidden="1" outlineLevel="2" x14ac:dyDescent="0.25">
      <c r="B1541" t="s">
        <v>482</v>
      </c>
      <c r="C1541" t="s">
        <v>236</v>
      </c>
      <c r="D1541" s="44">
        <v>99223</v>
      </c>
      <c r="E1541">
        <v>158.80000000000001</v>
      </c>
    </row>
    <row r="1542" spans="2:5" hidden="1" outlineLevel="2" x14ac:dyDescent="0.25">
      <c r="B1542" t="s">
        <v>482</v>
      </c>
      <c r="C1542" t="s">
        <v>236</v>
      </c>
      <c r="D1542" s="44">
        <v>99223</v>
      </c>
      <c r="E1542">
        <v>158.80000000000001</v>
      </c>
    </row>
    <row r="1543" spans="2:5" hidden="1" outlineLevel="2" x14ac:dyDescent="0.25">
      <c r="B1543" t="s">
        <v>482</v>
      </c>
      <c r="C1543" t="s">
        <v>236</v>
      </c>
      <c r="D1543" s="44">
        <v>99223</v>
      </c>
      <c r="E1543">
        <v>158.80000000000001</v>
      </c>
    </row>
    <row r="1544" spans="2:5" hidden="1" outlineLevel="2" x14ac:dyDescent="0.25">
      <c r="B1544" t="s">
        <v>482</v>
      </c>
      <c r="C1544" t="s">
        <v>185</v>
      </c>
      <c r="D1544" s="44" t="s">
        <v>139</v>
      </c>
      <c r="E1544">
        <v>75</v>
      </c>
    </row>
    <row r="1545" spans="2:5" hidden="1" outlineLevel="2" x14ac:dyDescent="0.25">
      <c r="B1545" t="s">
        <v>482</v>
      </c>
      <c r="C1545" t="s">
        <v>185</v>
      </c>
      <c r="D1545" s="44" t="s">
        <v>139</v>
      </c>
      <c r="E1545">
        <v>75</v>
      </c>
    </row>
    <row r="1546" spans="2:5" hidden="1" outlineLevel="2" x14ac:dyDescent="0.25">
      <c r="B1546" t="s">
        <v>482</v>
      </c>
      <c r="C1546" t="s">
        <v>185</v>
      </c>
      <c r="D1546" s="44" t="s">
        <v>139</v>
      </c>
      <c r="E1546">
        <v>75</v>
      </c>
    </row>
    <row r="1547" spans="2:5" hidden="1" outlineLevel="2" x14ac:dyDescent="0.25">
      <c r="B1547" t="s">
        <v>482</v>
      </c>
      <c r="C1547" t="s">
        <v>185</v>
      </c>
      <c r="D1547" s="44" t="s">
        <v>139</v>
      </c>
      <c r="E1547">
        <v>75</v>
      </c>
    </row>
    <row r="1548" spans="2:5" hidden="1" outlineLevel="2" x14ac:dyDescent="0.25">
      <c r="B1548" t="s">
        <v>482</v>
      </c>
      <c r="C1548" t="s">
        <v>185</v>
      </c>
      <c r="D1548" s="44" t="s">
        <v>139</v>
      </c>
      <c r="E1548">
        <v>75</v>
      </c>
    </row>
    <row r="1549" spans="2:5" hidden="1" outlineLevel="2" x14ac:dyDescent="0.25">
      <c r="B1549" t="s">
        <v>482</v>
      </c>
      <c r="C1549" t="s">
        <v>187</v>
      </c>
      <c r="D1549" s="44" t="s">
        <v>137</v>
      </c>
      <c r="E1549">
        <v>75</v>
      </c>
    </row>
    <row r="1550" spans="2:5" hidden="1" outlineLevel="2" x14ac:dyDescent="0.25">
      <c r="B1550" t="s">
        <v>482</v>
      </c>
      <c r="C1550" t="s">
        <v>187</v>
      </c>
      <c r="D1550" s="44" t="s">
        <v>137</v>
      </c>
      <c r="E1550">
        <v>75</v>
      </c>
    </row>
    <row r="1551" spans="2:5" hidden="1" outlineLevel="2" x14ac:dyDescent="0.25">
      <c r="B1551" t="s">
        <v>482</v>
      </c>
      <c r="C1551" t="s">
        <v>187</v>
      </c>
      <c r="D1551" s="44" t="s">
        <v>137</v>
      </c>
      <c r="E1551">
        <v>75</v>
      </c>
    </row>
    <row r="1552" spans="2:5" hidden="1" outlineLevel="2" x14ac:dyDescent="0.25">
      <c r="B1552" t="s">
        <v>482</v>
      </c>
      <c r="C1552" t="s">
        <v>187</v>
      </c>
      <c r="D1552" s="44" t="s">
        <v>137</v>
      </c>
      <c r="E1552">
        <v>75</v>
      </c>
    </row>
    <row r="1553" spans="2:5" hidden="1" outlineLevel="2" x14ac:dyDescent="0.25">
      <c r="B1553" t="s">
        <v>482</v>
      </c>
      <c r="C1553" t="s">
        <v>187</v>
      </c>
      <c r="D1553" s="44" t="s">
        <v>137</v>
      </c>
      <c r="E1553">
        <v>75</v>
      </c>
    </row>
    <row r="1554" spans="2:5" hidden="1" outlineLevel="2" x14ac:dyDescent="0.25">
      <c r="B1554" t="s">
        <v>482</v>
      </c>
      <c r="C1554" t="s">
        <v>241</v>
      </c>
      <c r="D1554" s="44">
        <v>90847</v>
      </c>
      <c r="E1554">
        <v>75</v>
      </c>
    </row>
    <row r="1555" spans="2:5" hidden="1" outlineLevel="2" x14ac:dyDescent="0.25">
      <c r="B1555" t="s">
        <v>482</v>
      </c>
      <c r="C1555" t="s">
        <v>241</v>
      </c>
      <c r="D1555" s="44">
        <v>90847</v>
      </c>
      <c r="E1555">
        <v>75</v>
      </c>
    </row>
    <row r="1556" spans="2:5" hidden="1" outlineLevel="2" x14ac:dyDescent="0.25">
      <c r="B1556" t="s">
        <v>482</v>
      </c>
      <c r="C1556" t="s">
        <v>241</v>
      </c>
      <c r="D1556" s="44">
        <v>90847</v>
      </c>
      <c r="E1556">
        <v>75</v>
      </c>
    </row>
    <row r="1557" spans="2:5" hidden="1" outlineLevel="2" x14ac:dyDescent="0.25">
      <c r="B1557" t="s">
        <v>482</v>
      </c>
      <c r="C1557" t="s">
        <v>241</v>
      </c>
      <c r="D1557" s="44">
        <v>90847</v>
      </c>
      <c r="E1557">
        <v>75</v>
      </c>
    </row>
    <row r="1558" spans="2:5" hidden="1" outlineLevel="2" x14ac:dyDescent="0.25">
      <c r="B1558" t="s">
        <v>482</v>
      </c>
      <c r="C1558" t="s">
        <v>241</v>
      </c>
      <c r="D1558" s="44">
        <v>90847</v>
      </c>
      <c r="E1558">
        <v>75</v>
      </c>
    </row>
    <row r="1559" spans="2:5" hidden="1" outlineLevel="2" x14ac:dyDescent="0.25">
      <c r="B1559" t="s">
        <v>482</v>
      </c>
      <c r="C1559" t="s">
        <v>240</v>
      </c>
      <c r="D1559" s="44">
        <v>90846</v>
      </c>
      <c r="E1559">
        <v>75</v>
      </c>
    </row>
    <row r="1560" spans="2:5" hidden="1" outlineLevel="2" x14ac:dyDescent="0.25">
      <c r="B1560" t="s">
        <v>482</v>
      </c>
      <c r="C1560" t="s">
        <v>240</v>
      </c>
      <c r="D1560" s="44">
        <v>90846</v>
      </c>
      <c r="E1560">
        <v>75</v>
      </c>
    </row>
    <row r="1561" spans="2:5" hidden="1" outlineLevel="2" x14ac:dyDescent="0.25">
      <c r="B1561" t="s">
        <v>482</v>
      </c>
      <c r="C1561" t="s">
        <v>240</v>
      </c>
      <c r="D1561" s="44">
        <v>90846</v>
      </c>
      <c r="E1561">
        <v>75</v>
      </c>
    </row>
    <row r="1562" spans="2:5" hidden="1" outlineLevel="2" x14ac:dyDescent="0.25">
      <c r="B1562" t="s">
        <v>482</v>
      </c>
      <c r="C1562" t="s">
        <v>240</v>
      </c>
      <c r="D1562" s="44">
        <v>90846</v>
      </c>
      <c r="E1562">
        <v>75</v>
      </c>
    </row>
    <row r="1563" spans="2:5" hidden="1" outlineLevel="2" x14ac:dyDescent="0.25">
      <c r="B1563" t="s">
        <v>482</v>
      </c>
      <c r="C1563" t="s">
        <v>240</v>
      </c>
      <c r="D1563" s="44">
        <v>90846</v>
      </c>
      <c r="E1563">
        <v>75</v>
      </c>
    </row>
    <row r="1564" spans="2:5" hidden="1" outlineLevel="2" x14ac:dyDescent="0.25">
      <c r="B1564" t="s">
        <v>482</v>
      </c>
      <c r="C1564" t="s">
        <v>260</v>
      </c>
      <c r="D1564" s="44" t="s">
        <v>141</v>
      </c>
      <c r="E1564">
        <v>75</v>
      </c>
    </row>
    <row r="1565" spans="2:5" hidden="1" outlineLevel="2" x14ac:dyDescent="0.25">
      <c r="B1565" t="s">
        <v>482</v>
      </c>
      <c r="C1565" t="s">
        <v>260</v>
      </c>
      <c r="D1565" s="44" t="s">
        <v>141</v>
      </c>
      <c r="E1565">
        <v>75</v>
      </c>
    </row>
    <row r="1566" spans="2:5" hidden="1" outlineLevel="2" x14ac:dyDescent="0.25">
      <c r="B1566" t="s">
        <v>482</v>
      </c>
      <c r="C1566" t="s">
        <v>260</v>
      </c>
      <c r="D1566" s="44" t="s">
        <v>141</v>
      </c>
      <c r="E1566">
        <v>75</v>
      </c>
    </row>
    <row r="1567" spans="2:5" hidden="1" outlineLevel="2" x14ac:dyDescent="0.25">
      <c r="B1567" t="s">
        <v>482</v>
      </c>
      <c r="C1567" t="s">
        <v>260</v>
      </c>
      <c r="D1567" s="44" t="s">
        <v>141</v>
      </c>
      <c r="E1567">
        <v>75</v>
      </c>
    </row>
    <row r="1568" spans="2:5" hidden="1" outlineLevel="2" x14ac:dyDescent="0.25">
      <c r="B1568" t="s">
        <v>482</v>
      </c>
      <c r="C1568" t="s">
        <v>260</v>
      </c>
      <c r="D1568" s="44" t="s">
        <v>141</v>
      </c>
      <c r="E1568">
        <v>75</v>
      </c>
    </row>
    <row r="1569" spans="2:5" hidden="1" outlineLevel="2" x14ac:dyDescent="0.25">
      <c r="B1569" t="s">
        <v>482</v>
      </c>
      <c r="C1569" t="s">
        <v>237</v>
      </c>
      <c r="D1569" s="44">
        <v>90832</v>
      </c>
      <c r="E1569">
        <v>75</v>
      </c>
    </row>
    <row r="1570" spans="2:5" hidden="1" outlineLevel="2" x14ac:dyDescent="0.25">
      <c r="B1570" t="s">
        <v>482</v>
      </c>
      <c r="C1570" t="s">
        <v>237</v>
      </c>
      <c r="D1570" s="44">
        <v>90832</v>
      </c>
      <c r="E1570">
        <v>75</v>
      </c>
    </row>
    <row r="1571" spans="2:5" hidden="1" outlineLevel="2" x14ac:dyDescent="0.25">
      <c r="B1571" t="s">
        <v>482</v>
      </c>
      <c r="C1571" t="s">
        <v>237</v>
      </c>
      <c r="D1571" s="44">
        <v>90832</v>
      </c>
      <c r="E1571">
        <v>75</v>
      </c>
    </row>
    <row r="1572" spans="2:5" hidden="1" outlineLevel="2" x14ac:dyDescent="0.25">
      <c r="B1572" t="s">
        <v>482</v>
      </c>
      <c r="C1572" t="s">
        <v>237</v>
      </c>
      <c r="D1572" s="44">
        <v>90832</v>
      </c>
      <c r="E1572">
        <v>75</v>
      </c>
    </row>
    <row r="1573" spans="2:5" hidden="1" outlineLevel="2" x14ac:dyDescent="0.25">
      <c r="B1573" t="s">
        <v>482</v>
      </c>
      <c r="C1573" t="s">
        <v>237</v>
      </c>
      <c r="D1573" s="44">
        <v>90832</v>
      </c>
      <c r="E1573">
        <v>75</v>
      </c>
    </row>
    <row r="1574" spans="2:5" hidden="1" outlineLevel="2" x14ac:dyDescent="0.25">
      <c r="B1574" t="s">
        <v>482</v>
      </c>
      <c r="C1574" t="s">
        <v>238</v>
      </c>
      <c r="D1574" s="44">
        <v>90834</v>
      </c>
      <c r="E1574">
        <v>75</v>
      </c>
    </row>
    <row r="1575" spans="2:5" hidden="1" outlineLevel="2" x14ac:dyDescent="0.25">
      <c r="B1575" t="s">
        <v>482</v>
      </c>
      <c r="C1575" t="s">
        <v>238</v>
      </c>
      <c r="D1575" s="44">
        <v>90834</v>
      </c>
      <c r="E1575">
        <v>75</v>
      </c>
    </row>
    <row r="1576" spans="2:5" hidden="1" outlineLevel="2" x14ac:dyDescent="0.25">
      <c r="B1576" t="s">
        <v>482</v>
      </c>
      <c r="C1576" t="s">
        <v>238</v>
      </c>
      <c r="D1576" s="44">
        <v>90834</v>
      </c>
      <c r="E1576">
        <v>75</v>
      </c>
    </row>
    <row r="1577" spans="2:5" hidden="1" outlineLevel="2" x14ac:dyDescent="0.25">
      <c r="B1577" t="s">
        <v>482</v>
      </c>
      <c r="C1577" t="s">
        <v>238</v>
      </c>
      <c r="D1577" s="44">
        <v>90834</v>
      </c>
      <c r="E1577">
        <v>75</v>
      </c>
    </row>
    <row r="1578" spans="2:5" hidden="1" outlineLevel="2" x14ac:dyDescent="0.25">
      <c r="B1578" t="s">
        <v>482</v>
      </c>
      <c r="C1578" t="s">
        <v>238</v>
      </c>
      <c r="D1578" s="44">
        <v>90834</v>
      </c>
      <c r="E1578">
        <v>75</v>
      </c>
    </row>
    <row r="1579" spans="2:5" hidden="1" outlineLevel="2" x14ac:dyDescent="0.25">
      <c r="B1579" t="s">
        <v>482</v>
      </c>
      <c r="C1579" t="s">
        <v>239</v>
      </c>
      <c r="D1579" s="44">
        <v>90837</v>
      </c>
      <c r="E1579">
        <v>75</v>
      </c>
    </row>
    <row r="1580" spans="2:5" hidden="1" outlineLevel="2" x14ac:dyDescent="0.25">
      <c r="B1580" t="s">
        <v>482</v>
      </c>
      <c r="C1580" t="s">
        <v>239</v>
      </c>
      <c r="D1580" s="44">
        <v>90837</v>
      </c>
      <c r="E1580">
        <v>75</v>
      </c>
    </row>
    <row r="1581" spans="2:5" hidden="1" outlineLevel="2" x14ac:dyDescent="0.25">
      <c r="B1581" t="s">
        <v>482</v>
      </c>
      <c r="C1581" t="s">
        <v>239</v>
      </c>
      <c r="D1581" s="44">
        <v>90837</v>
      </c>
      <c r="E1581">
        <v>75</v>
      </c>
    </row>
    <row r="1582" spans="2:5" hidden="1" outlineLevel="2" x14ac:dyDescent="0.25">
      <c r="B1582" t="s">
        <v>482</v>
      </c>
      <c r="C1582" t="s">
        <v>239</v>
      </c>
      <c r="D1582" s="44">
        <v>90837</v>
      </c>
      <c r="E1582">
        <v>75</v>
      </c>
    </row>
    <row r="1583" spans="2:5" hidden="1" outlineLevel="2" x14ac:dyDescent="0.25">
      <c r="B1583" t="s">
        <v>482</v>
      </c>
      <c r="C1583" t="s">
        <v>239</v>
      </c>
      <c r="D1583" s="44">
        <v>90837</v>
      </c>
      <c r="E1583">
        <v>75</v>
      </c>
    </row>
    <row r="1584" spans="2:5" hidden="1" outlineLevel="2" x14ac:dyDescent="0.25">
      <c r="B1584" t="s">
        <v>482</v>
      </c>
      <c r="C1584" t="s">
        <v>232</v>
      </c>
      <c r="D1584" s="44">
        <v>90791</v>
      </c>
      <c r="E1584">
        <v>126.16</v>
      </c>
    </row>
    <row r="1585" spans="2:5" hidden="1" outlineLevel="2" x14ac:dyDescent="0.25">
      <c r="B1585" t="s">
        <v>482</v>
      </c>
      <c r="C1585" t="s">
        <v>232</v>
      </c>
      <c r="D1585" s="44">
        <v>90791</v>
      </c>
      <c r="E1585">
        <v>126.16</v>
      </c>
    </row>
    <row r="1586" spans="2:5" hidden="1" outlineLevel="2" x14ac:dyDescent="0.25">
      <c r="B1586" t="s">
        <v>482</v>
      </c>
      <c r="C1586" t="s">
        <v>232</v>
      </c>
      <c r="D1586" s="44">
        <v>90791</v>
      </c>
      <c r="E1586">
        <v>126.16</v>
      </c>
    </row>
    <row r="1587" spans="2:5" hidden="1" outlineLevel="2" x14ac:dyDescent="0.25">
      <c r="B1587" t="s">
        <v>482</v>
      </c>
      <c r="C1587" t="s">
        <v>232</v>
      </c>
      <c r="D1587" s="44">
        <v>90791</v>
      </c>
      <c r="E1587">
        <v>126.16</v>
      </c>
    </row>
    <row r="1588" spans="2:5" hidden="1" outlineLevel="2" x14ac:dyDescent="0.25">
      <c r="B1588" t="s">
        <v>482</v>
      </c>
      <c r="C1588" t="s">
        <v>232</v>
      </c>
      <c r="D1588" s="44">
        <v>90791</v>
      </c>
      <c r="E1588">
        <v>126.16</v>
      </c>
    </row>
    <row r="1589" spans="2:5" hidden="1" outlineLevel="2" x14ac:dyDescent="0.25">
      <c r="B1589" t="s">
        <v>482</v>
      </c>
      <c r="C1589" t="s">
        <v>231</v>
      </c>
      <c r="D1589" s="44">
        <v>90791</v>
      </c>
      <c r="E1589">
        <v>98.8</v>
      </c>
    </row>
    <row r="1590" spans="2:5" hidden="1" outlineLevel="2" x14ac:dyDescent="0.25">
      <c r="B1590" t="s">
        <v>482</v>
      </c>
      <c r="C1590" t="s">
        <v>231</v>
      </c>
      <c r="D1590" s="44">
        <v>90791</v>
      </c>
      <c r="E1590">
        <v>98.8</v>
      </c>
    </row>
    <row r="1591" spans="2:5" hidden="1" outlineLevel="2" x14ac:dyDescent="0.25">
      <c r="B1591" t="s">
        <v>482</v>
      </c>
      <c r="C1591" t="s">
        <v>231</v>
      </c>
      <c r="D1591" s="44">
        <v>90791</v>
      </c>
      <c r="E1591">
        <v>98.8</v>
      </c>
    </row>
    <row r="1592" spans="2:5" hidden="1" outlineLevel="2" x14ac:dyDescent="0.25">
      <c r="B1592" t="s">
        <v>482</v>
      </c>
      <c r="C1592" t="s">
        <v>231</v>
      </c>
      <c r="D1592" s="44">
        <v>90791</v>
      </c>
      <c r="E1592">
        <v>98.8</v>
      </c>
    </row>
    <row r="1593" spans="2:5" hidden="1" outlineLevel="2" x14ac:dyDescent="0.25">
      <c r="B1593" t="s">
        <v>482</v>
      </c>
      <c r="C1593" t="s">
        <v>231</v>
      </c>
      <c r="D1593" s="44">
        <v>90791</v>
      </c>
      <c r="E1593">
        <v>98.8</v>
      </c>
    </row>
    <row r="1594" spans="2:5" hidden="1" outlineLevel="2" x14ac:dyDescent="0.25">
      <c r="B1594" t="s">
        <v>482</v>
      </c>
      <c r="C1594" t="s">
        <v>254</v>
      </c>
      <c r="D1594" s="44">
        <v>99233</v>
      </c>
      <c r="E1594">
        <v>190</v>
      </c>
    </row>
    <row r="1595" spans="2:5" hidden="1" outlineLevel="2" x14ac:dyDescent="0.25">
      <c r="B1595" t="s">
        <v>482</v>
      </c>
      <c r="C1595" t="s">
        <v>254</v>
      </c>
      <c r="D1595" s="44">
        <v>99233</v>
      </c>
      <c r="E1595">
        <v>190</v>
      </c>
    </row>
    <row r="1596" spans="2:5" hidden="1" outlineLevel="2" x14ac:dyDescent="0.25">
      <c r="B1596" t="s">
        <v>482</v>
      </c>
      <c r="C1596" t="s">
        <v>254</v>
      </c>
      <c r="D1596" s="44">
        <v>99233</v>
      </c>
      <c r="E1596">
        <v>190</v>
      </c>
    </row>
    <row r="1597" spans="2:5" hidden="1" outlineLevel="2" x14ac:dyDescent="0.25">
      <c r="B1597" t="s">
        <v>482</v>
      </c>
      <c r="C1597" t="s">
        <v>254</v>
      </c>
      <c r="D1597" s="44">
        <v>99233</v>
      </c>
      <c r="E1597">
        <v>190</v>
      </c>
    </row>
    <row r="1598" spans="2:5" hidden="1" outlineLevel="2" x14ac:dyDescent="0.25">
      <c r="B1598" t="s">
        <v>482</v>
      </c>
      <c r="C1598" t="s">
        <v>254</v>
      </c>
      <c r="D1598" s="44">
        <v>99233</v>
      </c>
      <c r="E1598">
        <v>190</v>
      </c>
    </row>
    <row r="1599" spans="2:5" hidden="1" outlineLevel="2" x14ac:dyDescent="0.25">
      <c r="B1599" t="s">
        <v>482</v>
      </c>
      <c r="C1599" t="s">
        <v>252</v>
      </c>
      <c r="D1599" s="44">
        <v>99232</v>
      </c>
      <c r="E1599">
        <v>92.99</v>
      </c>
    </row>
    <row r="1600" spans="2:5" hidden="1" outlineLevel="2" x14ac:dyDescent="0.25">
      <c r="B1600" t="s">
        <v>482</v>
      </c>
      <c r="C1600" t="s">
        <v>252</v>
      </c>
      <c r="D1600" s="44">
        <v>99232</v>
      </c>
      <c r="E1600">
        <v>92.99</v>
      </c>
    </row>
    <row r="1601" spans="2:5" hidden="1" outlineLevel="2" x14ac:dyDescent="0.25">
      <c r="B1601" t="s">
        <v>482</v>
      </c>
      <c r="C1601" t="s">
        <v>252</v>
      </c>
      <c r="D1601" s="44">
        <v>99232</v>
      </c>
      <c r="E1601">
        <v>92.99</v>
      </c>
    </row>
    <row r="1602" spans="2:5" hidden="1" outlineLevel="2" x14ac:dyDescent="0.25">
      <c r="B1602" t="s">
        <v>482</v>
      </c>
      <c r="C1602" t="s">
        <v>252</v>
      </c>
      <c r="D1602" s="44">
        <v>99232</v>
      </c>
      <c r="E1602">
        <v>92.99</v>
      </c>
    </row>
    <row r="1603" spans="2:5" hidden="1" outlineLevel="2" x14ac:dyDescent="0.25">
      <c r="B1603" t="s">
        <v>482</v>
      </c>
      <c r="C1603" t="s">
        <v>252</v>
      </c>
      <c r="D1603" s="44">
        <v>99232</v>
      </c>
      <c r="E1603">
        <v>92.99</v>
      </c>
    </row>
    <row r="1604" spans="2:5" hidden="1" outlineLevel="2" x14ac:dyDescent="0.25">
      <c r="B1604" t="s">
        <v>482</v>
      </c>
      <c r="C1604" t="s">
        <v>255</v>
      </c>
      <c r="D1604" s="44">
        <v>99233</v>
      </c>
      <c r="E1604">
        <v>82.32</v>
      </c>
    </row>
    <row r="1605" spans="2:5" hidden="1" outlineLevel="2" x14ac:dyDescent="0.25">
      <c r="B1605" t="s">
        <v>482</v>
      </c>
      <c r="C1605" t="s">
        <v>255</v>
      </c>
      <c r="D1605" s="44">
        <v>99233</v>
      </c>
      <c r="E1605">
        <v>82.32</v>
      </c>
    </row>
    <row r="1606" spans="2:5" hidden="1" outlineLevel="2" x14ac:dyDescent="0.25">
      <c r="B1606" t="s">
        <v>482</v>
      </c>
      <c r="C1606" t="s">
        <v>255</v>
      </c>
      <c r="D1606" s="44">
        <v>99233</v>
      </c>
      <c r="E1606">
        <v>82.32</v>
      </c>
    </row>
    <row r="1607" spans="2:5" hidden="1" outlineLevel="2" x14ac:dyDescent="0.25">
      <c r="B1607" t="s">
        <v>482</v>
      </c>
      <c r="C1607" t="s">
        <v>255</v>
      </c>
      <c r="D1607" s="44">
        <v>99233</v>
      </c>
      <c r="E1607">
        <v>82.32</v>
      </c>
    </row>
    <row r="1608" spans="2:5" hidden="1" outlineLevel="2" x14ac:dyDescent="0.25">
      <c r="B1608" t="s">
        <v>482</v>
      </c>
      <c r="C1608" t="s">
        <v>255</v>
      </c>
      <c r="D1608" s="44">
        <v>99233</v>
      </c>
      <c r="E1608">
        <v>82.32</v>
      </c>
    </row>
    <row r="1609" spans="2:5" hidden="1" outlineLevel="2" x14ac:dyDescent="0.25">
      <c r="B1609" t="s">
        <v>482</v>
      </c>
      <c r="C1609" t="s">
        <v>250</v>
      </c>
      <c r="D1609" s="44">
        <v>99231</v>
      </c>
      <c r="E1609">
        <v>30.48</v>
      </c>
    </row>
    <row r="1610" spans="2:5" hidden="1" outlineLevel="2" x14ac:dyDescent="0.25">
      <c r="B1610" t="s">
        <v>482</v>
      </c>
      <c r="C1610" t="s">
        <v>250</v>
      </c>
      <c r="D1610" s="44">
        <v>99231</v>
      </c>
      <c r="E1610">
        <v>30.48</v>
      </c>
    </row>
    <row r="1611" spans="2:5" hidden="1" outlineLevel="2" x14ac:dyDescent="0.25">
      <c r="B1611" t="s">
        <v>482</v>
      </c>
      <c r="C1611" t="s">
        <v>250</v>
      </c>
      <c r="D1611" s="44">
        <v>99231</v>
      </c>
      <c r="E1611">
        <v>30.48</v>
      </c>
    </row>
    <row r="1612" spans="2:5" hidden="1" outlineLevel="2" x14ac:dyDescent="0.25">
      <c r="B1612" t="s">
        <v>482</v>
      </c>
      <c r="C1612" t="s">
        <v>250</v>
      </c>
      <c r="D1612" s="44">
        <v>99231</v>
      </c>
      <c r="E1612">
        <v>30.48</v>
      </c>
    </row>
    <row r="1613" spans="2:5" hidden="1" outlineLevel="2" x14ac:dyDescent="0.25">
      <c r="B1613" t="s">
        <v>482</v>
      </c>
      <c r="C1613" t="s">
        <v>250</v>
      </c>
      <c r="D1613" s="44">
        <v>99231</v>
      </c>
      <c r="E1613">
        <v>30.48</v>
      </c>
    </row>
    <row r="1614" spans="2:5" hidden="1" outlineLevel="2" x14ac:dyDescent="0.25">
      <c r="B1614" t="s">
        <v>482</v>
      </c>
      <c r="C1614" t="s">
        <v>253</v>
      </c>
      <c r="D1614" s="44">
        <v>99232</v>
      </c>
      <c r="E1614">
        <v>56.43</v>
      </c>
    </row>
    <row r="1615" spans="2:5" hidden="1" outlineLevel="2" x14ac:dyDescent="0.25">
      <c r="B1615" t="s">
        <v>482</v>
      </c>
      <c r="C1615" t="s">
        <v>253</v>
      </c>
      <c r="D1615" s="44">
        <v>99232</v>
      </c>
      <c r="E1615">
        <v>56.43</v>
      </c>
    </row>
    <row r="1616" spans="2:5" hidden="1" outlineLevel="2" x14ac:dyDescent="0.25">
      <c r="B1616" t="s">
        <v>482</v>
      </c>
      <c r="C1616" t="s">
        <v>253</v>
      </c>
      <c r="D1616" s="44">
        <v>99232</v>
      </c>
      <c r="E1616">
        <v>56.43</v>
      </c>
    </row>
    <row r="1617" spans="1:5" hidden="1" outlineLevel="2" x14ac:dyDescent="0.25">
      <c r="B1617" t="s">
        <v>482</v>
      </c>
      <c r="C1617" t="s">
        <v>253</v>
      </c>
      <c r="D1617" s="44">
        <v>99232</v>
      </c>
      <c r="E1617">
        <v>56.43</v>
      </c>
    </row>
    <row r="1618" spans="1:5" hidden="1" outlineLevel="2" x14ac:dyDescent="0.25">
      <c r="B1618" t="s">
        <v>482</v>
      </c>
      <c r="C1618" t="s">
        <v>253</v>
      </c>
      <c r="D1618" s="44">
        <v>99232</v>
      </c>
      <c r="E1618">
        <v>56.43</v>
      </c>
    </row>
    <row r="1619" spans="1:5" hidden="1" outlineLevel="2" x14ac:dyDescent="0.25">
      <c r="B1619" t="s">
        <v>482</v>
      </c>
      <c r="C1619" t="s">
        <v>329</v>
      </c>
      <c r="D1619" s="44">
        <v>99231</v>
      </c>
      <c r="E1619">
        <v>38.520000000000003</v>
      </c>
    </row>
    <row r="1620" spans="1:5" hidden="1" outlineLevel="2" x14ac:dyDescent="0.25">
      <c r="B1620" t="s">
        <v>482</v>
      </c>
      <c r="C1620" t="s">
        <v>329</v>
      </c>
      <c r="D1620" s="44">
        <v>99231</v>
      </c>
      <c r="E1620">
        <v>38.520000000000003</v>
      </c>
    </row>
    <row r="1621" spans="1:5" hidden="1" outlineLevel="2" x14ac:dyDescent="0.25">
      <c r="B1621" t="s">
        <v>482</v>
      </c>
      <c r="C1621" t="s">
        <v>329</v>
      </c>
      <c r="D1621" s="44">
        <v>99231</v>
      </c>
      <c r="E1621">
        <v>38.520000000000003</v>
      </c>
    </row>
    <row r="1622" spans="1:5" hidden="1" outlineLevel="2" x14ac:dyDescent="0.25">
      <c r="B1622" t="s">
        <v>482</v>
      </c>
      <c r="C1622" t="s">
        <v>329</v>
      </c>
      <c r="D1622" s="44">
        <v>99231</v>
      </c>
      <c r="E1622">
        <v>38.520000000000003</v>
      </c>
    </row>
    <row r="1623" spans="1:5" hidden="1" outlineLevel="2" x14ac:dyDescent="0.25">
      <c r="B1623" t="s">
        <v>482</v>
      </c>
      <c r="C1623" t="s">
        <v>329</v>
      </c>
      <c r="D1623" s="44">
        <v>99231</v>
      </c>
      <c r="E1623">
        <v>38.520000000000003</v>
      </c>
    </row>
    <row r="1624" spans="1:5" outlineLevel="1" collapsed="1" x14ac:dyDescent="0.25">
      <c r="A1624" s="2" t="s">
        <v>483</v>
      </c>
      <c r="B1624">
        <f>SUBTOTAL(3,B1484:B1623)</f>
        <v>140</v>
      </c>
    </row>
    <row r="1625" spans="1:5" hidden="1" outlineLevel="2" x14ac:dyDescent="0.25">
      <c r="B1625" t="s">
        <v>484</v>
      </c>
      <c r="C1625" t="s">
        <v>330</v>
      </c>
      <c r="E1625">
        <v>650</v>
      </c>
    </row>
    <row r="1626" spans="1:5" outlineLevel="1" collapsed="1" x14ac:dyDescent="0.25">
      <c r="A1626" s="2" t="s">
        <v>485</v>
      </c>
      <c r="B1626">
        <f>SUBTOTAL(3,B1625:B1625)</f>
        <v>1</v>
      </c>
    </row>
    <row r="1627" spans="1:5" hidden="1" outlineLevel="2" x14ac:dyDescent="0.25">
      <c r="B1627" t="s">
        <v>486</v>
      </c>
      <c r="C1627" t="s">
        <v>258</v>
      </c>
      <c r="D1627" s="44">
        <v>99239</v>
      </c>
      <c r="E1627">
        <v>105.14</v>
      </c>
    </row>
    <row r="1628" spans="1:5" hidden="1" outlineLevel="2" x14ac:dyDescent="0.25">
      <c r="B1628" t="s">
        <v>486</v>
      </c>
      <c r="C1628" t="s">
        <v>256</v>
      </c>
      <c r="D1628" s="44">
        <v>99238</v>
      </c>
      <c r="E1628">
        <v>70.39</v>
      </c>
    </row>
    <row r="1629" spans="1:5" hidden="1" outlineLevel="2" x14ac:dyDescent="0.25">
      <c r="B1629" t="s">
        <v>486</v>
      </c>
      <c r="C1629" t="s">
        <v>330</v>
      </c>
      <c r="E1629">
        <v>625</v>
      </c>
    </row>
    <row r="1630" spans="1:5" hidden="1" outlineLevel="2" x14ac:dyDescent="0.25">
      <c r="B1630" t="s">
        <v>486</v>
      </c>
      <c r="C1630" t="s">
        <v>330</v>
      </c>
      <c r="E1630">
        <v>625</v>
      </c>
    </row>
    <row r="1631" spans="1:5" hidden="1" outlineLevel="2" x14ac:dyDescent="0.25">
      <c r="B1631" t="s">
        <v>486</v>
      </c>
      <c r="C1631" t="s">
        <v>233</v>
      </c>
      <c r="D1631" s="44">
        <v>90853</v>
      </c>
      <c r="E1631">
        <v>42.1</v>
      </c>
    </row>
    <row r="1632" spans="1:5" hidden="1" outlineLevel="2" x14ac:dyDescent="0.25">
      <c r="B1632" t="s">
        <v>486</v>
      </c>
      <c r="C1632" t="s">
        <v>233</v>
      </c>
      <c r="D1632" s="44">
        <v>90853</v>
      </c>
      <c r="E1632">
        <v>57.28</v>
      </c>
    </row>
    <row r="1633" spans="1:5" hidden="1" outlineLevel="2" x14ac:dyDescent="0.25">
      <c r="B1633" t="s">
        <v>486</v>
      </c>
      <c r="C1633" t="s">
        <v>249</v>
      </c>
      <c r="D1633" s="44">
        <v>99223</v>
      </c>
      <c r="E1633">
        <v>200.73</v>
      </c>
    </row>
    <row r="1634" spans="1:5" hidden="1" outlineLevel="2" x14ac:dyDescent="0.25">
      <c r="B1634" t="s">
        <v>486</v>
      </c>
      <c r="C1634" t="s">
        <v>235</v>
      </c>
      <c r="D1634" s="44">
        <v>99222</v>
      </c>
      <c r="E1634">
        <v>135.66999999999999</v>
      </c>
    </row>
    <row r="1635" spans="1:5" hidden="1" outlineLevel="2" x14ac:dyDescent="0.25">
      <c r="B1635" t="s">
        <v>486</v>
      </c>
      <c r="C1635" t="s">
        <v>185</v>
      </c>
      <c r="D1635" s="44" t="s">
        <v>139</v>
      </c>
      <c r="E1635">
        <v>42.1</v>
      </c>
    </row>
    <row r="1636" spans="1:5" hidden="1" outlineLevel="2" x14ac:dyDescent="0.25">
      <c r="B1636" t="s">
        <v>486</v>
      </c>
      <c r="C1636" t="s">
        <v>187</v>
      </c>
      <c r="D1636" s="44" t="s">
        <v>137</v>
      </c>
      <c r="E1636">
        <v>42.1</v>
      </c>
    </row>
    <row r="1637" spans="1:5" hidden="1" outlineLevel="2" x14ac:dyDescent="0.25">
      <c r="B1637" t="s">
        <v>486</v>
      </c>
      <c r="C1637" t="s">
        <v>241</v>
      </c>
      <c r="D1637" s="44">
        <v>90847</v>
      </c>
      <c r="E1637">
        <v>42.1</v>
      </c>
    </row>
    <row r="1638" spans="1:5" hidden="1" outlineLevel="2" x14ac:dyDescent="0.25">
      <c r="B1638" t="s">
        <v>486</v>
      </c>
      <c r="C1638" t="s">
        <v>240</v>
      </c>
      <c r="D1638" s="44">
        <v>90846</v>
      </c>
      <c r="E1638">
        <v>42.1</v>
      </c>
    </row>
    <row r="1639" spans="1:5" hidden="1" outlineLevel="2" x14ac:dyDescent="0.25">
      <c r="B1639" t="s">
        <v>486</v>
      </c>
      <c r="C1639" t="s">
        <v>260</v>
      </c>
      <c r="D1639" s="44" t="s">
        <v>141</v>
      </c>
      <c r="E1639">
        <v>42.1</v>
      </c>
    </row>
    <row r="1640" spans="1:5" hidden="1" outlineLevel="2" x14ac:dyDescent="0.25">
      <c r="B1640" t="s">
        <v>486</v>
      </c>
      <c r="C1640" t="s">
        <v>237</v>
      </c>
      <c r="D1640" s="44">
        <v>90832</v>
      </c>
      <c r="E1640">
        <v>42.1</v>
      </c>
    </row>
    <row r="1641" spans="1:5" hidden="1" outlineLevel="2" x14ac:dyDescent="0.25">
      <c r="B1641" t="s">
        <v>486</v>
      </c>
      <c r="C1641" t="s">
        <v>238</v>
      </c>
      <c r="D1641" s="44">
        <v>90834</v>
      </c>
      <c r="E1641">
        <v>42.1</v>
      </c>
    </row>
    <row r="1642" spans="1:5" hidden="1" outlineLevel="2" x14ac:dyDescent="0.25">
      <c r="B1642" t="s">
        <v>486</v>
      </c>
      <c r="C1642" t="s">
        <v>239</v>
      </c>
      <c r="D1642" s="44">
        <v>90837</v>
      </c>
      <c r="E1642">
        <v>42.1</v>
      </c>
    </row>
    <row r="1643" spans="1:5" hidden="1" outlineLevel="2" x14ac:dyDescent="0.25">
      <c r="B1643" t="s">
        <v>486</v>
      </c>
      <c r="C1643" t="s">
        <v>232</v>
      </c>
      <c r="D1643" s="44">
        <v>90791</v>
      </c>
      <c r="E1643">
        <v>126.16</v>
      </c>
    </row>
    <row r="1644" spans="1:5" hidden="1" outlineLevel="2" x14ac:dyDescent="0.25">
      <c r="B1644" t="s">
        <v>486</v>
      </c>
      <c r="C1644" t="s">
        <v>254</v>
      </c>
      <c r="D1644" s="44">
        <v>99233</v>
      </c>
      <c r="E1644">
        <v>102.91</v>
      </c>
    </row>
    <row r="1645" spans="1:5" hidden="1" outlineLevel="2" x14ac:dyDescent="0.25">
      <c r="B1645" t="s">
        <v>486</v>
      </c>
      <c r="C1645" t="s">
        <v>252</v>
      </c>
      <c r="D1645" s="44">
        <v>99232</v>
      </c>
      <c r="E1645">
        <v>71.34</v>
      </c>
    </row>
    <row r="1646" spans="1:5" hidden="1" outlineLevel="2" x14ac:dyDescent="0.25">
      <c r="B1646" t="s">
        <v>486</v>
      </c>
      <c r="C1646" t="s">
        <v>329</v>
      </c>
      <c r="D1646" s="44">
        <v>99231</v>
      </c>
      <c r="E1646">
        <v>38.520000000000003</v>
      </c>
    </row>
    <row r="1647" spans="1:5" outlineLevel="1" collapsed="1" x14ac:dyDescent="0.25">
      <c r="A1647" s="2" t="s">
        <v>487</v>
      </c>
      <c r="B1647">
        <f>SUBTOTAL(3,B1627:B1646)</f>
        <v>20</v>
      </c>
    </row>
    <row r="1648" spans="1:5" hidden="1" outlineLevel="2" x14ac:dyDescent="0.25">
      <c r="B1648" t="s">
        <v>488</v>
      </c>
      <c r="C1648" t="s">
        <v>259</v>
      </c>
      <c r="D1648" s="44">
        <v>99239</v>
      </c>
      <c r="E1648">
        <v>84.11</v>
      </c>
    </row>
    <row r="1649" spans="2:5" hidden="1" outlineLevel="2" x14ac:dyDescent="0.25">
      <c r="B1649" t="s">
        <v>488</v>
      </c>
      <c r="C1649" t="s">
        <v>259</v>
      </c>
      <c r="D1649" s="44">
        <v>99239</v>
      </c>
      <c r="E1649">
        <v>84.11</v>
      </c>
    </row>
    <row r="1650" spans="2:5" hidden="1" outlineLevel="2" x14ac:dyDescent="0.25">
      <c r="B1650" t="s">
        <v>488</v>
      </c>
      <c r="C1650" t="s">
        <v>257</v>
      </c>
      <c r="D1650" s="44">
        <v>99238</v>
      </c>
      <c r="E1650">
        <v>56.58</v>
      </c>
    </row>
    <row r="1651" spans="2:5" hidden="1" outlineLevel="2" x14ac:dyDescent="0.25">
      <c r="B1651" t="s">
        <v>488</v>
      </c>
      <c r="C1651" t="s">
        <v>257</v>
      </c>
      <c r="D1651" s="44">
        <v>99238</v>
      </c>
      <c r="E1651">
        <v>56.58</v>
      </c>
    </row>
    <row r="1652" spans="2:5" hidden="1" outlineLevel="2" x14ac:dyDescent="0.25">
      <c r="B1652" t="s">
        <v>488</v>
      </c>
      <c r="C1652" t="s">
        <v>258</v>
      </c>
      <c r="D1652" s="44">
        <v>99239</v>
      </c>
      <c r="E1652">
        <v>105.14</v>
      </c>
    </row>
    <row r="1653" spans="2:5" hidden="1" outlineLevel="2" x14ac:dyDescent="0.25">
      <c r="B1653" t="s">
        <v>488</v>
      </c>
      <c r="C1653" t="s">
        <v>258</v>
      </c>
      <c r="D1653" s="44">
        <v>99239</v>
      </c>
      <c r="E1653">
        <v>105.14</v>
      </c>
    </row>
    <row r="1654" spans="2:5" hidden="1" outlineLevel="2" x14ac:dyDescent="0.25">
      <c r="B1654" t="s">
        <v>488</v>
      </c>
      <c r="C1654" t="s">
        <v>256</v>
      </c>
      <c r="D1654" s="44">
        <v>99238</v>
      </c>
      <c r="E1654">
        <v>70.39</v>
      </c>
    </row>
    <row r="1655" spans="2:5" hidden="1" outlineLevel="2" x14ac:dyDescent="0.25">
      <c r="B1655" t="s">
        <v>488</v>
      </c>
      <c r="C1655" t="s">
        <v>256</v>
      </c>
      <c r="D1655" s="44">
        <v>99238</v>
      </c>
      <c r="E1655">
        <v>70.73</v>
      </c>
    </row>
    <row r="1656" spans="2:5" hidden="1" outlineLevel="2" x14ac:dyDescent="0.25">
      <c r="B1656" t="s">
        <v>488</v>
      </c>
      <c r="C1656" t="s">
        <v>256</v>
      </c>
      <c r="D1656" s="44">
        <v>99238</v>
      </c>
      <c r="E1656">
        <v>71.11</v>
      </c>
    </row>
    <row r="1657" spans="2:5" hidden="1" outlineLevel="2" x14ac:dyDescent="0.25">
      <c r="B1657" t="s">
        <v>488</v>
      </c>
      <c r="C1657" t="s">
        <v>256</v>
      </c>
      <c r="D1657" s="44">
        <v>99238</v>
      </c>
      <c r="E1657">
        <v>71.11</v>
      </c>
    </row>
    <row r="1658" spans="2:5" hidden="1" outlineLevel="2" x14ac:dyDescent="0.25">
      <c r="B1658" t="s">
        <v>488</v>
      </c>
      <c r="C1658" t="s">
        <v>330</v>
      </c>
      <c r="E1658">
        <v>773</v>
      </c>
    </row>
    <row r="1659" spans="2:5" hidden="1" outlineLevel="2" x14ac:dyDescent="0.25">
      <c r="B1659" t="s">
        <v>488</v>
      </c>
      <c r="C1659" t="s">
        <v>330</v>
      </c>
      <c r="E1659">
        <v>773</v>
      </c>
    </row>
    <row r="1660" spans="2:5" hidden="1" outlineLevel="2" x14ac:dyDescent="0.25">
      <c r="B1660" t="s">
        <v>488</v>
      </c>
      <c r="C1660" t="s">
        <v>330</v>
      </c>
      <c r="E1660">
        <v>773</v>
      </c>
    </row>
    <row r="1661" spans="2:5" hidden="1" outlineLevel="2" x14ac:dyDescent="0.25">
      <c r="B1661" t="s">
        <v>488</v>
      </c>
      <c r="C1661" t="s">
        <v>330</v>
      </c>
      <c r="E1661">
        <v>773</v>
      </c>
    </row>
    <row r="1662" spans="2:5" hidden="1" outlineLevel="2" x14ac:dyDescent="0.25">
      <c r="B1662" t="s">
        <v>488</v>
      </c>
      <c r="C1662" t="s">
        <v>233</v>
      </c>
      <c r="D1662" s="44">
        <v>90853</v>
      </c>
      <c r="E1662">
        <v>191</v>
      </c>
    </row>
    <row r="1663" spans="2:5" hidden="1" outlineLevel="2" x14ac:dyDescent="0.25">
      <c r="B1663" t="s">
        <v>488</v>
      </c>
      <c r="C1663" t="s">
        <v>233</v>
      </c>
      <c r="D1663" s="44">
        <v>90853</v>
      </c>
      <c r="E1663">
        <v>191</v>
      </c>
    </row>
    <row r="1664" spans="2:5" hidden="1" outlineLevel="2" x14ac:dyDescent="0.25">
      <c r="B1664" t="s">
        <v>488</v>
      </c>
      <c r="C1664" t="s">
        <v>249</v>
      </c>
      <c r="D1664" s="44">
        <v>99223</v>
      </c>
      <c r="E1664">
        <v>197.06</v>
      </c>
    </row>
    <row r="1665" spans="2:5" hidden="1" outlineLevel="2" x14ac:dyDescent="0.25">
      <c r="B1665" t="s">
        <v>488</v>
      </c>
      <c r="C1665" t="s">
        <v>249</v>
      </c>
      <c r="D1665" s="44">
        <v>99223</v>
      </c>
      <c r="E1665">
        <v>197.06</v>
      </c>
    </row>
    <row r="1666" spans="2:5" hidden="1" outlineLevel="2" x14ac:dyDescent="0.25">
      <c r="B1666" t="s">
        <v>488</v>
      </c>
      <c r="C1666" t="s">
        <v>247</v>
      </c>
      <c r="D1666" s="44">
        <v>99221</v>
      </c>
      <c r="E1666">
        <v>89.26</v>
      </c>
    </row>
    <row r="1667" spans="2:5" hidden="1" outlineLevel="2" x14ac:dyDescent="0.25">
      <c r="B1667" t="s">
        <v>488</v>
      </c>
      <c r="C1667" t="s">
        <v>247</v>
      </c>
      <c r="D1667" s="44">
        <v>99221</v>
      </c>
      <c r="E1667">
        <v>89.26</v>
      </c>
    </row>
    <row r="1668" spans="2:5" hidden="1" outlineLevel="2" x14ac:dyDescent="0.25">
      <c r="B1668" t="s">
        <v>488</v>
      </c>
      <c r="C1668" t="s">
        <v>235</v>
      </c>
      <c r="D1668" s="44">
        <v>99222</v>
      </c>
      <c r="E1668">
        <v>134.16999999999999</v>
      </c>
    </row>
    <row r="1669" spans="2:5" hidden="1" outlineLevel="2" x14ac:dyDescent="0.25">
      <c r="B1669" t="s">
        <v>488</v>
      </c>
      <c r="C1669" t="s">
        <v>235</v>
      </c>
      <c r="D1669" s="44">
        <v>99222</v>
      </c>
      <c r="E1669">
        <v>135.66999999999999</v>
      </c>
    </row>
    <row r="1670" spans="2:5" hidden="1" outlineLevel="2" x14ac:dyDescent="0.25">
      <c r="B1670" t="s">
        <v>488</v>
      </c>
      <c r="C1670" t="s">
        <v>235</v>
      </c>
      <c r="D1670" s="44">
        <v>99222</v>
      </c>
      <c r="E1670">
        <v>138.25</v>
      </c>
    </row>
    <row r="1671" spans="2:5" hidden="1" outlineLevel="2" x14ac:dyDescent="0.25">
      <c r="B1671" t="s">
        <v>488</v>
      </c>
      <c r="C1671" t="s">
        <v>235</v>
      </c>
      <c r="D1671" s="44">
        <v>99222</v>
      </c>
      <c r="E1671">
        <v>138.25</v>
      </c>
    </row>
    <row r="1672" spans="2:5" hidden="1" outlineLevel="2" x14ac:dyDescent="0.25">
      <c r="B1672" t="s">
        <v>488</v>
      </c>
      <c r="C1672" t="s">
        <v>234</v>
      </c>
      <c r="D1672" s="44">
        <v>99222</v>
      </c>
      <c r="E1672">
        <v>107.33</v>
      </c>
    </row>
    <row r="1673" spans="2:5" hidden="1" outlineLevel="2" x14ac:dyDescent="0.25">
      <c r="B1673" t="s">
        <v>488</v>
      </c>
      <c r="C1673" t="s">
        <v>234</v>
      </c>
      <c r="D1673" s="44">
        <v>99222</v>
      </c>
      <c r="E1673">
        <v>107.33</v>
      </c>
    </row>
    <row r="1674" spans="2:5" hidden="1" outlineLevel="2" x14ac:dyDescent="0.25">
      <c r="B1674" t="s">
        <v>488</v>
      </c>
      <c r="C1674" t="s">
        <v>236</v>
      </c>
      <c r="D1674" s="44">
        <v>99223</v>
      </c>
      <c r="E1674">
        <v>158.80000000000001</v>
      </c>
    </row>
    <row r="1675" spans="2:5" hidden="1" outlineLevel="2" x14ac:dyDescent="0.25">
      <c r="B1675" t="s">
        <v>488</v>
      </c>
      <c r="C1675" t="s">
        <v>236</v>
      </c>
      <c r="D1675" s="44">
        <v>99223</v>
      </c>
      <c r="E1675">
        <v>158.80000000000001</v>
      </c>
    </row>
    <row r="1676" spans="2:5" hidden="1" outlineLevel="2" x14ac:dyDescent="0.25">
      <c r="B1676" t="s">
        <v>488</v>
      </c>
      <c r="C1676" t="s">
        <v>260</v>
      </c>
      <c r="D1676" s="44" t="s">
        <v>141</v>
      </c>
      <c r="E1676">
        <v>361</v>
      </c>
    </row>
    <row r="1677" spans="2:5" hidden="1" outlineLevel="2" x14ac:dyDescent="0.25">
      <c r="B1677" t="s">
        <v>488</v>
      </c>
      <c r="C1677" t="s">
        <v>260</v>
      </c>
      <c r="D1677" s="44" t="s">
        <v>141</v>
      </c>
      <c r="E1677">
        <v>361</v>
      </c>
    </row>
    <row r="1678" spans="2:5" hidden="1" outlineLevel="2" x14ac:dyDescent="0.25">
      <c r="B1678" t="s">
        <v>488</v>
      </c>
      <c r="C1678" t="s">
        <v>232</v>
      </c>
      <c r="D1678" s="44">
        <v>90791</v>
      </c>
      <c r="E1678">
        <v>123.51</v>
      </c>
    </row>
    <row r="1679" spans="2:5" hidden="1" outlineLevel="2" x14ac:dyDescent="0.25">
      <c r="B1679" t="s">
        <v>488</v>
      </c>
      <c r="C1679" t="s">
        <v>232</v>
      </c>
      <c r="D1679" s="44">
        <v>90791</v>
      </c>
      <c r="E1679">
        <v>126.16</v>
      </c>
    </row>
    <row r="1680" spans="2:5" hidden="1" outlineLevel="2" x14ac:dyDescent="0.25">
      <c r="B1680" t="s">
        <v>488</v>
      </c>
      <c r="C1680" t="s">
        <v>231</v>
      </c>
      <c r="D1680" s="44">
        <v>90791</v>
      </c>
      <c r="E1680">
        <v>98.8</v>
      </c>
    </row>
    <row r="1681" spans="1:5" hidden="1" outlineLevel="2" x14ac:dyDescent="0.25">
      <c r="B1681" t="s">
        <v>488</v>
      </c>
      <c r="C1681" t="s">
        <v>231</v>
      </c>
      <c r="D1681" s="44">
        <v>90791</v>
      </c>
      <c r="E1681">
        <v>98.8</v>
      </c>
    </row>
    <row r="1682" spans="1:5" hidden="1" outlineLevel="2" x14ac:dyDescent="0.25">
      <c r="B1682" t="s">
        <v>488</v>
      </c>
      <c r="C1682" t="s">
        <v>254</v>
      </c>
      <c r="D1682" s="44">
        <v>99233</v>
      </c>
      <c r="E1682">
        <v>102.91</v>
      </c>
    </row>
    <row r="1683" spans="1:5" hidden="1" outlineLevel="2" x14ac:dyDescent="0.25">
      <c r="B1683" t="s">
        <v>488</v>
      </c>
      <c r="C1683" t="s">
        <v>254</v>
      </c>
      <c r="D1683" s="44">
        <v>99233</v>
      </c>
      <c r="E1683">
        <v>102.91</v>
      </c>
    </row>
    <row r="1684" spans="1:5" hidden="1" outlineLevel="2" x14ac:dyDescent="0.25">
      <c r="B1684" t="s">
        <v>488</v>
      </c>
      <c r="C1684" t="s">
        <v>252</v>
      </c>
      <c r="D1684" s="44">
        <v>99232</v>
      </c>
      <c r="E1684">
        <v>70.540000000000006</v>
      </c>
    </row>
    <row r="1685" spans="1:5" hidden="1" outlineLevel="2" x14ac:dyDescent="0.25">
      <c r="B1685" t="s">
        <v>488</v>
      </c>
      <c r="C1685" t="s">
        <v>252</v>
      </c>
      <c r="D1685" s="44">
        <v>99232</v>
      </c>
      <c r="E1685">
        <v>71.34</v>
      </c>
    </row>
    <row r="1686" spans="1:5" hidden="1" outlineLevel="2" x14ac:dyDescent="0.25">
      <c r="B1686" t="s">
        <v>488</v>
      </c>
      <c r="C1686" t="s">
        <v>252</v>
      </c>
      <c r="D1686" s="44">
        <v>99232</v>
      </c>
      <c r="E1686">
        <v>72.42</v>
      </c>
    </row>
    <row r="1687" spans="1:5" hidden="1" outlineLevel="2" x14ac:dyDescent="0.25">
      <c r="B1687" t="s">
        <v>488</v>
      </c>
      <c r="C1687" t="s">
        <v>252</v>
      </c>
      <c r="D1687" s="44">
        <v>99232</v>
      </c>
      <c r="E1687">
        <v>72.42</v>
      </c>
    </row>
    <row r="1688" spans="1:5" hidden="1" outlineLevel="2" x14ac:dyDescent="0.25">
      <c r="B1688" t="s">
        <v>488</v>
      </c>
      <c r="C1688" t="s">
        <v>255</v>
      </c>
      <c r="D1688" s="44">
        <v>99233</v>
      </c>
      <c r="E1688">
        <v>82.32</v>
      </c>
    </row>
    <row r="1689" spans="1:5" hidden="1" outlineLevel="2" x14ac:dyDescent="0.25">
      <c r="B1689" t="s">
        <v>488</v>
      </c>
      <c r="C1689" t="s">
        <v>255</v>
      </c>
      <c r="D1689" s="44">
        <v>99233</v>
      </c>
      <c r="E1689">
        <v>82.32</v>
      </c>
    </row>
    <row r="1690" spans="1:5" hidden="1" outlineLevel="2" x14ac:dyDescent="0.25">
      <c r="B1690" t="s">
        <v>488</v>
      </c>
      <c r="C1690" t="s">
        <v>250</v>
      </c>
      <c r="D1690" s="44">
        <v>99231</v>
      </c>
      <c r="E1690">
        <v>30.48</v>
      </c>
    </row>
    <row r="1691" spans="1:5" hidden="1" outlineLevel="2" x14ac:dyDescent="0.25">
      <c r="B1691" t="s">
        <v>488</v>
      </c>
      <c r="C1691" t="s">
        <v>250</v>
      </c>
      <c r="D1691" s="44">
        <v>99231</v>
      </c>
      <c r="E1691">
        <v>30.48</v>
      </c>
    </row>
    <row r="1692" spans="1:5" hidden="1" outlineLevel="2" x14ac:dyDescent="0.25">
      <c r="B1692" t="s">
        <v>488</v>
      </c>
      <c r="C1692" t="s">
        <v>253</v>
      </c>
      <c r="D1692" s="44">
        <v>99232</v>
      </c>
      <c r="E1692">
        <v>56.43</v>
      </c>
    </row>
    <row r="1693" spans="1:5" hidden="1" outlineLevel="2" x14ac:dyDescent="0.25">
      <c r="B1693" t="s">
        <v>488</v>
      </c>
      <c r="C1693" t="s">
        <v>253</v>
      </c>
      <c r="D1693" s="44">
        <v>99232</v>
      </c>
      <c r="E1693">
        <v>56.43</v>
      </c>
    </row>
    <row r="1694" spans="1:5" hidden="1" outlineLevel="2" x14ac:dyDescent="0.25">
      <c r="B1694" t="s">
        <v>488</v>
      </c>
      <c r="C1694" t="s">
        <v>329</v>
      </c>
      <c r="D1694" s="44">
        <v>99231</v>
      </c>
      <c r="E1694">
        <v>38.1</v>
      </c>
    </row>
    <row r="1695" spans="1:5" hidden="1" outlineLevel="2" x14ac:dyDescent="0.25">
      <c r="B1695" t="s">
        <v>488</v>
      </c>
      <c r="C1695" t="s">
        <v>329</v>
      </c>
      <c r="D1695" s="44">
        <v>99231</v>
      </c>
      <c r="E1695">
        <v>38.1</v>
      </c>
    </row>
    <row r="1696" spans="1:5" outlineLevel="1" collapsed="1" x14ac:dyDescent="0.25">
      <c r="A1696" s="2" t="s">
        <v>489</v>
      </c>
      <c r="B1696">
        <f>SUBTOTAL(3,B1648:B1695)</f>
        <v>48</v>
      </c>
    </row>
    <row r="1697" spans="1:5" hidden="1" outlineLevel="2" x14ac:dyDescent="0.25">
      <c r="B1697" t="s">
        <v>490</v>
      </c>
      <c r="C1697" t="s">
        <v>258</v>
      </c>
      <c r="D1697" s="44">
        <v>99239</v>
      </c>
      <c r="E1697">
        <v>105.14</v>
      </c>
    </row>
    <row r="1698" spans="1:5" hidden="1" outlineLevel="2" x14ac:dyDescent="0.25">
      <c r="B1698" t="s">
        <v>490</v>
      </c>
      <c r="C1698" t="s">
        <v>256</v>
      </c>
      <c r="D1698" s="44">
        <v>99238</v>
      </c>
      <c r="E1698">
        <v>70.099999999999994</v>
      </c>
    </row>
    <row r="1699" spans="1:5" hidden="1" outlineLevel="2" x14ac:dyDescent="0.25">
      <c r="B1699" t="s">
        <v>490</v>
      </c>
      <c r="C1699" t="s">
        <v>233</v>
      </c>
      <c r="D1699" s="44">
        <v>90853</v>
      </c>
      <c r="E1699">
        <v>57.28</v>
      </c>
    </row>
    <row r="1700" spans="1:5" hidden="1" outlineLevel="2" x14ac:dyDescent="0.25">
      <c r="B1700" t="s">
        <v>490</v>
      </c>
      <c r="C1700" t="s">
        <v>249</v>
      </c>
      <c r="D1700" s="44">
        <v>99223</v>
      </c>
      <c r="E1700">
        <v>196.72</v>
      </c>
    </row>
    <row r="1701" spans="1:5" hidden="1" outlineLevel="2" x14ac:dyDescent="0.25">
      <c r="B1701" t="s">
        <v>490</v>
      </c>
      <c r="C1701" t="s">
        <v>247</v>
      </c>
      <c r="D1701" s="44">
        <v>99221</v>
      </c>
      <c r="E1701">
        <v>89.26</v>
      </c>
    </row>
    <row r="1702" spans="1:5" hidden="1" outlineLevel="2" x14ac:dyDescent="0.25">
      <c r="B1702" t="s">
        <v>490</v>
      </c>
      <c r="C1702" t="s">
        <v>235</v>
      </c>
      <c r="D1702" s="44">
        <v>99222</v>
      </c>
      <c r="E1702">
        <v>135.66999999999999</v>
      </c>
    </row>
    <row r="1703" spans="1:5" hidden="1" outlineLevel="2" x14ac:dyDescent="0.25">
      <c r="B1703" t="s">
        <v>490</v>
      </c>
      <c r="C1703" t="s">
        <v>232</v>
      </c>
      <c r="D1703" s="44">
        <v>90791</v>
      </c>
      <c r="E1703">
        <v>126.16</v>
      </c>
    </row>
    <row r="1704" spans="1:5" hidden="1" outlineLevel="2" x14ac:dyDescent="0.25">
      <c r="B1704" t="s">
        <v>490</v>
      </c>
      <c r="C1704" t="s">
        <v>254</v>
      </c>
      <c r="D1704" s="44">
        <v>99233</v>
      </c>
      <c r="E1704">
        <v>102.91</v>
      </c>
    </row>
    <row r="1705" spans="1:5" hidden="1" outlineLevel="2" x14ac:dyDescent="0.25">
      <c r="B1705" t="s">
        <v>490</v>
      </c>
      <c r="C1705" t="s">
        <v>252</v>
      </c>
      <c r="D1705" s="44">
        <v>99232</v>
      </c>
      <c r="E1705">
        <v>69.91</v>
      </c>
    </row>
    <row r="1706" spans="1:5" hidden="1" outlineLevel="2" x14ac:dyDescent="0.25">
      <c r="B1706" t="s">
        <v>490</v>
      </c>
      <c r="C1706" t="s">
        <v>329</v>
      </c>
      <c r="D1706" s="44">
        <v>99231</v>
      </c>
      <c r="E1706">
        <v>38.520000000000003</v>
      </c>
    </row>
    <row r="1707" spans="1:5" outlineLevel="1" collapsed="1" x14ac:dyDescent="0.25">
      <c r="A1707" s="2" t="s">
        <v>491</v>
      </c>
      <c r="B1707">
        <f>SUBTOTAL(3,B1697:B1706)</f>
        <v>10</v>
      </c>
    </row>
    <row r="1708" spans="1:5" hidden="1" outlineLevel="2" x14ac:dyDescent="0.25">
      <c r="B1708" t="s">
        <v>492</v>
      </c>
      <c r="C1708" t="s">
        <v>259</v>
      </c>
      <c r="D1708" s="44">
        <v>99239</v>
      </c>
      <c r="E1708">
        <v>84.11</v>
      </c>
    </row>
    <row r="1709" spans="1:5" hidden="1" outlineLevel="2" x14ac:dyDescent="0.25">
      <c r="B1709" t="s">
        <v>492</v>
      </c>
      <c r="C1709" t="s">
        <v>259</v>
      </c>
      <c r="D1709" s="44">
        <v>99239</v>
      </c>
      <c r="E1709">
        <v>84.11</v>
      </c>
    </row>
    <row r="1710" spans="1:5" hidden="1" outlineLevel="2" x14ac:dyDescent="0.25">
      <c r="B1710" t="s">
        <v>492</v>
      </c>
      <c r="C1710" t="s">
        <v>259</v>
      </c>
      <c r="D1710" s="44">
        <v>99239</v>
      </c>
      <c r="E1710">
        <v>84.11</v>
      </c>
    </row>
    <row r="1711" spans="1:5" hidden="1" outlineLevel="2" x14ac:dyDescent="0.25">
      <c r="B1711" t="s">
        <v>492</v>
      </c>
      <c r="C1711" t="s">
        <v>257</v>
      </c>
      <c r="D1711" s="44">
        <v>99238</v>
      </c>
      <c r="E1711">
        <v>56.58</v>
      </c>
    </row>
    <row r="1712" spans="1:5" hidden="1" outlineLevel="2" x14ac:dyDescent="0.25">
      <c r="B1712" t="s">
        <v>492</v>
      </c>
      <c r="C1712" t="s">
        <v>257</v>
      </c>
      <c r="D1712" s="44">
        <v>99238</v>
      </c>
      <c r="E1712">
        <v>56.58</v>
      </c>
    </row>
    <row r="1713" spans="2:12" hidden="1" outlineLevel="2" x14ac:dyDescent="0.25">
      <c r="B1713" t="s">
        <v>492</v>
      </c>
      <c r="C1713" t="s">
        <v>257</v>
      </c>
      <c r="D1713" s="44">
        <v>99238</v>
      </c>
      <c r="E1713">
        <v>56.58</v>
      </c>
    </row>
    <row r="1714" spans="2:12" hidden="1" outlineLevel="2" x14ac:dyDescent="0.25">
      <c r="B1714" t="s">
        <v>492</v>
      </c>
      <c r="C1714" t="s">
        <v>243</v>
      </c>
      <c r="D1714" s="44">
        <v>99212</v>
      </c>
      <c r="E1714">
        <v>25.42</v>
      </c>
    </row>
    <row r="1715" spans="2:12" hidden="1" outlineLevel="2" x14ac:dyDescent="0.25">
      <c r="B1715" t="s">
        <v>492</v>
      </c>
      <c r="C1715" t="s">
        <v>244</v>
      </c>
      <c r="D1715" s="44">
        <v>99213</v>
      </c>
      <c r="E1715">
        <v>37.65</v>
      </c>
    </row>
    <row r="1716" spans="2:12" hidden="1" outlineLevel="2" x14ac:dyDescent="0.25">
      <c r="B1716" t="s">
        <v>492</v>
      </c>
      <c r="C1716" t="s">
        <v>244</v>
      </c>
      <c r="D1716" s="44">
        <v>99213</v>
      </c>
      <c r="E1716">
        <v>37.950000000000003</v>
      </c>
    </row>
    <row r="1717" spans="2:12" hidden="1" outlineLevel="2" x14ac:dyDescent="0.25">
      <c r="B1717" t="s">
        <v>492</v>
      </c>
      <c r="C1717" t="s">
        <v>245</v>
      </c>
      <c r="D1717" s="44">
        <v>99214</v>
      </c>
      <c r="E1717">
        <v>43.23</v>
      </c>
    </row>
    <row r="1718" spans="2:12" hidden="1" outlineLevel="2" x14ac:dyDescent="0.25">
      <c r="B1718" t="s">
        <v>492</v>
      </c>
      <c r="C1718" t="s">
        <v>245</v>
      </c>
      <c r="D1718" s="44">
        <v>99214</v>
      </c>
      <c r="E1718">
        <v>78.2</v>
      </c>
      <c r="F1718" s="42"/>
    </row>
    <row r="1719" spans="2:12" hidden="1" outlineLevel="2" x14ac:dyDescent="0.25">
      <c r="B1719" t="s">
        <v>492</v>
      </c>
      <c r="C1719" t="s">
        <v>246</v>
      </c>
      <c r="D1719" s="44">
        <v>99215</v>
      </c>
      <c r="E1719">
        <v>57.36</v>
      </c>
    </row>
    <row r="1720" spans="2:12" hidden="1" outlineLevel="2" x14ac:dyDescent="0.25">
      <c r="B1720" t="s">
        <v>492</v>
      </c>
      <c r="C1720" t="s">
        <v>258</v>
      </c>
      <c r="D1720" s="44">
        <v>99239</v>
      </c>
      <c r="E1720">
        <v>104.35</v>
      </c>
    </row>
    <row r="1721" spans="2:12" hidden="1" outlineLevel="2" x14ac:dyDescent="0.25">
      <c r="B1721" t="s">
        <v>492</v>
      </c>
      <c r="C1721" t="s">
        <v>258</v>
      </c>
      <c r="D1721" s="44">
        <v>99239</v>
      </c>
      <c r="E1721">
        <v>105.14</v>
      </c>
    </row>
    <row r="1722" spans="2:12" hidden="1" outlineLevel="2" x14ac:dyDescent="0.25">
      <c r="B1722" t="s">
        <v>492</v>
      </c>
      <c r="C1722" t="s">
        <v>258</v>
      </c>
      <c r="D1722" s="44">
        <v>99239</v>
      </c>
      <c r="E1722">
        <v>105.14</v>
      </c>
    </row>
    <row r="1723" spans="2:12" hidden="1" outlineLevel="2" x14ac:dyDescent="0.25">
      <c r="B1723" t="s">
        <v>492</v>
      </c>
      <c r="C1723" t="s">
        <v>256</v>
      </c>
      <c r="D1723" s="44">
        <v>99238</v>
      </c>
      <c r="E1723">
        <v>70.099999999999994</v>
      </c>
      <c r="G1723" s="42"/>
      <c r="H1723" s="42"/>
      <c r="I1723" s="42"/>
      <c r="J1723" s="42"/>
      <c r="K1723" s="42"/>
      <c r="L1723" s="42"/>
    </row>
    <row r="1724" spans="2:12" hidden="1" outlineLevel="2" x14ac:dyDescent="0.25">
      <c r="B1724" t="s">
        <v>492</v>
      </c>
      <c r="C1724" t="s">
        <v>256</v>
      </c>
      <c r="D1724" s="44">
        <v>99238</v>
      </c>
      <c r="E1724">
        <v>70.88</v>
      </c>
    </row>
    <row r="1725" spans="2:12" hidden="1" outlineLevel="2" x14ac:dyDescent="0.25">
      <c r="B1725" t="s">
        <v>492</v>
      </c>
      <c r="C1725" t="s">
        <v>256</v>
      </c>
      <c r="D1725" s="44">
        <v>99238</v>
      </c>
      <c r="E1725">
        <v>71.53</v>
      </c>
    </row>
    <row r="1726" spans="2:12" hidden="1" outlineLevel="2" x14ac:dyDescent="0.25">
      <c r="B1726" t="s">
        <v>492</v>
      </c>
      <c r="C1726" t="s">
        <v>330</v>
      </c>
      <c r="E1726">
        <v>700</v>
      </c>
    </row>
    <row r="1727" spans="2:12" hidden="1" outlineLevel="2" x14ac:dyDescent="0.25">
      <c r="B1727" t="s">
        <v>492</v>
      </c>
      <c r="C1727" t="s">
        <v>233</v>
      </c>
      <c r="D1727" s="44">
        <v>90853</v>
      </c>
      <c r="E1727">
        <v>57.05</v>
      </c>
    </row>
    <row r="1728" spans="2:12" hidden="1" outlineLevel="2" x14ac:dyDescent="0.25">
      <c r="B1728" t="s">
        <v>492</v>
      </c>
      <c r="C1728" t="s">
        <v>233</v>
      </c>
      <c r="D1728" s="44">
        <v>90853</v>
      </c>
      <c r="E1728">
        <v>57.28</v>
      </c>
    </row>
    <row r="1729" spans="2:5" hidden="1" outlineLevel="2" x14ac:dyDescent="0.25">
      <c r="B1729" t="s">
        <v>492</v>
      </c>
      <c r="C1729" t="s">
        <v>233</v>
      </c>
      <c r="D1729" s="44">
        <v>90853</v>
      </c>
      <c r="E1729">
        <v>60.69</v>
      </c>
    </row>
    <row r="1730" spans="2:5" hidden="1" outlineLevel="2" x14ac:dyDescent="0.25">
      <c r="B1730" t="s">
        <v>492</v>
      </c>
      <c r="C1730" t="s">
        <v>249</v>
      </c>
      <c r="D1730" s="44">
        <v>99223</v>
      </c>
      <c r="E1730">
        <v>198.21</v>
      </c>
    </row>
    <row r="1731" spans="2:5" hidden="1" outlineLevel="2" x14ac:dyDescent="0.25">
      <c r="B1731" t="s">
        <v>492</v>
      </c>
      <c r="C1731" t="s">
        <v>249</v>
      </c>
      <c r="D1731" s="44">
        <v>99223</v>
      </c>
      <c r="E1731">
        <v>200.73</v>
      </c>
    </row>
    <row r="1732" spans="2:5" hidden="1" outlineLevel="2" x14ac:dyDescent="0.25">
      <c r="B1732" t="s">
        <v>492</v>
      </c>
      <c r="C1732" t="s">
        <v>249</v>
      </c>
      <c r="D1732" s="44">
        <v>99223</v>
      </c>
      <c r="E1732">
        <v>200.73</v>
      </c>
    </row>
    <row r="1733" spans="2:5" hidden="1" outlineLevel="2" x14ac:dyDescent="0.25">
      <c r="B1733" t="s">
        <v>492</v>
      </c>
      <c r="C1733" t="s">
        <v>247</v>
      </c>
      <c r="D1733" s="44">
        <v>99221</v>
      </c>
      <c r="E1733">
        <v>89.26</v>
      </c>
    </row>
    <row r="1734" spans="2:5" hidden="1" outlineLevel="2" x14ac:dyDescent="0.25">
      <c r="B1734" t="s">
        <v>492</v>
      </c>
      <c r="C1734" t="s">
        <v>247</v>
      </c>
      <c r="D1734" s="44">
        <v>99221</v>
      </c>
      <c r="E1734">
        <v>99.56</v>
      </c>
    </row>
    <row r="1735" spans="2:5" hidden="1" outlineLevel="2" x14ac:dyDescent="0.25">
      <c r="B1735" t="s">
        <v>492</v>
      </c>
      <c r="C1735" t="s">
        <v>235</v>
      </c>
      <c r="D1735" s="44">
        <v>99222</v>
      </c>
      <c r="E1735">
        <v>132.96</v>
      </c>
    </row>
    <row r="1736" spans="2:5" hidden="1" outlineLevel="2" x14ac:dyDescent="0.25">
      <c r="B1736" t="s">
        <v>492</v>
      </c>
      <c r="C1736" t="s">
        <v>235</v>
      </c>
      <c r="D1736" s="44">
        <v>99222</v>
      </c>
      <c r="E1736">
        <v>133.82</v>
      </c>
    </row>
    <row r="1737" spans="2:5" hidden="1" outlineLevel="2" x14ac:dyDescent="0.25">
      <c r="B1737" t="s">
        <v>492</v>
      </c>
      <c r="C1737" t="s">
        <v>235</v>
      </c>
      <c r="D1737" s="44">
        <v>99222</v>
      </c>
      <c r="E1737">
        <v>135.66999999999999</v>
      </c>
    </row>
    <row r="1738" spans="2:5" hidden="1" outlineLevel="2" x14ac:dyDescent="0.25">
      <c r="B1738" t="s">
        <v>492</v>
      </c>
      <c r="C1738" t="s">
        <v>234</v>
      </c>
      <c r="D1738" s="44">
        <v>99222</v>
      </c>
      <c r="E1738">
        <v>107.33</v>
      </c>
    </row>
    <row r="1739" spans="2:5" hidden="1" outlineLevel="2" x14ac:dyDescent="0.25">
      <c r="B1739" t="s">
        <v>492</v>
      </c>
      <c r="C1739" t="s">
        <v>234</v>
      </c>
      <c r="D1739" s="44">
        <v>99222</v>
      </c>
      <c r="E1739">
        <v>107.33</v>
      </c>
    </row>
    <row r="1740" spans="2:5" hidden="1" outlineLevel="2" x14ac:dyDescent="0.25">
      <c r="B1740" t="s">
        <v>492</v>
      </c>
      <c r="C1740" t="s">
        <v>234</v>
      </c>
      <c r="D1740" s="44">
        <v>99222</v>
      </c>
      <c r="E1740">
        <v>107.33</v>
      </c>
    </row>
    <row r="1741" spans="2:5" hidden="1" outlineLevel="2" x14ac:dyDescent="0.25">
      <c r="B1741" t="s">
        <v>492</v>
      </c>
      <c r="C1741" t="s">
        <v>236</v>
      </c>
      <c r="D1741" s="44">
        <v>99223</v>
      </c>
      <c r="E1741">
        <v>158.80000000000001</v>
      </c>
    </row>
    <row r="1742" spans="2:5" hidden="1" outlineLevel="2" x14ac:dyDescent="0.25">
      <c r="B1742" t="s">
        <v>492</v>
      </c>
      <c r="C1742" t="s">
        <v>236</v>
      </c>
      <c r="D1742" s="44">
        <v>99223</v>
      </c>
      <c r="E1742">
        <v>158.80000000000001</v>
      </c>
    </row>
    <row r="1743" spans="2:5" hidden="1" outlineLevel="2" x14ac:dyDescent="0.25">
      <c r="B1743" t="s">
        <v>492</v>
      </c>
      <c r="C1743" t="s">
        <v>236</v>
      </c>
      <c r="D1743" s="44">
        <v>99223</v>
      </c>
      <c r="E1743">
        <v>158.80000000000001</v>
      </c>
    </row>
    <row r="1744" spans="2:5" hidden="1" outlineLevel="2" x14ac:dyDescent="0.25">
      <c r="B1744" t="s">
        <v>492</v>
      </c>
      <c r="C1744" t="s">
        <v>185</v>
      </c>
      <c r="D1744" s="44" t="s">
        <v>139</v>
      </c>
      <c r="E1744">
        <v>44.61</v>
      </c>
    </row>
    <row r="1745" spans="2:5" hidden="1" outlineLevel="2" x14ac:dyDescent="0.25">
      <c r="B1745" t="s">
        <v>492</v>
      </c>
      <c r="C1745" t="s">
        <v>187</v>
      </c>
      <c r="D1745" s="44" t="s">
        <v>137</v>
      </c>
      <c r="E1745">
        <v>44.61</v>
      </c>
    </row>
    <row r="1746" spans="2:5" hidden="1" outlineLevel="2" x14ac:dyDescent="0.25">
      <c r="B1746" t="s">
        <v>492</v>
      </c>
      <c r="C1746" t="s">
        <v>241</v>
      </c>
      <c r="D1746" s="44">
        <v>90847</v>
      </c>
      <c r="E1746">
        <v>44.61</v>
      </c>
    </row>
    <row r="1747" spans="2:5" hidden="1" outlineLevel="2" x14ac:dyDescent="0.25">
      <c r="B1747" t="s">
        <v>492</v>
      </c>
      <c r="C1747" t="s">
        <v>240</v>
      </c>
      <c r="D1747" s="44">
        <v>90846</v>
      </c>
      <c r="E1747">
        <v>44.61</v>
      </c>
    </row>
    <row r="1748" spans="2:5" hidden="1" outlineLevel="2" x14ac:dyDescent="0.25">
      <c r="B1748" t="s">
        <v>492</v>
      </c>
      <c r="C1748" t="s">
        <v>260</v>
      </c>
      <c r="D1748" s="44" t="s">
        <v>141</v>
      </c>
      <c r="E1748">
        <v>44.61</v>
      </c>
    </row>
    <row r="1749" spans="2:5" hidden="1" outlineLevel="2" x14ac:dyDescent="0.25">
      <c r="B1749" t="s">
        <v>492</v>
      </c>
      <c r="C1749" t="s">
        <v>237</v>
      </c>
      <c r="D1749" s="44">
        <v>90832</v>
      </c>
      <c r="E1749">
        <v>44.61</v>
      </c>
    </row>
    <row r="1750" spans="2:5" hidden="1" outlineLevel="2" x14ac:dyDescent="0.25">
      <c r="B1750" t="s">
        <v>492</v>
      </c>
      <c r="C1750" t="s">
        <v>238</v>
      </c>
      <c r="D1750" s="44">
        <v>90834</v>
      </c>
      <c r="E1750">
        <v>44.61</v>
      </c>
    </row>
    <row r="1751" spans="2:5" hidden="1" outlineLevel="2" x14ac:dyDescent="0.25">
      <c r="B1751" t="s">
        <v>492</v>
      </c>
      <c r="C1751" t="s">
        <v>239</v>
      </c>
      <c r="D1751" s="44">
        <v>90837</v>
      </c>
      <c r="E1751">
        <v>44.61</v>
      </c>
    </row>
    <row r="1752" spans="2:5" hidden="1" outlineLevel="2" x14ac:dyDescent="0.25">
      <c r="B1752" t="s">
        <v>492</v>
      </c>
      <c r="C1752" t="s">
        <v>231</v>
      </c>
      <c r="D1752" s="44">
        <v>90791</v>
      </c>
      <c r="E1752">
        <v>98.8</v>
      </c>
    </row>
    <row r="1753" spans="2:5" hidden="1" outlineLevel="2" x14ac:dyDescent="0.25">
      <c r="B1753" t="s">
        <v>492</v>
      </c>
      <c r="C1753" t="s">
        <v>231</v>
      </c>
      <c r="D1753" s="44">
        <v>90791</v>
      </c>
      <c r="E1753">
        <v>98.8</v>
      </c>
    </row>
    <row r="1754" spans="2:5" hidden="1" outlineLevel="2" x14ac:dyDescent="0.25">
      <c r="B1754" t="s">
        <v>492</v>
      </c>
      <c r="C1754" t="s">
        <v>231</v>
      </c>
      <c r="D1754" s="44">
        <v>90791</v>
      </c>
      <c r="E1754">
        <v>98.8</v>
      </c>
    </row>
    <row r="1755" spans="2:5" hidden="1" outlineLevel="2" x14ac:dyDescent="0.25">
      <c r="B1755" t="s">
        <v>492</v>
      </c>
      <c r="C1755" t="s">
        <v>254</v>
      </c>
      <c r="D1755" s="44">
        <v>99233</v>
      </c>
      <c r="E1755">
        <v>100.85</v>
      </c>
    </row>
    <row r="1756" spans="2:5" hidden="1" outlineLevel="2" x14ac:dyDescent="0.25">
      <c r="B1756" t="s">
        <v>492</v>
      </c>
      <c r="C1756" t="s">
        <v>254</v>
      </c>
      <c r="D1756" s="44">
        <v>99233</v>
      </c>
      <c r="E1756">
        <v>101.84</v>
      </c>
    </row>
    <row r="1757" spans="2:5" hidden="1" outlineLevel="2" x14ac:dyDescent="0.25">
      <c r="B1757" t="s">
        <v>492</v>
      </c>
      <c r="C1757" t="s">
        <v>254</v>
      </c>
      <c r="D1757" s="44">
        <v>99233</v>
      </c>
      <c r="E1757">
        <v>102.91</v>
      </c>
    </row>
    <row r="1758" spans="2:5" hidden="1" outlineLevel="2" x14ac:dyDescent="0.25">
      <c r="B1758" t="s">
        <v>492</v>
      </c>
      <c r="C1758" t="s">
        <v>252</v>
      </c>
      <c r="D1758" s="44">
        <v>99232</v>
      </c>
      <c r="E1758">
        <v>69.91</v>
      </c>
    </row>
    <row r="1759" spans="2:5" hidden="1" outlineLevel="2" x14ac:dyDescent="0.25">
      <c r="B1759" t="s">
        <v>492</v>
      </c>
      <c r="C1759" t="s">
        <v>252</v>
      </c>
      <c r="D1759" s="44">
        <v>99232</v>
      </c>
      <c r="E1759">
        <v>71.11</v>
      </c>
    </row>
    <row r="1760" spans="2:5" hidden="1" outlineLevel="2" x14ac:dyDescent="0.25">
      <c r="B1760" t="s">
        <v>492</v>
      </c>
      <c r="C1760" t="s">
        <v>252</v>
      </c>
      <c r="D1760" s="44">
        <v>99232</v>
      </c>
      <c r="E1760">
        <v>71.34</v>
      </c>
    </row>
    <row r="1761" spans="1:5" hidden="1" outlineLevel="2" x14ac:dyDescent="0.25">
      <c r="B1761" t="s">
        <v>492</v>
      </c>
      <c r="C1761" t="s">
        <v>255</v>
      </c>
      <c r="D1761" s="44">
        <v>99233</v>
      </c>
      <c r="E1761">
        <v>82.32</v>
      </c>
    </row>
    <row r="1762" spans="1:5" hidden="1" outlineLevel="2" x14ac:dyDescent="0.25">
      <c r="B1762" t="s">
        <v>492</v>
      </c>
      <c r="C1762" t="s">
        <v>255</v>
      </c>
      <c r="D1762" s="44">
        <v>99233</v>
      </c>
      <c r="E1762">
        <v>82.32</v>
      </c>
    </row>
    <row r="1763" spans="1:5" hidden="1" outlineLevel="2" x14ac:dyDescent="0.25">
      <c r="B1763" t="s">
        <v>492</v>
      </c>
      <c r="C1763" t="s">
        <v>255</v>
      </c>
      <c r="D1763" s="44">
        <v>99233</v>
      </c>
      <c r="E1763">
        <v>82.32</v>
      </c>
    </row>
    <row r="1764" spans="1:5" hidden="1" outlineLevel="2" x14ac:dyDescent="0.25">
      <c r="B1764" t="s">
        <v>492</v>
      </c>
      <c r="C1764" t="s">
        <v>250</v>
      </c>
      <c r="D1764" s="44">
        <v>99231</v>
      </c>
      <c r="E1764">
        <v>30.48</v>
      </c>
    </row>
    <row r="1765" spans="1:5" hidden="1" outlineLevel="2" x14ac:dyDescent="0.25">
      <c r="B1765" t="s">
        <v>492</v>
      </c>
      <c r="C1765" t="s">
        <v>250</v>
      </c>
      <c r="D1765" s="44">
        <v>99231</v>
      </c>
      <c r="E1765">
        <v>30.48</v>
      </c>
    </row>
    <row r="1766" spans="1:5" hidden="1" outlineLevel="2" x14ac:dyDescent="0.25">
      <c r="B1766" t="s">
        <v>492</v>
      </c>
      <c r="C1766" t="s">
        <v>250</v>
      </c>
      <c r="D1766" s="44">
        <v>99231</v>
      </c>
      <c r="E1766">
        <v>30.48</v>
      </c>
    </row>
    <row r="1767" spans="1:5" hidden="1" outlineLevel="2" x14ac:dyDescent="0.25">
      <c r="B1767" t="s">
        <v>492</v>
      </c>
      <c r="C1767" t="s">
        <v>253</v>
      </c>
      <c r="D1767" s="44">
        <v>99232</v>
      </c>
      <c r="E1767">
        <v>56.43</v>
      </c>
    </row>
    <row r="1768" spans="1:5" hidden="1" outlineLevel="2" x14ac:dyDescent="0.25">
      <c r="B1768" t="s">
        <v>492</v>
      </c>
      <c r="C1768" t="s">
        <v>253</v>
      </c>
      <c r="D1768" s="44">
        <v>99232</v>
      </c>
      <c r="E1768">
        <v>56.43</v>
      </c>
    </row>
    <row r="1769" spans="1:5" hidden="1" outlineLevel="2" x14ac:dyDescent="0.25">
      <c r="B1769" t="s">
        <v>492</v>
      </c>
      <c r="C1769" t="s">
        <v>253</v>
      </c>
      <c r="D1769" s="44">
        <v>99232</v>
      </c>
      <c r="E1769">
        <v>56.43</v>
      </c>
    </row>
    <row r="1770" spans="1:5" hidden="1" outlineLevel="2" x14ac:dyDescent="0.25">
      <c r="B1770" t="s">
        <v>492</v>
      </c>
      <c r="C1770" t="s">
        <v>329</v>
      </c>
      <c r="D1770" s="44">
        <v>99231</v>
      </c>
      <c r="E1770">
        <v>25.86</v>
      </c>
    </row>
    <row r="1771" spans="1:5" hidden="1" outlineLevel="2" x14ac:dyDescent="0.25">
      <c r="B1771" t="s">
        <v>492</v>
      </c>
      <c r="C1771" t="s">
        <v>329</v>
      </c>
      <c r="D1771" s="44">
        <v>99231</v>
      </c>
      <c r="E1771">
        <v>37.75</v>
      </c>
    </row>
    <row r="1772" spans="1:5" hidden="1" outlineLevel="2" x14ac:dyDescent="0.25">
      <c r="B1772" t="s">
        <v>492</v>
      </c>
      <c r="C1772" t="s">
        <v>329</v>
      </c>
      <c r="D1772" s="44">
        <v>99231</v>
      </c>
      <c r="E1772">
        <v>38.520000000000003</v>
      </c>
    </row>
    <row r="1773" spans="1:5" outlineLevel="1" collapsed="1" x14ac:dyDescent="0.25">
      <c r="A1773" s="2" t="s">
        <v>493</v>
      </c>
      <c r="B1773">
        <f>SUBTOTAL(3,B1708:B1772)</f>
        <v>65</v>
      </c>
    </row>
    <row r="1774" spans="1:5" hidden="1" outlineLevel="2" x14ac:dyDescent="0.25">
      <c r="B1774" t="s">
        <v>494</v>
      </c>
      <c r="C1774" t="s">
        <v>258</v>
      </c>
      <c r="D1774" s="44">
        <v>99239</v>
      </c>
      <c r="E1774">
        <v>105.14</v>
      </c>
    </row>
    <row r="1775" spans="1:5" hidden="1" outlineLevel="2" x14ac:dyDescent="0.25">
      <c r="B1775" t="s">
        <v>494</v>
      </c>
      <c r="C1775" t="s">
        <v>256</v>
      </c>
      <c r="D1775" s="44">
        <v>99238</v>
      </c>
      <c r="E1775">
        <v>71.53</v>
      </c>
    </row>
    <row r="1776" spans="1:5" hidden="1" outlineLevel="2" x14ac:dyDescent="0.25">
      <c r="B1776" t="s">
        <v>494</v>
      </c>
      <c r="C1776" t="s">
        <v>330</v>
      </c>
      <c r="E1776">
        <v>725</v>
      </c>
    </row>
    <row r="1777" spans="1:5" hidden="1" outlineLevel="2" x14ac:dyDescent="0.25">
      <c r="B1777" t="s">
        <v>494</v>
      </c>
      <c r="C1777" t="s">
        <v>233</v>
      </c>
      <c r="D1777" s="44">
        <v>90853</v>
      </c>
      <c r="E1777">
        <v>57.28</v>
      </c>
    </row>
    <row r="1778" spans="1:5" hidden="1" outlineLevel="2" x14ac:dyDescent="0.25">
      <c r="B1778" t="s">
        <v>494</v>
      </c>
      <c r="C1778" t="s">
        <v>249</v>
      </c>
      <c r="D1778" s="44">
        <v>99223</v>
      </c>
      <c r="E1778">
        <v>200.73</v>
      </c>
    </row>
    <row r="1779" spans="1:5" hidden="1" outlineLevel="2" x14ac:dyDescent="0.25">
      <c r="B1779" t="s">
        <v>494</v>
      </c>
      <c r="C1779" t="s">
        <v>247</v>
      </c>
      <c r="D1779" s="44">
        <v>99221</v>
      </c>
      <c r="E1779">
        <v>89.26</v>
      </c>
    </row>
    <row r="1780" spans="1:5" hidden="1" outlineLevel="2" x14ac:dyDescent="0.25">
      <c r="B1780" t="s">
        <v>494</v>
      </c>
      <c r="C1780" t="s">
        <v>235</v>
      </c>
      <c r="D1780" s="44">
        <v>99222</v>
      </c>
      <c r="E1780">
        <v>135.66999999999999</v>
      </c>
    </row>
    <row r="1781" spans="1:5" hidden="1" outlineLevel="2" x14ac:dyDescent="0.25">
      <c r="B1781" t="s">
        <v>494</v>
      </c>
      <c r="C1781" t="s">
        <v>232</v>
      </c>
      <c r="D1781" s="44">
        <v>90791</v>
      </c>
      <c r="E1781">
        <v>126.16</v>
      </c>
    </row>
    <row r="1782" spans="1:5" hidden="1" outlineLevel="2" x14ac:dyDescent="0.25">
      <c r="B1782" t="s">
        <v>494</v>
      </c>
      <c r="C1782" t="s">
        <v>254</v>
      </c>
      <c r="D1782" s="44">
        <v>99233</v>
      </c>
      <c r="E1782">
        <v>102.91</v>
      </c>
    </row>
    <row r="1783" spans="1:5" hidden="1" outlineLevel="2" x14ac:dyDescent="0.25">
      <c r="B1783" t="s">
        <v>494</v>
      </c>
      <c r="C1783" t="s">
        <v>252</v>
      </c>
      <c r="D1783" s="44">
        <v>99232</v>
      </c>
      <c r="E1783">
        <v>71.34</v>
      </c>
    </row>
    <row r="1784" spans="1:5" hidden="1" outlineLevel="2" x14ac:dyDescent="0.25">
      <c r="B1784" t="s">
        <v>494</v>
      </c>
      <c r="C1784" t="s">
        <v>329</v>
      </c>
      <c r="D1784" s="44">
        <v>99231</v>
      </c>
      <c r="E1784">
        <v>38.520000000000003</v>
      </c>
    </row>
    <row r="1785" spans="1:5" outlineLevel="1" collapsed="1" x14ac:dyDescent="0.25">
      <c r="A1785" s="2" t="s">
        <v>495</v>
      </c>
      <c r="B1785">
        <f>SUBTOTAL(3,B1774:B1784)</f>
        <v>11</v>
      </c>
    </row>
    <row r="1786" spans="1:5" hidden="1" outlineLevel="2" x14ac:dyDescent="0.25">
      <c r="B1786" t="s">
        <v>496</v>
      </c>
      <c r="C1786" t="s">
        <v>259</v>
      </c>
      <c r="D1786" s="44">
        <v>99239</v>
      </c>
      <c r="E1786">
        <v>84.11</v>
      </c>
    </row>
    <row r="1787" spans="1:5" hidden="1" outlineLevel="2" x14ac:dyDescent="0.25">
      <c r="B1787" t="s">
        <v>496</v>
      </c>
      <c r="C1787" t="s">
        <v>259</v>
      </c>
      <c r="D1787" s="44">
        <v>99239</v>
      </c>
      <c r="E1787">
        <v>84.11</v>
      </c>
    </row>
    <row r="1788" spans="1:5" hidden="1" outlineLevel="2" x14ac:dyDescent="0.25">
      <c r="B1788" t="s">
        <v>496</v>
      </c>
      <c r="C1788" t="s">
        <v>257</v>
      </c>
      <c r="D1788" s="44">
        <v>99238</v>
      </c>
      <c r="E1788">
        <v>56.58</v>
      </c>
    </row>
    <row r="1789" spans="1:5" hidden="1" outlineLevel="2" x14ac:dyDescent="0.25">
      <c r="B1789" t="s">
        <v>496</v>
      </c>
      <c r="C1789" t="s">
        <v>257</v>
      </c>
      <c r="D1789" s="44">
        <v>99238</v>
      </c>
      <c r="E1789">
        <v>56.58</v>
      </c>
    </row>
    <row r="1790" spans="1:5" hidden="1" outlineLevel="2" x14ac:dyDescent="0.25">
      <c r="B1790" t="s">
        <v>496</v>
      </c>
      <c r="C1790" t="s">
        <v>244</v>
      </c>
      <c r="D1790" s="44">
        <v>99213</v>
      </c>
      <c r="E1790">
        <v>37.950000000000003</v>
      </c>
    </row>
    <row r="1791" spans="1:5" hidden="1" outlineLevel="2" x14ac:dyDescent="0.25">
      <c r="B1791" t="s">
        <v>496</v>
      </c>
      <c r="C1791" t="s">
        <v>245</v>
      </c>
      <c r="D1791" s="44">
        <v>99214</v>
      </c>
      <c r="E1791">
        <v>43.23</v>
      </c>
    </row>
    <row r="1792" spans="1:5" hidden="1" outlineLevel="2" x14ac:dyDescent="0.25">
      <c r="B1792" t="s">
        <v>496</v>
      </c>
      <c r="C1792" t="s">
        <v>246</v>
      </c>
      <c r="D1792" s="44">
        <v>99215</v>
      </c>
      <c r="E1792">
        <v>57.36</v>
      </c>
    </row>
    <row r="1793" spans="2:5" hidden="1" outlineLevel="2" x14ac:dyDescent="0.25">
      <c r="B1793" t="s">
        <v>496</v>
      </c>
      <c r="C1793" t="s">
        <v>258</v>
      </c>
      <c r="D1793" s="44">
        <v>99239</v>
      </c>
      <c r="E1793">
        <v>105.14</v>
      </c>
    </row>
    <row r="1794" spans="2:5" hidden="1" outlineLevel="2" x14ac:dyDescent="0.25">
      <c r="B1794" t="s">
        <v>496</v>
      </c>
      <c r="C1794" t="s">
        <v>256</v>
      </c>
      <c r="D1794" s="44">
        <v>99238</v>
      </c>
      <c r="E1794">
        <v>70.099999999999994</v>
      </c>
    </row>
    <row r="1795" spans="2:5" hidden="1" outlineLevel="2" x14ac:dyDescent="0.25">
      <c r="B1795" t="s">
        <v>496</v>
      </c>
      <c r="C1795" t="s">
        <v>256</v>
      </c>
      <c r="D1795" s="44">
        <v>99238</v>
      </c>
      <c r="E1795">
        <v>70.099999999999994</v>
      </c>
    </row>
    <row r="1796" spans="2:5" hidden="1" outlineLevel="2" x14ac:dyDescent="0.25">
      <c r="B1796" t="s">
        <v>496</v>
      </c>
      <c r="C1796" t="s">
        <v>330</v>
      </c>
      <c r="E1796">
        <v>700</v>
      </c>
    </row>
    <row r="1797" spans="2:5" hidden="1" outlineLevel="2" x14ac:dyDescent="0.25">
      <c r="B1797" t="s">
        <v>496</v>
      </c>
      <c r="C1797" t="s">
        <v>330</v>
      </c>
      <c r="E1797">
        <v>700</v>
      </c>
    </row>
    <row r="1798" spans="2:5" hidden="1" outlineLevel="2" x14ac:dyDescent="0.25">
      <c r="B1798" t="s">
        <v>496</v>
      </c>
      <c r="C1798" t="s">
        <v>233</v>
      </c>
      <c r="D1798" s="44">
        <v>90853</v>
      </c>
      <c r="E1798">
        <v>57.28</v>
      </c>
    </row>
    <row r="1799" spans="2:5" hidden="1" outlineLevel="2" x14ac:dyDescent="0.25">
      <c r="B1799" t="s">
        <v>496</v>
      </c>
      <c r="C1799" t="s">
        <v>359</v>
      </c>
      <c r="D1799" s="44" t="s">
        <v>360</v>
      </c>
      <c r="E1799">
        <v>57.28</v>
      </c>
    </row>
    <row r="1800" spans="2:5" hidden="1" outlineLevel="2" x14ac:dyDescent="0.25">
      <c r="B1800" t="s">
        <v>496</v>
      </c>
      <c r="C1800" t="s">
        <v>249</v>
      </c>
      <c r="D1800" s="44">
        <v>99223</v>
      </c>
      <c r="E1800">
        <v>200.73</v>
      </c>
    </row>
    <row r="1801" spans="2:5" hidden="1" outlineLevel="2" x14ac:dyDescent="0.25">
      <c r="B1801" t="s">
        <v>496</v>
      </c>
      <c r="C1801" t="s">
        <v>249</v>
      </c>
      <c r="D1801" s="44">
        <v>99223</v>
      </c>
      <c r="E1801">
        <v>200.73</v>
      </c>
    </row>
    <row r="1802" spans="2:5" hidden="1" outlineLevel="2" x14ac:dyDescent="0.25">
      <c r="B1802" t="s">
        <v>496</v>
      </c>
      <c r="C1802" t="s">
        <v>247</v>
      </c>
      <c r="D1802" s="44">
        <v>99221</v>
      </c>
      <c r="E1802">
        <v>89.26</v>
      </c>
    </row>
    <row r="1803" spans="2:5" hidden="1" outlineLevel="2" x14ac:dyDescent="0.25">
      <c r="B1803" t="s">
        <v>496</v>
      </c>
      <c r="C1803" t="s">
        <v>235</v>
      </c>
      <c r="D1803" s="44">
        <v>99222</v>
      </c>
      <c r="E1803">
        <v>132.96</v>
      </c>
    </row>
    <row r="1804" spans="2:5" hidden="1" outlineLevel="2" x14ac:dyDescent="0.25">
      <c r="B1804" t="s">
        <v>496</v>
      </c>
      <c r="C1804" t="s">
        <v>235</v>
      </c>
      <c r="D1804" s="44">
        <v>99222</v>
      </c>
      <c r="E1804">
        <v>132.96</v>
      </c>
    </row>
    <row r="1805" spans="2:5" hidden="1" outlineLevel="2" x14ac:dyDescent="0.25">
      <c r="B1805" t="s">
        <v>496</v>
      </c>
      <c r="C1805" t="s">
        <v>234</v>
      </c>
      <c r="D1805" s="44">
        <v>99222</v>
      </c>
      <c r="E1805">
        <v>107.33</v>
      </c>
    </row>
    <row r="1806" spans="2:5" hidden="1" outlineLevel="2" x14ac:dyDescent="0.25">
      <c r="B1806" t="s">
        <v>496</v>
      </c>
      <c r="C1806" t="s">
        <v>234</v>
      </c>
      <c r="D1806" s="44">
        <v>99222</v>
      </c>
      <c r="E1806">
        <v>107.33</v>
      </c>
    </row>
    <row r="1807" spans="2:5" hidden="1" outlineLevel="2" x14ac:dyDescent="0.25">
      <c r="B1807" t="s">
        <v>496</v>
      </c>
      <c r="C1807" t="s">
        <v>236</v>
      </c>
      <c r="D1807" s="44">
        <v>99223</v>
      </c>
      <c r="E1807">
        <v>158.80000000000001</v>
      </c>
    </row>
    <row r="1808" spans="2:5" hidden="1" outlineLevel="2" x14ac:dyDescent="0.25">
      <c r="B1808" t="s">
        <v>496</v>
      </c>
      <c r="C1808" t="s">
        <v>236</v>
      </c>
      <c r="D1808" s="44">
        <v>99223</v>
      </c>
      <c r="E1808">
        <v>158.80000000000001</v>
      </c>
    </row>
    <row r="1809" spans="2:5" hidden="1" outlineLevel="2" x14ac:dyDescent="0.25">
      <c r="B1809" t="s">
        <v>496</v>
      </c>
      <c r="C1809" t="s">
        <v>185</v>
      </c>
      <c r="D1809" s="44" t="s">
        <v>139</v>
      </c>
      <c r="E1809">
        <v>19.010000000000002</v>
      </c>
    </row>
    <row r="1810" spans="2:5" hidden="1" outlineLevel="2" x14ac:dyDescent="0.25">
      <c r="B1810" t="s">
        <v>496</v>
      </c>
      <c r="C1810" t="s">
        <v>185</v>
      </c>
      <c r="D1810" s="44" t="s">
        <v>139</v>
      </c>
      <c r="E1810">
        <v>44.61</v>
      </c>
    </row>
    <row r="1811" spans="2:5" hidden="1" outlineLevel="2" x14ac:dyDescent="0.25">
      <c r="B1811" t="s">
        <v>496</v>
      </c>
      <c r="C1811" t="s">
        <v>187</v>
      </c>
      <c r="D1811" s="44" t="s">
        <v>137</v>
      </c>
      <c r="E1811">
        <v>19.010000000000002</v>
      </c>
    </row>
    <row r="1812" spans="2:5" hidden="1" outlineLevel="2" x14ac:dyDescent="0.25">
      <c r="B1812" t="s">
        <v>496</v>
      </c>
      <c r="C1812" t="s">
        <v>187</v>
      </c>
      <c r="D1812" s="44" t="s">
        <v>137</v>
      </c>
      <c r="E1812">
        <v>44.61</v>
      </c>
    </row>
    <row r="1813" spans="2:5" hidden="1" outlineLevel="2" x14ac:dyDescent="0.25">
      <c r="B1813" t="s">
        <v>496</v>
      </c>
      <c r="C1813" t="s">
        <v>241</v>
      </c>
      <c r="D1813" s="44">
        <v>90847</v>
      </c>
      <c r="E1813">
        <v>19.010000000000002</v>
      </c>
    </row>
    <row r="1814" spans="2:5" hidden="1" outlineLevel="2" x14ac:dyDescent="0.25">
      <c r="B1814" t="s">
        <v>496</v>
      </c>
      <c r="C1814" t="s">
        <v>241</v>
      </c>
      <c r="D1814" s="44">
        <v>90847</v>
      </c>
      <c r="E1814">
        <v>44.61</v>
      </c>
    </row>
    <row r="1815" spans="2:5" hidden="1" outlineLevel="2" x14ac:dyDescent="0.25">
      <c r="B1815" t="s">
        <v>496</v>
      </c>
      <c r="C1815" t="s">
        <v>240</v>
      </c>
      <c r="D1815" s="44">
        <v>90846</v>
      </c>
      <c r="E1815">
        <v>19.010000000000002</v>
      </c>
    </row>
    <row r="1816" spans="2:5" hidden="1" outlineLevel="2" x14ac:dyDescent="0.25">
      <c r="B1816" t="s">
        <v>496</v>
      </c>
      <c r="C1816" t="s">
        <v>240</v>
      </c>
      <c r="D1816" s="44">
        <v>90846</v>
      </c>
      <c r="E1816">
        <v>44.61</v>
      </c>
    </row>
    <row r="1817" spans="2:5" hidden="1" outlineLevel="2" x14ac:dyDescent="0.25">
      <c r="B1817" t="s">
        <v>496</v>
      </c>
      <c r="C1817" t="s">
        <v>260</v>
      </c>
      <c r="D1817" s="44" t="s">
        <v>141</v>
      </c>
      <c r="E1817">
        <v>19.010000000000002</v>
      </c>
    </row>
    <row r="1818" spans="2:5" hidden="1" outlineLevel="2" x14ac:dyDescent="0.25">
      <c r="B1818" t="s">
        <v>496</v>
      </c>
      <c r="C1818" t="s">
        <v>260</v>
      </c>
      <c r="D1818" s="44" t="s">
        <v>141</v>
      </c>
      <c r="E1818">
        <v>44.61</v>
      </c>
    </row>
    <row r="1819" spans="2:5" hidden="1" outlineLevel="2" x14ac:dyDescent="0.25">
      <c r="B1819" t="s">
        <v>496</v>
      </c>
      <c r="C1819" t="s">
        <v>237</v>
      </c>
      <c r="D1819" s="44">
        <v>90832</v>
      </c>
      <c r="E1819">
        <v>19.010000000000002</v>
      </c>
    </row>
    <row r="1820" spans="2:5" hidden="1" outlineLevel="2" x14ac:dyDescent="0.25">
      <c r="B1820" t="s">
        <v>496</v>
      </c>
      <c r="C1820" t="s">
        <v>237</v>
      </c>
      <c r="D1820" s="44">
        <v>90832</v>
      </c>
      <c r="E1820">
        <v>44.61</v>
      </c>
    </row>
    <row r="1821" spans="2:5" hidden="1" outlineLevel="2" x14ac:dyDescent="0.25">
      <c r="B1821" t="s">
        <v>496</v>
      </c>
      <c r="C1821" t="s">
        <v>238</v>
      </c>
      <c r="D1821" s="44">
        <v>90834</v>
      </c>
      <c r="E1821">
        <v>19.010000000000002</v>
      </c>
    </row>
    <row r="1822" spans="2:5" hidden="1" outlineLevel="2" x14ac:dyDescent="0.25">
      <c r="B1822" t="s">
        <v>496</v>
      </c>
      <c r="C1822" t="s">
        <v>238</v>
      </c>
      <c r="D1822" s="44">
        <v>90834</v>
      </c>
      <c r="E1822">
        <v>44.61</v>
      </c>
    </row>
    <row r="1823" spans="2:5" hidden="1" outlineLevel="2" x14ac:dyDescent="0.25">
      <c r="B1823" t="s">
        <v>496</v>
      </c>
      <c r="C1823" t="s">
        <v>239</v>
      </c>
      <c r="D1823" s="44">
        <v>90837</v>
      </c>
      <c r="E1823">
        <v>19.010000000000002</v>
      </c>
    </row>
    <row r="1824" spans="2:5" hidden="1" outlineLevel="2" x14ac:dyDescent="0.25">
      <c r="B1824" t="s">
        <v>496</v>
      </c>
      <c r="C1824" t="s">
        <v>239</v>
      </c>
      <c r="D1824" s="44">
        <v>90837</v>
      </c>
      <c r="E1824">
        <v>44.61</v>
      </c>
    </row>
    <row r="1825" spans="1:5" hidden="1" outlineLevel="2" x14ac:dyDescent="0.25">
      <c r="B1825" t="s">
        <v>496</v>
      </c>
      <c r="C1825" t="s">
        <v>232</v>
      </c>
      <c r="D1825" s="44">
        <v>90791</v>
      </c>
      <c r="E1825">
        <v>126.16</v>
      </c>
    </row>
    <row r="1826" spans="1:5" hidden="1" outlineLevel="2" x14ac:dyDescent="0.25">
      <c r="B1826" t="s">
        <v>496</v>
      </c>
      <c r="C1826" t="s">
        <v>231</v>
      </c>
      <c r="D1826" s="44">
        <v>90791</v>
      </c>
      <c r="E1826">
        <v>98.8</v>
      </c>
    </row>
    <row r="1827" spans="1:5" hidden="1" outlineLevel="2" x14ac:dyDescent="0.25">
      <c r="B1827" t="s">
        <v>496</v>
      </c>
      <c r="C1827" t="s">
        <v>231</v>
      </c>
      <c r="D1827" s="44">
        <v>90791</v>
      </c>
      <c r="E1827">
        <v>98.8</v>
      </c>
    </row>
    <row r="1828" spans="1:5" hidden="1" outlineLevel="2" x14ac:dyDescent="0.25">
      <c r="B1828" t="s">
        <v>496</v>
      </c>
      <c r="C1828" t="s">
        <v>254</v>
      </c>
      <c r="D1828" s="44">
        <v>99233</v>
      </c>
      <c r="E1828">
        <v>100.85</v>
      </c>
    </row>
    <row r="1829" spans="1:5" hidden="1" outlineLevel="2" x14ac:dyDescent="0.25">
      <c r="B1829" t="s">
        <v>496</v>
      </c>
      <c r="C1829" t="s">
        <v>254</v>
      </c>
      <c r="D1829" s="44">
        <v>99233</v>
      </c>
      <c r="E1829">
        <v>100.85</v>
      </c>
    </row>
    <row r="1830" spans="1:5" hidden="1" outlineLevel="2" x14ac:dyDescent="0.25">
      <c r="B1830" t="s">
        <v>496</v>
      </c>
      <c r="C1830" t="s">
        <v>252</v>
      </c>
      <c r="D1830" s="44">
        <v>99232</v>
      </c>
      <c r="E1830">
        <v>69.91</v>
      </c>
    </row>
    <row r="1831" spans="1:5" hidden="1" outlineLevel="2" x14ac:dyDescent="0.25">
      <c r="B1831" t="s">
        <v>496</v>
      </c>
      <c r="C1831" t="s">
        <v>252</v>
      </c>
      <c r="D1831" s="44">
        <v>99232</v>
      </c>
      <c r="E1831">
        <v>69.91</v>
      </c>
    </row>
    <row r="1832" spans="1:5" hidden="1" outlineLevel="2" x14ac:dyDescent="0.25">
      <c r="B1832" t="s">
        <v>496</v>
      </c>
      <c r="C1832" t="s">
        <v>255</v>
      </c>
      <c r="D1832" s="44">
        <v>99233</v>
      </c>
      <c r="E1832">
        <v>82.32</v>
      </c>
    </row>
    <row r="1833" spans="1:5" hidden="1" outlineLevel="2" x14ac:dyDescent="0.25">
      <c r="B1833" t="s">
        <v>496</v>
      </c>
      <c r="C1833" t="s">
        <v>255</v>
      </c>
      <c r="D1833" s="44">
        <v>99233</v>
      </c>
      <c r="E1833">
        <v>82.32</v>
      </c>
    </row>
    <row r="1834" spans="1:5" hidden="1" outlineLevel="2" x14ac:dyDescent="0.25">
      <c r="B1834" t="s">
        <v>496</v>
      </c>
      <c r="C1834" t="s">
        <v>250</v>
      </c>
      <c r="D1834" s="44">
        <v>99231</v>
      </c>
      <c r="E1834">
        <v>30.48</v>
      </c>
    </row>
    <row r="1835" spans="1:5" hidden="1" outlineLevel="2" x14ac:dyDescent="0.25">
      <c r="B1835" t="s">
        <v>496</v>
      </c>
      <c r="C1835" t="s">
        <v>250</v>
      </c>
      <c r="D1835" s="44">
        <v>99231</v>
      </c>
      <c r="E1835">
        <v>30.48</v>
      </c>
    </row>
    <row r="1836" spans="1:5" hidden="1" outlineLevel="2" x14ac:dyDescent="0.25">
      <c r="B1836" t="s">
        <v>496</v>
      </c>
      <c r="C1836" t="s">
        <v>253</v>
      </c>
      <c r="D1836" s="44">
        <v>99232</v>
      </c>
      <c r="E1836">
        <v>56.43</v>
      </c>
    </row>
    <row r="1837" spans="1:5" hidden="1" outlineLevel="2" x14ac:dyDescent="0.25">
      <c r="B1837" t="s">
        <v>496</v>
      </c>
      <c r="C1837" t="s">
        <v>253</v>
      </c>
      <c r="D1837" s="44">
        <v>99232</v>
      </c>
      <c r="E1837">
        <v>56.43</v>
      </c>
    </row>
    <row r="1838" spans="1:5" hidden="1" outlineLevel="2" x14ac:dyDescent="0.25">
      <c r="B1838" t="s">
        <v>496</v>
      </c>
      <c r="C1838" t="s">
        <v>329</v>
      </c>
      <c r="D1838" s="44">
        <v>99231</v>
      </c>
      <c r="E1838">
        <v>37.75</v>
      </c>
    </row>
    <row r="1839" spans="1:5" hidden="1" outlineLevel="2" x14ac:dyDescent="0.25">
      <c r="B1839" t="s">
        <v>496</v>
      </c>
      <c r="C1839" t="s">
        <v>329</v>
      </c>
      <c r="D1839" s="44">
        <v>99231</v>
      </c>
      <c r="E1839">
        <v>37.75</v>
      </c>
    </row>
    <row r="1840" spans="1:5" outlineLevel="1" collapsed="1" x14ac:dyDescent="0.25">
      <c r="A1840" s="2" t="s">
        <v>497</v>
      </c>
      <c r="B1840">
        <f>SUBTOTAL(3,B1786:B1839)</f>
        <v>54</v>
      </c>
    </row>
    <row r="1841" spans="1:5" hidden="1" outlineLevel="2" x14ac:dyDescent="0.25">
      <c r="B1841" t="s">
        <v>498</v>
      </c>
      <c r="C1841" t="s">
        <v>256</v>
      </c>
      <c r="D1841" s="44">
        <v>99238</v>
      </c>
      <c r="E1841">
        <v>47.25</v>
      </c>
    </row>
    <row r="1842" spans="1:5" hidden="1" outlineLevel="2" x14ac:dyDescent="0.25">
      <c r="B1842" t="s">
        <v>498</v>
      </c>
      <c r="C1842" t="s">
        <v>330</v>
      </c>
      <c r="E1842">
        <v>457.02</v>
      </c>
    </row>
    <row r="1843" spans="1:5" hidden="1" outlineLevel="2" x14ac:dyDescent="0.25">
      <c r="B1843" t="s">
        <v>498</v>
      </c>
      <c r="C1843" t="s">
        <v>330</v>
      </c>
      <c r="E1843">
        <v>457.02</v>
      </c>
    </row>
    <row r="1844" spans="1:5" hidden="1" outlineLevel="2" x14ac:dyDescent="0.25">
      <c r="B1844" t="s">
        <v>498</v>
      </c>
      <c r="C1844" t="s">
        <v>249</v>
      </c>
      <c r="D1844" s="44">
        <v>99223</v>
      </c>
      <c r="E1844">
        <v>129.38</v>
      </c>
    </row>
    <row r="1845" spans="1:5" hidden="1" outlineLevel="2" x14ac:dyDescent="0.25">
      <c r="B1845" t="s">
        <v>498</v>
      </c>
      <c r="C1845" t="s">
        <v>235</v>
      </c>
      <c r="D1845" s="44">
        <v>99222</v>
      </c>
      <c r="E1845">
        <v>87.95</v>
      </c>
    </row>
    <row r="1846" spans="1:5" hidden="1" outlineLevel="2" x14ac:dyDescent="0.25">
      <c r="B1846" t="s">
        <v>498</v>
      </c>
      <c r="C1846" t="s">
        <v>232</v>
      </c>
      <c r="D1846" s="44">
        <v>90791</v>
      </c>
      <c r="E1846">
        <v>108.39</v>
      </c>
    </row>
    <row r="1847" spans="1:5" hidden="1" outlineLevel="2" x14ac:dyDescent="0.25">
      <c r="B1847" t="s">
        <v>498</v>
      </c>
      <c r="C1847" t="s">
        <v>231</v>
      </c>
      <c r="D1847" s="44">
        <v>99239</v>
      </c>
      <c r="E1847">
        <v>68.709999999999994</v>
      </c>
    </row>
    <row r="1848" spans="1:5" hidden="1" outlineLevel="2" x14ac:dyDescent="0.25">
      <c r="B1848" t="s">
        <v>498</v>
      </c>
      <c r="C1848" t="s">
        <v>254</v>
      </c>
      <c r="D1848" s="44">
        <v>99233</v>
      </c>
      <c r="E1848">
        <v>78.010000000000005</v>
      </c>
    </row>
    <row r="1849" spans="1:5" hidden="1" outlineLevel="2" x14ac:dyDescent="0.25">
      <c r="B1849" t="s">
        <v>498</v>
      </c>
      <c r="C1849" t="s">
        <v>252</v>
      </c>
      <c r="D1849" s="44">
        <v>99232</v>
      </c>
      <c r="E1849">
        <v>47.84</v>
      </c>
    </row>
    <row r="1850" spans="1:5" hidden="1" outlineLevel="2" x14ac:dyDescent="0.25">
      <c r="B1850" t="s">
        <v>498</v>
      </c>
      <c r="C1850" t="s">
        <v>329</v>
      </c>
      <c r="D1850" s="44">
        <v>99231</v>
      </c>
      <c r="E1850">
        <v>26.6</v>
      </c>
    </row>
    <row r="1851" spans="1:5" outlineLevel="1" collapsed="1" x14ac:dyDescent="0.25">
      <c r="A1851" s="2" t="s">
        <v>499</v>
      </c>
      <c r="B1851">
        <f>SUBTOTAL(3,B1841:B1850)</f>
        <v>10</v>
      </c>
    </row>
    <row r="1852" spans="1:5" x14ac:dyDescent="0.25">
      <c r="A1852" s="2" t="s">
        <v>500</v>
      </c>
      <c r="B1852">
        <f>SUBTOTAL(3,B2:B1850)</f>
        <v>1772</v>
      </c>
    </row>
  </sheetData>
  <autoFilter ref="B1:L1851" xr:uid="{3796DAF8-0369-4E86-ABD3-4EEE04E2BFE6}"/>
  <sortState xmlns:xlrd2="http://schemas.microsoft.com/office/spreadsheetml/2017/richdata2" ref="B1842:E1850">
    <sortCondition ref="B1842:B1850"/>
    <sortCondition ref="C1842:C185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FEC4-8C1A-4218-B881-5E45F8F2EF58}">
  <dimension ref="A1:B80"/>
  <sheetViews>
    <sheetView workbookViewId="0">
      <selection activeCell="A9" sqref="A9"/>
    </sheetView>
  </sheetViews>
  <sheetFormatPr defaultRowHeight="15" x14ac:dyDescent="0.25"/>
  <cols>
    <col min="1" max="1" width="41.85546875" bestFit="1" customWidth="1"/>
  </cols>
  <sheetData>
    <row r="1" spans="1:2" x14ac:dyDescent="0.25">
      <c r="B1" t="s">
        <v>501</v>
      </c>
    </row>
    <row r="2" spans="1:2" x14ac:dyDescent="0.25">
      <c r="A2" t="s">
        <v>261</v>
      </c>
      <c r="B2">
        <v>17</v>
      </c>
    </row>
    <row r="3" spans="1:2" x14ac:dyDescent="0.25">
      <c r="A3" t="s">
        <v>262</v>
      </c>
      <c r="B3">
        <v>32</v>
      </c>
    </row>
    <row r="4" spans="1:2" x14ac:dyDescent="0.25">
      <c r="A4" t="s">
        <v>188</v>
      </c>
      <c r="B4">
        <v>28</v>
      </c>
    </row>
    <row r="5" spans="1:2" x14ac:dyDescent="0.25">
      <c r="A5" t="s">
        <v>189</v>
      </c>
      <c r="B5">
        <v>31</v>
      </c>
    </row>
    <row r="6" spans="1:2" x14ac:dyDescent="0.25">
      <c r="A6" t="s">
        <v>263</v>
      </c>
      <c r="B6">
        <v>20</v>
      </c>
    </row>
    <row r="7" spans="1:2" x14ac:dyDescent="0.25">
      <c r="A7" t="s">
        <v>264</v>
      </c>
      <c r="B7">
        <v>8</v>
      </c>
    </row>
    <row r="8" spans="1:2" x14ac:dyDescent="0.25">
      <c r="A8" t="s">
        <v>190</v>
      </c>
      <c r="B8">
        <v>1</v>
      </c>
    </row>
    <row r="9" spans="1:2" x14ac:dyDescent="0.25">
      <c r="A9" t="s">
        <v>191</v>
      </c>
      <c r="B9">
        <v>20</v>
      </c>
    </row>
    <row r="10" spans="1:2" x14ac:dyDescent="0.25">
      <c r="A10" t="s">
        <v>265</v>
      </c>
      <c r="B10">
        <v>30</v>
      </c>
    </row>
    <row r="11" spans="1:2" x14ac:dyDescent="0.25">
      <c r="A11" t="s">
        <v>266</v>
      </c>
      <c r="B11">
        <v>21</v>
      </c>
    </row>
    <row r="12" spans="1:2" x14ac:dyDescent="0.25">
      <c r="A12" t="s">
        <v>267</v>
      </c>
      <c r="B12">
        <v>28</v>
      </c>
    </row>
    <row r="13" spans="1:2" x14ac:dyDescent="0.25">
      <c r="A13" t="s">
        <v>192</v>
      </c>
      <c r="B13">
        <v>12</v>
      </c>
    </row>
    <row r="14" spans="1:2" x14ac:dyDescent="0.25">
      <c r="A14" t="s">
        <v>193</v>
      </c>
      <c r="B14">
        <v>40</v>
      </c>
    </row>
    <row r="15" spans="1:2" x14ac:dyDescent="0.25">
      <c r="A15" t="s">
        <v>194</v>
      </c>
      <c r="B15">
        <v>34</v>
      </c>
    </row>
    <row r="16" spans="1:2" x14ac:dyDescent="0.25">
      <c r="A16" t="s">
        <v>268</v>
      </c>
      <c r="B16">
        <v>19</v>
      </c>
    </row>
    <row r="17" spans="1:2" x14ac:dyDescent="0.25">
      <c r="A17" t="s">
        <v>195</v>
      </c>
      <c r="B17">
        <v>12</v>
      </c>
    </row>
    <row r="18" spans="1:2" x14ac:dyDescent="0.25">
      <c r="A18" t="s">
        <v>269</v>
      </c>
      <c r="B18">
        <v>11</v>
      </c>
    </row>
    <row r="19" spans="1:2" x14ac:dyDescent="0.25">
      <c r="A19" t="s">
        <v>270</v>
      </c>
      <c r="B19">
        <v>11</v>
      </c>
    </row>
    <row r="20" spans="1:2" x14ac:dyDescent="0.25">
      <c r="A20" t="s">
        <v>271</v>
      </c>
      <c r="B20">
        <v>21</v>
      </c>
    </row>
    <row r="21" spans="1:2" x14ac:dyDescent="0.25">
      <c r="A21" t="s">
        <v>196</v>
      </c>
      <c r="B21">
        <v>1</v>
      </c>
    </row>
    <row r="22" spans="1:2" x14ac:dyDescent="0.25">
      <c r="A22" t="s">
        <v>272</v>
      </c>
      <c r="B22">
        <v>25</v>
      </c>
    </row>
    <row r="23" spans="1:2" x14ac:dyDescent="0.25">
      <c r="A23" t="s">
        <v>197</v>
      </c>
      <c r="B23">
        <v>104</v>
      </c>
    </row>
    <row r="24" spans="1:2" x14ac:dyDescent="0.25">
      <c r="A24" t="s">
        <v>198</v>
      </c>
      <c r="B24">
        <v>20</v>
      </c>
    </row>
    <row r="25" spans="1:2" x14ac:dyDescent="0.25">
      <c r="A25" t="s">
        <v>273</v>
      </c>
      <c r="B25">
        <v>1</v>
      </c>
    </row>
    <row r="26" spans="1:2" x14ac:dyDescent="0.25">
      <c r="A26" t="s">
        <v>199</v>
      </c>
      <c r="B26">
        <v>20</v>
      </c>
    </row>
    <row r="27" spans="1:2" x14ac:dyDescent="0.25">
      <c r="A27" t="s">
        <v>200</v>
      </c>
      <c r="B27">
        <v>52</v>
      </c>
    </row>
    <row r="28" spans="1:2" x14ac:dyDescent="0.25">
      <c r="A28" t="s">
        <v>201</v>
      </c>
      <c r="B28">
        <v>18</v>
      </c>
    </row>
    <row r="29" spans="1:2" x14ac:dyDescent="0.25">
      <c r="A29" t="s">
        <v>274</v>
      </c>
      <c r="B29">
        <v>17</v>
      </c>
    </row>
    <row r="30" spans="1:2" x14ac:dyDescent="0.25">
      <c r="A30" t="s">
        <v>275</v>
      </c>
      <c r="B30">
        <v>2</v>
      </c>
    </row>
    <row r="31" spans="1:2" x14ac:dyDescent="0.25">
      <c r="A31" t="s">
        <v>276</v>
      </c>
      <c r="B31">
        <v>1</v>
      </c>
    </row>
    <row r="32" spans="1:2" x14ac:dyDescent="0.25">
      <c r="A32" t="s">
        <v>277</v>
      </c>
      <c r="B32">
        <v>19</v>
      </c>
    </row>
    <row r="33" spans="1:2" x14ac:dyDescent="0.25">
      <c r="A33" t="s">
        <v>202</v>
      </c>
      <c r="B33">
        <v>2</v>
      </c>
    </row>
    <row r="34" spans="1:2" x14ac:dyDescent="0.25">
      <c r="A34" t="s">
        <v>203</v>
      </c>
      <c r="B34">
        <v>12</v>
      </c>
    </row>
    <row r="35" spans="1:2" x14ac:dyDescent="0.25">
      <c r="A35" t="s">
        <v>278</v>
      </c>
      <c r="B35">
        <v>18</v>
      </c>
    </row>
    <row r="36" spans="1:2" x14ac:dyDescent="0.25">
      <c r="A36" t="s">
        <v>279</v>
      </c>
      <c r="B36">
        <v>19</v>
      </c>
    </row>
    <row r="37" spans="1:2" x14ac:dyDescent="0.25">
      <c r="A37" t="s">
        <v>280</v>
      </c>
      <c r="B37">
        <v>19</v>
      </c>
    </row>
    <row r="38" spans="1:2" x14ac:dyDescent="0.25">
      <c r="A38" t="s">
        <v>281</v>
      </c>
      <c r="B38">
        <v>19</v>
      </c>
    </row>
    <row r="39" spans="1:2" x14ac:dyDescent="0.25">
      <c r="A39" t="s">
        <v>282</v>
      </c>
      <c r="B39">
        <v>19</v>
      </c>
    </row>
    <row r="40" spans="1:2" x14ac:dyDescent="0.25">
      <c r="A40" t="s">
        <v>204</v>
      </c>
      <c r="B40">
        <v>1</v>
      </c>
    </row>
    <row r="41" spans="1:2" x14ac:dyDescent="0.25">
      <c r="A41" t="s">
        <v>205</v>
      </c>
      <c r="B41">
        <v>19</v>
      </c>
    </row>
    <row r="42" spans="1:2" x14ac:dyDescent="0.25">
      <c r="A42" t="s">
        <v>283</v>
      </c>
      <c r="B42">
        <v>4</v>
      </c>
    </row>
    <row r="43" spans="1:2" x14ac:dyDescent="0.25">
      <c r="A43" t="s">
        <v>206</v>
      </c>
      <c r="B43">
        <v>58</v>
      </c>
    </row>
    <row r="44" spans="1:2" x14ac:dyDescent="0.25">
      <c r="A44" t="s">
        <v>207</v>
      </c>
      <c r="B44">
        <v>1</v>
      </c>
    </row>
    <row r="45" spans="1:2" x14ac:dyDescent="0.25">
      <c r="A45" t="s">
        <v>208</v>
      </c>
      <c r="B45">
        <v>19</v>
      </c>
    </row>
    <row r="46" spans="1:2" x14ac:dyDescent="0.25">
      <c r="A46" t="s">
        <v>284</v>
      </c>
      <c r="B46">
        <v>19</v>
      </c>
    </row>
    <row r="47" spans="1:2" x14ac:dyDescent="0.25">
      <c r="A47" t="s">
        <v>285</v>
      </c>
      <c r="B47">
        <v>18</v>
      </c>
    </row>
    <row r="48" spans="1:2" x14ac:dyDescent="0.25">
      <c r="A48" t="s">
        <v>286</v>
      </c>
      <c r="B48">
        <v>18</v>
      </c>
    </row>
    <row r="49" spans="1:2" x14ac:dyDescent="0.25">
      <c r="A49" t="s">
        <v>287</v>
      </c>
      <c r="B49">
        <v>1</v>
      </c>
    </row>
    <row r="50" spans="1:2" x14ac:dyDescent="0.25">
      <c r="A50" t="s">
        <v>209</v>
      </c>
      <c r="B50">
        <v>20</v>
      </c>
    </row>
    <row r="51" spans="1:2" x14ac:dyDescent="0.25">
      <c r="A51" t="s">
        <v>288</v>
      </c>
      <c r="B51">
        <v>39</v>
      </c>
    </row>
    <row r="52" spans="1:2" x14ac:dyDescent="0.25">
      <c r="A52" t="s">
        <v>210</v>
      </c>
      <c r="B52">
        <v>25</v>
      </c>
    </row>
    <row r="53" spans="1:2" x14ac:dyDescent="0.25">
      <c r="A53" t="s">
        <v>211</v>
      </c>
      <c r="B53">
        <v>21</v>
      </c>
    </row>
    <row r="54" spans="1:2" x14ac:dyDescent="0.25">
      <c r="A54" t="s">
        <v>212</v>
      </c>
      <c r="B54">
        <v>20</v>
      </c>
    </row>
    <row r="55" spans="1:2" x14ac:dyDescent="0.25">
      <c r="A55" t="s">
        <v>213</v>
      </c>
      <c r="B55">
        <v>19</v>
      </c>
    </row>
    <row r="56" spans="1:2" x14ac:dyDescent="0.25">
      <c r="A56" t="s">
        <v>289</v>
      </c>
      <c r="B56">
        <v>19</v>
      </c>
    </row>
    <row r="57" spans="1:2" x14ac:dyDescent="0.25">
      <c r="A57" t="s">
        <v>290</v>
      </c>
      <c r="B57">
        <v>18</v>
      </c>
    </row>
    <row r="58" spans="1:2" x14ac:dyDescent="0.25">
      <c r="A58" t="s">
        <v>291</v>
      </c>
      <c r="B58">
        <v>1</v>
      </c>
    </row>
    <row r="59" spans="1:2" x14ac:dyDescent="0.25">
      <c r="A59" t="s">
        <v>214</v>
      </c>
      <c r="B59">
        <v>28</v>
      </c>
    </row>
    <row r="60" spans="1:2" x14ac:dyDescent="0.25">
      <c r="A60" t="s">
        <v>215</v>
      </c>
      <c r="B60">
        <v>28</v>
      </c>
    </row>
    <row r="61" spans="1:2" x14ac:dyDescent="0.25">
      <c r="A61" t="s">
        <v>216</v>
      </c>
      <c r="B61">
        <v>19</v>
      </c>
    </row>
    <row r="62" spans="1:2" x14ac:dyDescent="0.25">
      <c r="A62" t="s">
        <v>217</v>
      </c>
      <c r="B62">
        <v>28</v>
      </c>
    </row>
    <row r="63" spans="1:2" x14ac:dyDescent="0.25">
      <c r="A63" t="s">
        <v>218</v>
      </c>
      <c r="B63">
        <v>11</v>
      </c>
    </row>
    <row r="64" spans="1:2" x14ac:dyDescent="0.25">
      <c r="A64" t="s">
        <v>219</v>
      </c>
      <c r="B64">
        <v>17</v>
      </c>
    </row>
    <row r="65" spans="1:2" x14ac:dyDescent="0.25">
      <c r="A65" t="s">
        <v>292</v>
      </c>
      <c r="B65">
        <v>1</v>
      </c>
    </row>
    <row r="66" spans="1:2" x14ac:dyDescent="0.25">
      <c r="A66" t="s">
        <v>220</v>
      </c>
      <c r="B66">
        <v>82</v>
      </c>
    </row>
    <row r="67" spans="1:2" x14ac:dyDescent="0.25">
      <c r="A67" t="s">
        <v>293</v>
      </c>
      <c r="B67">
        <v>3</v>
      </c>
    </row>
    <row r="68" spans="1:2" x14ac:dyDescent="0.25">
      <c r="A68" t="s">
        <v>221</v>
      </c>
      <c r="B68">
        <v>10</v>
      </c>
    </row>
    <row r="69" spans="1:2" x14ac:dyDescent="0.25">
      <c r="A69" t="s">
        <v>222</v>
      </c>
      <c r="B69">
        <v>23</v>
      </c>
    </row>
    <row r="70" spans="1:2" x14ac:dyDescent="0.25">
      <c r="A70" t="s">
        <v>223</v>
      </c>
      <c r="B70">
        <v>39</v>
      </c>
    </row>
    <row r="71" spans="1:2" x14ac:dyDescent="0.25">
      <c r="A71" t="s">
        <v>224</v>
      </c>
      <c r="B71">
        <v>140</v>
      </c>
    </row>
    <row r="72" spans="1:2" x14ac:dyDescent="0.25">
      <c r="A72" t="s">
        <v>225</v>
      </c>
      <c r="B72">
        <v>1</v>
      </c>
    </row>
    <row r="73" spans="1:2" x14ac:dyDescent="0.25">
      <c r="A73" t="s">
        <v>294</v>
      </c>
      <c r="B73">
        <v>20</v>
      </c>
    </row>
    <row r="74" spans="1:2" x14ac:dyDescent="0.25">
      <c r="A74" t="s">
        <v>226</v>
      </c>
      <c r="B74">
        <v>48</v>
      </c>
    </row>
    <row r="75" spans="1:2" x14ac:dyDescent="0.25">
      <c r="A75" t="s">
        <v>227</v>
      </c>
      <c r="B75">
        <v>10</v>
      </c>
    </row>
    <row r="76" spans="1:2" x14ac:dyDescent="0.25">
      <c r="A76" t="s">
        <v>295</v>
      </c>
      <c r="B76">
        <v>65</v>
      </c>
    </row>
    <row r="77" spans="1:2" x14ac:dyDescent="0.25">
      <c r="A77" t="s">
        <v>228</v>
      </c>
      <c r="B77">
        <v>11</v>
      </c>
    </row>
    <row r="78" spans="1:2" x14ac:dyDescent="0.25">
      <c r="A78" t="s">
        <v>229</v>
      </c>
      <c r="B78">
        <v>54</v>
      </c>
    </row>
    <row r="79" spans="1:2" x14ac:dyDescent="0.25">
      <c r="A79" t="s">
        <v>296</v>
      </c>
      <c r="B79">
        <v>10</v>
      </c>
    </row>
    <row r="80" spans="1:2" x14ac:dyDescent="0.25">
      <c r="A80" t="s">
        <v>502</v>
      </c>
      <c r="B80">
        <v>1772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BE98-890E-4D00-9370-740C26B74416}">
  <dimension ref="A1:E13"/>
  <sheetViews>
    <sheetView workbookViewId="0">
      <selection activeCell="A9" sqref="A9"/>
    </sheetView>
  </sheetViews>
  <sheetFormatPr defaultRowHeight="15" x14ac:dyDescent="0.25"/>
  <cols>
    <col min="1" max="1" width="16.140625" bestFit="1" customWidth="1"/>
    <col min="2" max="2" width="22.140625" bestFit="1" customWidth="1"/>
    <col min="3" max="3" width="18.85546875" bestFit="1" customWidth="1"/>
    <col min="4" max="4" width="14.140625" bestFit="1" customWidth="1"/>
  </cols>
  <sheetData>
    <row r="1" spans="1:5" x14ac:dyDescent="0.25">
      <c r="A1">
        <v>2020</v>
      </c>
      <c r="B1" t="s">
        <v>528</v>
      </c>
    </row>
    <row r="5" spans="1:5" x14ac:dyDescent="0.25">
      <c r="A5" t="s">
        <v>529</v>
      </c>
      <c r="B5" t="s">
        <v>530</v>
      </c>
      <c r="C5" t="s">
        <v>531</v>
      </c>
      <c r="D5" t="s">
        <v>532</v>
      </c>
      <c r="E5" t="s">
        <v>536</v>
      </c>
    </row>
    <row r="6" spans="1:5" x14ac:dyDescent="0.25">
      <c r="A6" t="s">
        <v>540</v>
      </c>
      <c r="B6" s="45">
        <v>213.49</v>
      </c>
      <c r="C6" s="45">
        <v>42.71</v>
      </c>
      <c r="D6" s="45">
        <v>210.07</v>
      </c>
      <c r="E6" s="45">
        <f>+C6+B6</f>
        <v>256.2</v>
      </c>
    </row>
    <row r="7" spans="1:5" x14ac:dyDescent="0.25">
      <c r="A7" t="s">
        <v>539</v>
      </c>
    </row>
    <row r="10" spans="1:5" x14ac:dyDescent="0.25">
      <c r="A10">
        <v>2020</v>
      </c>
      <c r="B10" t="s">
        <v>533</v>
      </c>
    </row>
    <row r="11" spans="1:5" x14ac:dyDescent="0.25">
      <c r="A11" t="s">
        <v>529</v>
      </c>
      <c r="B11" t="s">
        <v>534</v>
      </c>
      <c r="C11" t="s">
        <v>535</v>
      </c>
      <c r="D11" t="s">
        <v>532</v>
      </c>
    </row>
    <row r="12" spans="1:5" x14ac:dyDescent="0.25">
      <c r="A12" t="s">
        <v>540</v>
      </c>
      <c r="B12" s="45">
        <v>70.260000000000005</v>
      </c>
      <c r="C12" s="45">
        <v>14.05</v>
      </c>
      <c r="D12" s="45">
        <v>69.14</v>
      </c>
      <c r="E12" s="45">
        <f>+C12+B12</f>
        <v>84.31</v>
      </c>
    </row>
    <row r="13" spans="1:5" x14ac:dyDescent="0.25">
      <c r="A13" t="s">
        <v>539</v>
      </c>
      <c r="B13" s="45">
        <v>70.75</v>
      </c>
      <c r="C13" s="45">
        <v>14.15</v>
      </c>
      <c r="D13" s="45">
        <v>69.62</v>
      </c>
      <c r="E13" s="45">
        <f>+C13+B13</f>
        <v>84.9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Shoppable Service WS</vt:lpstr>
      <vt:lpstr>Ancillary Svcs</vt:lpstr>
      <vt:lpstr>70 codes in CPT order</vt:lpstr>
      <vt:lpstr>charge master</vt:lpstr>
      <vt:lpstr>SHS</vt:lpstr>
      <vt:lpstr>SHS - Payor Count</vt:lpstr>
      <vt:lpstr>Medicare G rates</vt:lpstr>
      <vt:lpstr>'Ancillary Svcs'!Print_Area</vt:lpstr>
      <vt:lpstr>'Shoppable Service WS'!Print_Area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N. McKnight</dc:creator>
  <cp:lastModifiedBy>Christina Ryan</cp:lastModifiedBy>
  <cp:lastPrinted>2020-10-23T21:28:49Z</cp:lastPrinted>
  <dcterms:created xsi:type="dcterms:W3CDTF">2020-10-19T21:15:29Z</dcterms:created>
  <dcterms:modified xsi:type="dcterms:W3CDTF">2020-12-11T18:03:37Z</dcterms:modified>
</cp:coreProperties>
</file>