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rensnass.sharepoint.com/sites/FS/Shared Documents/UPDATED FILES/Fleet Maintenance - Services/"/>
    </mc:Choice>
  </mc:AlternateContent>
  <xr:revisionPtr revIDLastSave="4" documentId="13_ncr:1_{7C155C5D-A367-48B1-81CA-0AACFF815691}" xr6:coauthVersionLast="47" xr6:coauthVersionMax="47" xr10:uidLastSave="{42185914-DEBF-4C1C-A330-B285B8C7275C}"/>
  <bookViews>
    <workbookView xWindow="-120" yWindow="-120" windowWidth="29040" windowHeight="15840" xr2:uid="{D210C182-0804-46D5-AC5E-017469378BAD}"/>
  </bookViews>
  <sheets>
    <sheet name="Employee list" sheetId="1" r:id="rId1"/>
  </sheets>
  <definedNames>
    <definedName name="_xlnm._FilterDatabase" localSheetId="0" hidden="1">'Employee list'!$A$3:$AA$200</definedName>
    <definedName name="mboile">#REF!</definedName>
    <definedName name="SARENS">'Employee list'!$A$3:$AA$202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1" i="1" l="1"/>
  <c r="K201" i="1"/>
  <c r="R200" i="1"/>
  <c r="O200" i="1"/>
  <c r="K200" i="1"/>
  <c r="R199" i="1"/>
  <c r="O199" i="1"/>
  <c r="K199" i="1"/>
  <c r="R198" i="1"/>
  <c r="O198" i="1"/>
  <c r="K198" i="1"/>
  <c r="R197" i="1"/>
  <c r="O197" i="1"/>
  <c r="K197" i="1"/>
  <c r="R196" i="1"/>
  <c r="O196" i="1"/>
  <c r="K196" i="1"/>
  <c r="R195" i="1"/>
  <c r="O195" i="1"/>
  <c r="K195" i="1"/>
  <c r="R194" i="1"/>
  <c r="O194" i="1"/>
  <c r="K194" i="1"/>
  <c r="R193" i="1"/>
  <c r="O193" i="1"/>
  <c r="K193" i="1"/>
  <c r="R192" i="1"/>
  <c r="O192" i="1"/>
  <c r="K192" i="1"/>
  <c r="R191" i="1"/>
  <c r="O191" i="1"/>
  <c r="K191" i="1"/>
  <c r="R190" i="1"/>
  <c r="O190" i="1"/>
  <c r="K190" i="1"/>
  <c r="R189" i="1"/>
  <c r="O189" i="1"/>
  <c r="K189" i="1"/>
  <c r="R188" i="1"/>
  <c r="O188" i="1"/>
  <c r="K188" i="1"/>
  <c r="R187" i="1"/>
  <c r="O187" i="1"/>
  <c r="K187" i="1"/>
  <c r="R186" i="1"/>
  <c r="O186" i="1"/>
  <c r="K186" i="1"/>
  <c r="R185" i="1"/>
  <c r="O185" i="1"/>
  <c r="K185" i="1"/>
  <c r="R184" i="1"/>
  <c r="O184" i="1"/>
  <c r="K184" i="1"/>
  <c r="R183" i="1"/>
  <c r="O183" i="1"/>
  <c r="K183" i="1"/>
  <c r="R182" i="1"/>
  <c r="O182" i="1"/>
  <c r="K182" i="1"/>
  <c r="R181" i="1"/>
  <c r="O181" i="1"/>
  <c r="K181" i="1"/>
  <c r="R180" i="1"/>
  <c r="O180" i="1"/>
  <c r="K180" i="1"/>
  <c r="R179" i="1"/>
  <c r="O179" i="1"/>
  <c r="K179" i="1"/>
  <c r="R178" i="1"/>
  <c r="O178" i="1"/>
  <c r="K178" i="1"/>
  <c r="R177" i="1"/>
  <c r="O177" i="1"/>
  <c r="K177" i="1"/>
  <c r="R176" i="1"/>
  <c r="O176" i="1"/>
  <c r="K176" i="1"/>
  <c r="R175" i="1"/>
  <c r="O175" i="1"/>
  <c r="K175" i="1"/>
  <c r="R174" i="1"/>
  <c r="O174" i="1"/>
  <c r="K174" i="1"/>
  <c r="R173" i="1"/>
  <c r="O173" i="1"/>
  <c r="K173" i="1"/>
  <c r="R172" i="1"/>
  <c r="O172" i="1"/>
  <c r="K172" i="1"/>
  <c r="R171" i="1"/>
  <c r="O171" i="1"/>
  <c r="K171" i="1"/>
  <c r="R170" i="1"/>
  <c r="O170" i="1"/>
  <c r="K170" i="1"/>
  <c r="R169" i="1"/>
  <c r="O169" i="1"/>
  <c r="K169" i="1"/>
  <c r="R168" i="1"/>
  <c r="O168" i="1"/>
  <c r="K168" i="1"/>
  <c r="R167" i="1"/>
  <c r="O167" i="1"/>
  <c r="K167" i="1"/>
  <c r="R166" i="1"/>
  <c r="O166" i="1"/>
  <c r="K166" i="1"/>
  <c r="R165" i="1"/>
  <c r="O165" i="1"/>
  <c r="K165" i="1"/>
  <c r="R164" i="1"/>
  <c r="O164" i="1"/>
  <c r="K164" i="1"/>
  <c r="R163" i="1"/>
  <c r="O163" i="1"/>
  <c r="K163" i="1"/>
  <c r="R162" i="1"/>
  <c r="O162" i="1"/>
  <c r="K162" i="1"/>
  <c r="R161" i="1"/>
  <c r="O161" i="1"/>
  <c r="K161" i="1"/>
  <c r="R160" i="1"/>
  <c r="O160" i="1"/>
  <c r="K160" i="1"/>
  <c r="R159" i="1"/>
  <c r="O159" i="1"/>
  <c r="K159" i="1"/>
  <c r="R158" i="1"/>
  <c r="O158" i="1"/>
  <c r="K158" i="1"/>
  <c r="R157" i="1"/>
  <c r="O157" i="1"/>
  <c r="K157" i="1"/>
  <c r="R156" i="1"/>
  <c r="O156" i="1"/>
  <c r="K156" i="1"/>
  <c r="R155" i="1"/>
  <c r="O155" i="1"/>
  <c r="K155" i="1"/>
  <c r="R154" i="1"/>
  <c r="O154" i="1"/>
  <c r="K154" i="1"/>
  <c r="R153" i="1"/>
  <c r="O153" i="1"/>
  <c r="K153" i="1"/>
  <c r="R152" i="1"/>
  <c r="O152" i="1"/>
  <c r="K152" i="1"/>
  <c r="R151" i="1"/>
  <c r="O151" i="1"/>
  <c r="K151" i="1"/>
  <c r="R150" i="1"/>
  <c r="O150" i="1"/>
  <c r="K150" i="1"/>
  <c r="R149" i="1"/>
  <c r="O149" i="1"/>
  <c r="K149" i="1"/>
  <c r="R148" i="1"/>
  <c r="O148" i="1"/>
  <c r="K148" i="1"/>
  <c r="R147" i="1"/>
  <c r="O147" i="1"/>
  <c r="K147" i="1"/>
  <c r="R146" i="1"/>
  <c r="O146" i="1"/>
  <c r="K146" i="1"/>
  <c r="R145" i="1"/>
  <c r="O145" i="1"/>
  <c r="K145" i="1"/>
  <c r="R144" i="1"/>
  <c r="O144" i="1"/>
  <c r="K144" i="1"/>
  <c r="R143" i="1"/>
  <c r="O143" i="1"/>
  <c r="K143" i="1"/>
  <c r="R142" i="1"/>
  <c r="O142" i="1"/>
  <c r="K142" i="1"/>
  <c r="R141" i="1"/>
  <c r="O141" i="1"/>
  <c r="K141" i="1"/>
  <c r="R140" i="1"/>
  <c r="O140" i="1"/>
  <c r="K140" i="1"/>
  <c r="R139" i="1"/>
  <c r="O139" i="1"/>
  <c r="K139" i="1"/>
  <c r="R138" i="1"/>
  <c r="O138" i="1"/>
  <c r="K138" i="1"/>
  <c r="R137" i="1"/>
  <c r="O137" i="1"/>
  <c r="K137" i="1"/>
  <c r="R136" i="1"/>
  <c r="O136" i="1"/>
  <c r="K136" i="1"/>
  <c r="R135" i="1"/>
  <c r="O135" i="1"/>
  <c r="K135" i="1"/>
  <c r="R134" i="1"/>
  <c r="O134" i="1"/>
  <c r="K134" i="1"/>
  <c r="R133" i="1"/>
  <c r="O133" i="1"/>
  <c r="K133" i="1"/>
  <c r="R132" i="1"/>
  <c r="O132" i="1"/>
  <c r="K132" i="1"/>
  <c r="R131" i="1"/>
  <c r="O131" i="1"/>
  <c r="K131" i="1"/>
  <c r="R130" i="1"/>
  <c r="O130" i="1"/>
  <c r="K130" i="1"/>
  <c r="R129" i="1"/>
  <c r="O129" i="1"/>
  <c r="K129" i="1"/>
  <c r="R128" i="1"/>
  <c r="O128" i="1"/>
  <c r="K128" i="1"/>
  <c r="R127" i="1"/>
  <c r="O127" i="1"/>
  <c r="K127" i="1"/>
  <c r="R126" i="1"/>
  <c r="O126" i="1"/>
  <c r="K126" i="1"/>
  <c r="R125" i="1"/>
  <c r="O125" i="1"/>
  <c r="K125" i="1"/>
  <c r="R124" i="1"/>
  <c r="O124" i="1"/>
  <c r="K124" i="1"/>
  <c r="R123" i="1"/>
  <c r="O123" i="1"/>
  <c r="K123" i="1"/>
  <c r="R122" i="1"/>
  <c r="O122" i="1"/>
  <c r="K122" i="1"/>
  <c r="R121" i="1"/>
  <c r="O121" i="1"/>
  <c r="K121" i="1"/>
  <c r="R120" i="1"/>
  <c r="O120" i="1"/>
  <c r="K120" i="1"/>
  <c r="R119" i="1"/>
  <c r="O119" i="1"/>
  <c r="K119" i="1"/>
  <c r="R118" i="1"/>
  <c r="O118" i="1"/>
  <c r="K118" i="1"/>
  <c r="R117" i="1"/>
  <c r="O117" i="1"/>
  <c r="K117" i="1"/>
  <c r="R116" i="1"/>
  <c r="O116" i="1"/>
  <c r="K116" i="1"/>
  <c r="R115" i="1"/>
  <c r="O115" i="1"/>
  <c r="K115" i="1"/>
  <c r="R114" i="1"/>
  <c r="O114" i="1"/>
  <c r="K114" i="1"/>
  <c r="R113" i="1"/>
  <c r="O113" i="1"/>
  <c r="K113" i="1"/>
  <c r="R112" i="1"/>
  <c r="O112" i="1"/>
  <c r="K112" i="1"/>
  <c r="R111" i="1"/>
  <c r="O111" i="1"/>
  <c r="K111" i="1"/>
  <c r="R110" i="1"/>
  <c r="O110" i="1"/>
  <c r="K110" i="1"/>
  <c r="R109" i="1"/>
  <c r="O109" i="1"/>
  <c r="K109" i="1"/>
  <c r="R108" i="1"/>
  <c r="O108" i="1"/>
  <c r="K108" i="1"/>
  <c r="R107" i="1"/>
  <c r="O107" i="1"/>
  <c r="K107" i="1"/>
  <c r="R106" i="1"/>
  <c r="O106" i="1"/>
  <c r="K106" i="1"/>
  <c r="R105" i="1"/>
  <c r="O105" i="1"/>
  <c r="K105" i="1"/>
  <c r="R104" i="1"/>
  <c r="O104" i="1"/>
  <c r="K104" i="1"/>
  <c r="R103" i="1"/>
  <c r="O103" i="1"/>
  <c r="K103" i="1"/>
  <c r="R102" i="1"/>
  <c r="O102" i="1"/>
  <c r="K102" i="1"/>
  <c r="R101" i="1"/>
  <c r="O101" i="1"/>
  <c r="K101" i="1"/>
  <c r="R100" i="1"/>
  <c r="O100" i="1"/>
  <c r="K100" i="1"/>
  <c r="R99" i="1"/>
  <c r="O99" i="1"/>
  <c r="K99" i="1"/>
  <c r="R98" i="1"/>
  <c r="O98" i="1"/>
  <c r="K98" i="1"/>
  <c r="R97" i="1"/>
  <c r="O97" i="1"/>
  <c r="K97" i="1"/>
  <c r="R96" i="1"/>
  <c r="O96" i="1"/>
  <c r="K96" i="1"/>
  <c r="R95" i="1"/>
  <c r="O95" i="1"/>
  <c r="K95" i="1"/>
  <c r="R94" i="1"/>
  <c r="O94" i="1"/>
  <c r="K94" i="1"/>
  <c r="R93" i="1"/>
  <c r="O93" i="1"/>
  <c r="K93" i="1"/>
  <c r="R92" i="1"/>
  <c r="O92" i="1"/>
  <c r="K92" i="1"/>
  <c r="R91" i="1"/>
  <c r="O91" i="1"/>
  <c r="K91" i="1"/>
  <c r="R90" i="1"/>
  <c r="O90" i="1"/>
  <c r="K90" i="1"/>
  <c r="R89" i="1"/>
  <c r="O89" i="1"/>
  <c r="K89" i="1"/>
  <c r="R88" i="1"/>
  <c r="O88" i="1"/>
  <c r="K88" i="1"/>
  <c r="R87" i="1"/>
  <c r="O87" i="1"/>
  <c r="K87" i="1"/>
  <c r="R86" i="1"/>
  <c r="O86" i="1"/>
  <c r="K86" i="1"/>
  <c r="R85" i="1"/>
  <c r="O85" i="1"/>
  <c r="K85" i="1"/>
  <c r="R84" i="1"/>
  <c r="O84" i="1"/>
  <c r="K84" i="1"/>
  <c r="R83" i="1"/>
  <c r="O83" i="1"/>
  <c r="K83" i="1"/>
  <c r="R82" i="1"/>
  <c r="O82" i="1"/>
  <c r="K82" i="1"/>
  <c r="R81" i="1"/>
  <c r="O81" i="1"/>
  <c r="K81" i="1"/>
  <c r="R80" i="1"/>
  <c r="O80" i="1"/>
  <c r="K80" i="1"/>
  <c r="R79" i="1"/>
  <c r="O79" i="1"/>
  <c r="K79" i="1"/>
  <c r="R78" i="1"/>
  <c r="O78" i="1"/>
  <c r="K78" i="1"/>
  <c r="R77" i="1"/>
  <c r="O77" i="1"/>
  <c r="K77" i="1"/>
  <c r="R76" i="1"/>
  <c r="O76" i="1"/>
  <c r="K76" i="1"/>
  <c r="R75" i="1"/>
  <c r="O75" i="1"/>
  <c r="K75" i="1"/>
  <c r="R74" i="1"/>
  <c r="O74" i="1"/>
  <c r="K74" i="1"/>
  <c r="R73" i="1"/>
  <c r="O73" i="1"/>
  <c r="K73" i="1"/>
  <c r="R72" i="1"/>
  <c r="O72" i="1"/>
  <c r="K72" i="1"/>
  <c r="R71" i="1"/>
  <c r="O71" i="1"/>
  <c r="K71" i="1"/>
  <c r="R70" i="1"/>
  <c r="O70" i="1"/>
  <c r="K70" i="1"/>
  <c r="R69" i="1"/>
  <c r="O69" i="1"/>
  <c r="K69" i="1"/>
  <c r="R68" i="1"/>
  <c r="O68" i="1"/>
  <c r="K68" i="1"/>
  <c r="R67" i="1"/>
  <c r="O67" i="1"/>
  <c r="K67" i="1"/>
  <c r="R66" i="1"/>
  <c r="O66" i="1"/>
  <c r="K66" i="1"/>
  <c r="R65" i="1"/>
  <c r="O65" i="1"/>
  <c r="K65" i="1"/>
  <c r="R64" i="1"/>
  <c r="O64" i="1"/>
  <c r="K64" i="1"/>
  <c r="R63" i="1"/>
  <c r="O63" i="1"/>
  <c r="K63" i="1"/>
  <c r="R62" i="1"/>
  <c r="O62" i="1"/>
  <c r="K62" i="1"/>
  <c r="R61" i="1"/>
  <c r="O61" i="1"/>
  <c r="K61" i="1"/>
  <c r="R60" i="1"/>
  <c r="O60" i="1"/>
  <c r="K60" i="1"/>
  <c r="R59" i="1"/>
  <c r="O59" i="1"/>
  <c r="K59" i="1"/>
  <c r="R58" i="1"/>
  <c r="O58" i="1"/>
  <c r="K58" i="1"/>
  <c r="R57" i="1"/>
  <c r="O57" i="1"/>
  <c r="K57" i="1"/>
  <c r="R56" i="1"/>
  <c r="O56" i="1"/>
  <c r="K56" i="1"/>
  <c r="R55" i="1"/>
  <c r="O55" i="1"/>
  <c r="K55" i="1"/>
  <c r="R54" i="1"/>
  <c r="O54" i="1"/>
  <c r="K54" i="1"/>
  <c r="R53" i="1"/>
  <c r="O53" i="1"/>
  <c r="K53" i="1"/>
  <c r="R52" i="1"/>
  <c r="O52" i="1"/>
  <c r="K52" i="1"/>
  <c r="R51" i="1"/>
  <c r="O51" i="1"/>
  <c r="K51" i="1"/>
  <c r="R50" i="1"/>
  <c r="O50" i="1"/>
  <c r="K50" i="1"/>
  <c r="R49" i="1"/>
  <c r="O49" i="1"/>
  <c r="K49" i="1"/>
  <c r="R48" i="1"/>
  <c r="O48" i="1"/>
  <c r="K48" i="1"/>
  <c r="R47" i="1"/>
  <c r="O47" i="1"/>
  <c r="K47" i="1"/>
  <c r="R46" i="1"/>
  <c r="O46" i="1"/>
  <c r="K46" i="1"/>
  <c r="R45" i="1"/>
  <c r="O45" i="1"/>
  <c r="K45" i="1"/>
  <c r="R44" i="1"/>
  <c r="O44" i="1"/>
  <c r="K44" i="1"/>
  <c r="R43" i="1"/>
  <c r="O43" i="1"/>
  <c r="K43" i="1"/>
  <c r="R42" i="1"/>
  <c r="O42" i="1"/>
  <c r="K42" i="1"/>
  <c r="R41" i="1"/>
  <c r="O41" i="1"/>
  <c r="K41" i="1"/>
  <c r="R40" i="1"/>
  <c r="O40" i="1"/>
  <c r="K40" i="1"/>
  <c r="R39" i="1"/>
  <c r="O39" i="1"/>
  <c r="K39" i="1"/>
  <c r="R38" i="1"/>
  <c r="O38" i="1"/>
  <c r="K38" i="1"/>
  <c r="R37" i="1"/>
  <c r="O37" i="1"/>
  <c r="K37" i="1"/>
  <c r="R36" i="1"/>
  <c r="O36" i="1"/>
  <c r="K36" i="1"/>
  <c r="R35" i="1"/>
  <c r="O35" i="1"/>
  <c r="K35" i="1"/>
  <c r="R34" i="1"/>
  <c r="O34" i="1"/>
  <c r="K34" i="1"/>
  <c r="R33" i="1"/>
  <c r="O33" i="1"/>
  <c r="K33" i="1"/>
  <c r="R32" i="1"/>
  <c r="O32" i="1"/>
  <c r="K32" i="1"/>
  <c r="R31" i="1"/>
  <c r="O31" i="1"/>
  <c r="K31" i="1"/>
  <c r="R30" i="1"/>
  <c r="O30" i="1"/>
  <c r="K30" i="1"/>
  <c r="R29" i="1"/>
  <c r="O29" i="1"/>
  <c r="K29" i="1"/>
  <c r="R28" i="1"/>
  <c r="O28" i="1"/>
  <c r="K28" i="1"/>
  <c r="R27" i="1"/>
  <c r="O27" i="1"/>
  <c r="K27" i="1"/>
  <c r="R26" i="1"/>
  <c r="O26" i="1"/>
  <c r="K26" i="1"/>
  <c r="R25" i="1"/>
  <c r="O25" i="1"/>
  <c r="K25" i="1"/>
  <c r="R24" i="1"/>
  <c r="O24" i="1"/>
  <c r="K24" i="1"/>
  <c r="R23" i="1"/>
  <c r="O23" i="1"/>
  <c r="K23" i="1"/>
  <c r="R22" i="1"/>
  <c r="O22" i="1"/>
  <c r="K22" i="1"/>
  <c r="R21" i="1"/>
  <c r="O21" i="1"/>
  <c r="K21" i="1"/>
  <c r="R20" i="1"/>
  <c r="O20" i="1"/>
  <c r="K20" i="1"/>
  <c r="R19" i="1"/>
  <c r="O19" i="1"/>
  <c r="K19" i="1"/>
  <c r="R18" i="1"/>
  <c r="O18" i="1"/>
  <c r="K18" i="1"/>
  <c r="R17" i="1"/>
  <c r="O17" i="1"/>
  <c r="K17" i="1"/>
  <c r="R16" i="1"/>
  <c r="O16" i="1"/>
  <c r="K16" i="1"/>
  <c r="R15" i="1"/>
  <c r="O15" i="1"/>
  <c r="K15" i="1"/>
  <c r="R14" i="1"/>
  <c r="O14" i="1"/>
  <c r="K14" i="1"/>
  <c r="R13" i="1"/>
  <c r="O13" i="1"/>
  <c r="K13" i="1"/>
  <c r="R12" i="1"/>
  <c r="O12" i="1"/>
  <c r="K12" i="1"/>
  <c r="R11" i="1"/>
  <c r="O11" i="1"/>
  <c r="K11" i="1"/>
  <c r="R10" i="1"/>
  <c r="O10" i="1"/>
  <c r="K10" i="1"/>
  <c r="R9" i="1"/>
  <c r="O9" i="1"/>
  <c r="K9" i="1"/>
  <c r="R8" i="1"/>
  <c r="O8" i="1"/>
  <c r="K8" i="1"/>
  <c r="R7" i="1"/>
  <c r="O7" i="1"/>
  <c r="K7" i="1"/>
  <c r="R6" i="1"/>
  <c r="O6" i="1"/>
  <c r="K6" i="1"/>
  <c r="R5" i="1"/>
  <c r="O5" i="1"/>
  <c r="K5" i="1"/>
  <c r="R4" i="1"/>
  <c r="O4" i="1"/>
  <c r="K4" i="1"/>
</calcChain>
</file>

<file path=xl/sharedStrings.xml><?xml version="1.0" encoding="utf-8"?>
<sst xmlns="http://schemas.openxmlformats.org/spreadsheetml/2006/main" count="2538" uniqueCount="948">
  <si>
    <t>Number</t>
  </si>
  <si>
    <t>Qaig No</t>
  </si>
  <si>
    <t>Name</t>
  </si>
  <si>
    <t>Department</t>
  </si>
  <si>
    <t>Job Title</t>
  </si>
  <si>
    <t>Designation</t>
  </si>
  <si>
    <t>Grade</t>
  </si>
  <si>
    <t>Site</t>
  </si>
  <si>
    <t>Engagement Date</t>
  </si>
  <si>
    <t>Date of Birth</t>
  </si>
  <si>
    <t xml:space="preserve">Age </t>
  </si>
  <si>
    <t> AX Number</t>
  </si>
  <si>
    <t>QID ID</t>
  </si>
  <si>
    <t>QID Exp</t>
  </si>
  <si>
    <t>Status</t>
  </si>
  <si>
    <t>Passport No</t>
  </si>
  <si>
    <t>Passport Exp</t>
  </si>
  <si>
    <t>QDL Type</t>
  </si>
  <si>
    <t>QDL Exp</t>
  </si>
  <si>
    <t>Hamad Health  Card (HC)</t>
  </si>
  <si>
    <t>Mobile Number</t>
  </si>
  <si>
    <t>E-Mail Address</t>
  </si>
  <si>
    <t>Nationality</t>
  </si>
  <si>
    <t>Employment Contract Status</t>
  </si>
  <si>
    <t>Sponsor</t>
  </si>
  <si>
    <t>Leonardo Watemar Plumo</t>
  </si>
  <si>
    <t>Operations</t>
  </si>
  <si>
    <t>HEAVY DUTY DRIVER</t>
  </si>
  <si>
    <t>Steering Trailer Man</t>
  </si>
  <si>
    <t>BC</t>
  </si>
  <si>
    <t>Y</t>
  </si>
  <si>
    <t>P9888723B</t>
  </si>
  <si>
    <t>+97450177320</t>
  </si>
  <si>
    <t>leonardoplumo1968@gmail.com</t>
  </si>
  <si>
    <t>Philippines</t>
  </si>
  <si>
    <t>Sarens Gulf Trading &amp; Equipment Services</t>
  </si>
  <si>
    <t>Suphasin Kamin</t>
  </si>
  <si>
    <t>CRANE OPERATOR</t>
  </si>
  <si>
    <t>Crane Operator</t>
  </si>
  <si>
    <t>AC7576928</t>
  </si>
  <si>
    <t>Crane Driving License</t>
  </si>
  <si>
    <t>+97433049873</t>
  </si>
  <si>
    <t>suphasin.kamin27@gmail.com</t>
  </si>
  <si>
    <t>Thailand</t>
  </si>
  <si>
    <t xml:space="preserve">Not require </t>
  </si>
  <si>
    <t>Qatar Al Attiyah International Group</t>
  </si>
  <si>
    <t>Amel Castillo Apanay</t>
  </si>
  <si>
    <t>P9283371B</t>
  </si>
  <si>
    <t>+97471363218</t>
  </si>
  <si>
    <t>amelapanay@yahoo.com</t>
  </si>
  <si>
    <t>Eric Monthero</t>
  </si>
  <si>
    <t>Finance</t>
  </si>
  <si>
    <t>ACCOUNTS MANAGER</t>
  </si>
  <si>
    <t>Accounts Manager</t>
  </si>
  <si>
    <t>WC</t>
  </si>
  <si>
    <t>N</t>
  </si>
  <si>
    <t>V9548459</t>
  </si>
  <si>
    <t>+97455830759</t>
  </si>
  <si>
    <t>eric@snmeqatar.com.qa</t>
  </si>
  <si>
    <t>India</t>
  </si>
  <si>
    <t>Sangob Suwan</t>
  </si>
  <si>
    <t>AC7955869</t>
  </si>
  <si>
    <t>+97466206249</t>
  </si>
  <si>
    <t>suwrrnsngb838@gmail.com</t>
  </si>
  <si>
    <t>Idusil Jayanath Fernando Palamandadige</t>
  </si>
  <si>
    <t>Heavy Duty Driver</t>
  </si>
  <si>
    <t>N6621501</t>
  </si>
  <si>
    <t>Heavy Duty (Truck) Driver License</t>
  </si>
  <si>
    <t>+97430415344</t>
  </si>
  <si>
    <t>idusiljayanth123@gmail.com</t>
  </si>
  <si>
    <t>Sri Lanka</t>
  </si>
  <si>
    <t>Alberto Bernardo Lopez</t>
  </si>
  <si>
    <t>TRANSPORT SUPERVISOR</t>
  </si>
  <si>
    <t>Transport Supervisor</t>
  </si>
  <si>
    <t>P9088123A</t>
  </si>
  <si>
    <t>+97433192054</t>
  </si>
  <si>
    <t>alberto.lopez@snmeqatar.com.qa</t>
  </si>
  <si>
    <t>Bhupinder Singh Suram Singh</t>
  </si>
  <si>
    <t>W0282191</t>
  </si>
  <si>
    <t>+97455153231</t>
  </si>
  <si>
    <t>bhupider1@gmail.com</t>
  </si>
  <si>
    <t>Submitted, Waiting for acceptance</t>
  </si>
  <si>
    <t>Kamal Mohamed Ali Mohamed</t>
  </si>
  <si>
    <t>HR &amp; Admin</t>
  </si>
  <si>
    <t>TRAFFIC PRO</t>
  </si>
  <si>
    <t>Traffic Pro</t>
  </si>
  <si>
    <t>P08055160</t>
  </si>
  <si>
    <t>Personal License</t>
  </si>
  <si>
    <t>+97455803063</t>
  </si>
  <si>
    <t>kymozool1966@gmail.com</t>
  </si>
  <si>
    <t>Sudan</t>
  </si>
  <si>
    <t>Joselito Fermin Unida</t>
  </si>
  <si>
    <t>P0042659C</t>
  </si>
  <si>
    <t>+97466182416</t>
  </si>
  <si>
    <t>joselitofunida@gmail.com</t>
  </si>
  <si>
    <t>Lingam Margam</t>
  </si>
  <si>
    <t>X4104850</t>
  </si>
  <si>
    <t>+97433262946</t>
  </si>
  <si>
    <t>lmargam780@gmail.com</t>
  </si>
  <si>
    <t>Muhammad Ashraf Vacha Ppuram</t>
  </si>
  <si>
    <t>ACCOUNTANT</t>
  </si>
  <si>
    <t>Accountant</t>
  </si>
  <si>
    <t>Y2236071</t>
  </si>
  <si>
    <t>+97466009335</t>
  </si>
  <si>
    <t>ashraf@snmeqatar.com.qa</t>
  </si>
  <si>
    <t>Leel Gunarathna Higulwala Liyanagolle Gedara</t>
  </si>
  <si>
    <t>RIGGER</t>
  </si>
  <si>
    <t>Rigger</t>
  </si>
  <si>
    <t>N9733641</t>
  </si>
  <si>
    <t>+97455614421</t>
  </si>
  <si>
    <t>liyangolla283@gmail.com</t>
  </si>
  <si>
    <t>Christian Baniaga Portugal</t>
  </si>
  <si>
    <t>Fleet</t>
  </si>
  <si>
    <t>SENIOR ELECTRICIAN</t>
  </si>
  <si>
    <t>Senior Electrician</t>
  </si>
  <si>
    <t>P5719510B</t>
  </si>
  <si>
    <t>+97466197344</t>
  </si>
  <si>
    <t>portugalchristian98357@gmail.com</t>
  </si>
  <si>
    <t>Samir Vilasquez Gani</t>
  </si>
  <si>
    <t>P0986268C</t>
  </si>
  <si>
    <t>+97466891413</t>
  </si>
  <si>
    <t>joharamalik26@gmail.com</t>
  </si>
  <si>
    <t>Govindasamy Nallaiyavijaya Thevar</t>
  </si>
  <si>
    <t>V7101638</t>
  </si>
  <si>
    <t>+97474427142</t>
  </si>
  <si>
    <t>govindasamythevar@gmail.com</t>
  </si>
  <si>
    <t>Kande Upali De Silva</t>
  </si>
  <si>
    <t>TECHNICIAN</t>
  </si>
  <si>
    <t>Technician</t>
  </si>
  <si>
    <t>N8844067</t>
  </si>
  <si>
    <t>+97474094488</t>
  </si>
  <si>
    <t>upalisilva234@gmail.com</t>
  </si>
  <si>
    <t>Mohammad Salim</t>
  </si>
  <si>
    <t>W1423554</t>
  </si>
  <si>
    <t>+97430808979</t>
  </si>
  <si>
    <t>salimsarens147@gmail.com</t>
  </si>
  <si>
    <t>Dipak Prasad Regmi</t>
  </si>
  <si>
    <t>Support Services</t>
  </si>
  <si>
    <t>CLEANER</t>
  </si>
  <si>
    <t>Cleaner</t>
  </si>
  <si>
    <t>PA1629986</t>
  </si>
  <si>
    <t>+97430798980</t>
  </si>
  <si>
    <t>dipakregmi878@gmail.com</t>
  </si>
  <si>
    <t>Nepal</t>
  </si>
  <si>
    <t>Rung Paphochanang</t>
  </si>
  <si>
    <t>AC4854153</t>
  </si>
  <si>
    <t>+97433556237</t>
  </si>
  <si>
    <t>rpaphochanang33@gmail.com</t>
  </si>
  <si>
    <t>Joselito Cervantes Melorin</t>
  </si>
  <si>
    <t>P6154334B</t>
  </si>
  <si>
    <t>+97466257294</t>
  </si>
  <si>
    <t>jcmelorin@gmail.com</t>
  </si>
  <si>
    <t>Jose Fernando Layugan Hernandez</t>
  </si>
  <si>
    <t>Sales</t>
  </si>
  <si>
    <t>Regional Sales Coordinator</t>
  </si>
  <si>
    <t>P6554845B</t>
  </si>
  <si>
    <t>+97450589252</t>
  </si>
  <si>
    <t>josef@snmeqatar.com.qa</t>
  </si>
  <si>
    <t>Chaminda Wanasingha Wellawatta Arachchilage</t>
  </si>
  <si>
    <t>N6220145</t>
  </si>
  <si>
    <t>+97431038590</t>
  </si>
  <si>
    <t>Chamindawanasingha25@gmail.com</t>
  </si>
  <si>
    <t>Shankar Karki</t>
  </si>
  <si>
    <t>PA3329806</t>
  </si>
  <si>
    <t>+97466404198</t>
  </si>
  <si>
    <t>shankarkarki009@gmail.com</t>
  </si>
  <si>
    <t>Kamruddin Ahmed</t>
  </si>
  <si>
    <t>X8963629</t>
  </si>
  <si>
    <t>+97455402484</t>
  </si>
  <si>
    <t>kamruddina83@gmail.com</t>
  </si>
  <si>
    <t>Dambar Bahadur Kami</t>
  </si>
  <si>
    <t>PA2385179</t>
  </si>
  <si>
    <t>+97433596623</t>
  </si>
  <si>
    <t>bdambar377@gmail.com</t>
  </si>
  <si>
    <t>Padam Bahadur Khadka</t>
  </si>
  <si>
    <t>Light Duty Driver</t>
  </si>
  <si>
    <t>PA3953752</t>
  </si>
  <si>
    <t>Light Duty Driver License</t>
  </si>
  <si>
    <t>+97466864431</t>
  </si>
  <si>
    <t>padamkhadkasarens@gmail.com</t>
  </si>
  <si>
    <t>Sivarasa Ponnan</t>
  </si>
  <si>
    <t>P0239062</t>
  </si>
  <si>
    <t>+97430419081</t>
  </si>
  <si>
    <t>sivarasaponnan214@gmail.com</t>
  </si>
  <si>
    <t>Tony Kabiling Delacruz</t>
  </si>
  <si>
    <t>STEERING TRAILER MAN</t>
  </si>
  <si>
    <t>P5183042B</t>
  </si>
  <si>
    <t>+97470777682</t>
  </si>
  <si>
    <t>altonjohn.257@gmail.com</t>
  </si>
  <si>
    <t>Raja Vengatraman</t>
  </si>
  <si>
    <t>X5830233</t>
  </si>
  <si>
    <t>+974 3370 4445</t>
  </si>
  <si>
    <t>rajavengatraman28@gmail.com</t>
  </si>
  <si>
    <t>Jimmy Conti Valdez</t>
  </si>
  <si>
    <t>Procurement</t>
  </si>
  <si>
    <t>PURCHASING &amp; LOGISTICS COORDINATOR</t>
  </si>
  <si>
    <t>Purchasing &amp; Logistics Coordinator</t>
  </si>
  <si>
    <t>P1252830B</t>
  </si>
  <si>
    <t>+97455882698</t>
  </si>
  <si>
    <t>jimmy@snmeqatar.com.qa</t>
  </si>
  <si>
    <t>Ram Prasad Kumal</t>
  </si>
  <si>
    <t>PA3149326</t>
  </si>
  <si>
    <t>+97433445549</t>
  </si>
  <si>
    <t>kumalram6@gmail.com</t>
  </si>
  <si>
    <t>Anish Varghese</t>
  </si>
  <si>
    <t>SALES MANAGER</t>
  </si>
  <si>
    <t>Sales Manager</t>
  </si>
  <si>
    <t>P0070113</t>
  </si>
  <si>
    <t>+97455502631</t>
  </si>
  <si>
    <t>avarghese@snmeqatar.com.qa</t>
  </si>
  <si>
    <t>Mahipal Loka</t>
  </si>
  <si>
    <t>V9548362</t>
  </si>
  <si>
    <t>+97466264246</t>
  </si>
  <si>
    <t>lmreddy36@gmail.com</t>
  </si>
  <si>
    <t>Thirumal Reddy Musugu</t>
  </si>
  <si>
    <t>S9842572</t>
  </si>
  <si>
    <t>+97477627901</t>
  </si>
  <si>
    <t>thirumal.latha@gmail.com</t>
  </si>
  <si>
    <t>Christopher Lee Manaois Portugal</t>
  </si>
  <si>
    <t>P6649620B</t>
  </si>
  <si>
    <t>+97450901291</t>
  </si>
  <si>
    <t>shaslee.portugal@gmail.com</t>
  </si>
  <si>
    <t>Suresh Babu Reghunathan Nair</t>
  </si>
  <si>
    <t>N2784521</t>
  </si>
  <si>
    <t>+97430445646</t>
  </si>
  <si>
    <t>sureshregunathan698@gmail.com</t>
  </si>
  <si>
    <t>Gopal Budha Magar</t>
  </si>
  <si>
    <t>LEAD RIGGER</t>
  </si>
  <si>
    <t>07349955</t>
  </si>
  <si>
    <t>+97450522791</t>
  </si>
  <si>
    <t>gmagar664@gmail.com</t>
  </si>
  <si>
    <t>Anilkumar Olukkuru Raman</t>
  </si>
  <si>
    <t>Y9175918</t>
  </si>
  <si>
    <t>+97470503560</t>
  </si>
  <si>
    <t>anilkumar38741@gmail.com</t>
  </si>
  <si>
    <t>Karnaraj Sharma</t>
  </si>
  <si>
    <t>PA2318266</t>
  </si>
  <si>
    <t>+97466012701</t>
  </si>
  <si>
    <t>sarmakarnaraj@gmail.com</t>
  </si>
  <si>
    <t>Amar Bhul</t>
  </si>
  <si>
    <t>PA2322809</t>
  </si>
  <si>
    <t>+97433689739</t>
  </si>
  <si>
    <t>bhulamar43@gmail.com</t>
  </si>
  <si>
    <t>Dhan Bahadur Bhujel</t>
  </si>
  <si>
    <t>PA3523828</t>
  </si>
  <si>
    <t>+97455097739</t>
  </si>
  <si>
    <t>dhanb3899@gmail.com</t>
  </si>
  <si>
    <t>Mohamad Sakir Khan</t>
  </si>
  <si>
    <t>Y6704179</t>
  </si>
  <si>
    <t>+97431094017</t>
  </si>
  <si>
    <t>Ksakirkhan0@gmail.com</t>
  </si>
  <si>
    <t>Rajesh Rai</t>
  </si>
  <si>
    <t>11954801</t>
  </si>
  <si>
    <t>+974 5514 1216</t>
  </si>
  <si>
    <t>rajeshrai34170@gmail.com</t>
  </si>
  <si>
    <t>Kishor Kumar BK</t>
  </si>
  <si>
    <t>PA3560316</t>
  </si>
  <si>
    <t>+97466855423</t>
  </si>
  <si>
    <t>centurykishor163@gmail.com</t>
  </si>
  <si>
    <t>Nagendra Kumar Sirohi</t>
  </si>
  <si>
    <t>S2366448</t>
  </si>
  <si>
    <t>+97477504725</t>
  </si>
  <si>
    <t>sirohinagendra80@gmail.com</t>
  </si>
  <si>
    <t>Nidhish Nalleppillil Hari</t>
  </si>
  <si>
    <t>General Management</t>
  </si>
  <si>
    <t>Country Manager</t>
  </si>
  <si>
    <t>S7670093</t>
  </si>
  <si>
    <t>+97450237874</t>
  </si>
  <si>
    <t>nidhish@snmeqatar.com.qa</t>
  </si>
  <si>
    <t>Rammohan Janagaraja</t>
  </si>
  <si>
    <t>X5831541</t>
  </si>
  <si>
    <t>+97470285511</t>
  </si>
  <si>
    <t>sjrmohan@gmail.com</t>
  </si>
  <si>
    <t>Durga Bahadur Bhandari</t>
  </si>
  <si>
    <t>PA3426599</t>
  </si>
  <si>
    <t>+97477042591</t>
  </si>
  <si>
    <t>durgabhandari59@gmail.com</t>
  </si>
  <si>
    <t>Bal Bahadur Budhathoki</t>
  </si>
  <si>
    <t>OFFICE BOY</t>
  </si>
  <si>
    <t>Office Boy</t>
  </si>
  <si>
    <t>PA4250057</t>
  </si>
  <si>
    <t>+97455016869</t>
  </si>
  <si>
    <t>bal.bd2018@gmail.com</t>
  </si>
  <si>
    <t>Sanjoy Bhakta</t>
  </si>
  <si>
    <t>C9663570</t>
  </si>
  <si>
    <t>+97470396878</t>
  </si>
  <si>
    <t>sanjoybhakta8@gmail.com</t>
  </si>
  <si>
    <t>Roberto Roda De Luna</t>
  </si>
  <si>
    <t>P7828464A</t>
  </si>
  <si>
    <t>+97470231385</t>
  </si>
  <si>
    <t>bertdeluna92@yahoo.com</t>
  </si>
  <si>
    <t>Libu Babu</t>
  </si>
  <si>
    <t>S2363382</t>
  </si>
  <si>
    <t>+97470750827</t>
  </si>
  <si>
    <t>libubabu5283@gmail.com</t>
  </si>
  <si>
    <t>Sreejesh Payyanat</t>
  </si>
  <si>
    <t>N7807659</t>
  </si>
  <si>
    <t>+97433825209</t>
  </si>
  <si>
    <t>payyanatsreejesh@gmail.com</t>
  </si>
  <si>
    <t>Abdullah Manzoor Ahmed</t>
  </si>
  <si>
    <t>V2679540</t>
  </si>
  <si>
    <t>+97433143675</t>
  </si>
  <si>
    <t>abdullahmd.72@gmail.com</t>
  </si>
  <si>
    <t>Dal Bahadur Pounthak</t>
  </si>
  <si>
    <t>PA1626164</t>
  </si>
  <si>
    <t>+97450835018</t>
  </si>
  <si>
    <t>xipoolimbu67@gmail.com</t>
  </si>
  <si>
    <t>Dilip Prasad Regmi</t>
  </si>
  <si>
    <t>JUNIOR TECHNICIAN</t>
  </si>
  <si>
    <t>Junior Technician</t>
  </si>
  <si>
    <t>PA3064445</t>
  </si>
  <si>
    <t>+97474062652</t>
  </si>
  <si>
    <t>dilipregmi81@yahoo.com</t>
  </si>
  <si>
    <t>Shibu Peethambaran</t>
  </si>
  <si>
    <t>U0580708</t>
  </si>
  <si>
    <t>+97471887952</t>
  </si>
  <si>
    <t>shibuqt@gmail.com</t>
  </si>
  <si>
    <t>Gireesh Kumar Mulloli</t>
  </si>
  <si>
    <t>FLEET SUPERVISOR</t>
  </si>
  <si>
    <t>Fleet Supervisor</t>
  </si>
  <si>
    <t>T8262050</t>
  </si>
  <si>
    <t>+97430052278</t>
  </si>
  <si>
    <t>gireesh.kumar@snmeqatar.com.qa</t>
  </si>
  <si>
    <t>Sachikant Jena</t>
  </si>
  <si>
    <t>V4499754</t>
  </si>
  <si>
    <t>+97470791680</t>
  </si>
  <si>
    <t>sachikantjena567@gmail.com</t>
  </si>
  <si>
    <t>Kamal Nishantha Waduge</t>
  </si>
  <si>
    <t>N8941325</t>
  </si>
  <si>
    <t>+97450315494</t>
  </si>
  <si>
    <t>kamalnishantha53@gmail.com</t>
  </si>
  <si>
    <t>Jishad Peringotthuthodiyil</t>
  </si>
  <si>
    <t>OPERATIONES &amp; FLEET MANAGER</t>
  </si>
  <si>
    <t>Operations &amp; Fleet Manager</t>
  </si>
  <si>
    <t>V8364032</t>
  </si>
  <si>
    <t>+97433192052</t>
  </si>
  <si>
    <t>jishad@snmeqatar.com.qa</t>
  </si>
  <si>
    <t>Jokeem Paul Dcunha</t>
  </si>
  <si>
    <t>SR. PROCUREMENT EXECUTIVE</t>
  </si>
  <si>
    <t>Sr. Procurement Executive</t>
  </si>
  <si>
    <t>N1656064</t>
  </si>
  <si>
    <t>+97455993772</t>
  </si>
  <si>
    <t>Jokeem.paul@sarensnass.com</t>
  </si>
  <si>
    <t>Yuba Raj Basnet</t>
  </si>
  <si>
    <t>PA3335481</t>
  </si>
  <si>
    <t>+97433800434</t>
  </si>
  <si>
    <t>yupr964@gmail.com</t>
  </si>
  <si>
    <t>Fulgen Prasad Chaudhary</t>
  </si>
  <si>
    <t>SECURITY GAURD</t>
  </si>
  <si>
    <t>Security Gaurd</t>
  </si>
  <si>
    <t>PA3629768</t>
  </si>
  <si>
    <t>+97477840978</t>
  </si>
  <si>
    <t>fulgenprasadchaudhary@gmail.com</t>
  </si>
  <si>
    <t>Balakumar Velayudhan</t>
  </si>
  <si>
    <t>P9835266</t>
  </si>
  <si>
    <t>+97470528860</t>
  </si>
  <si>
    <t>balakumarthottasseri78@gmail.com</t>
  </si>
  <si>
    <t>Marouf Mohamed Elgizoli</t>
  </si>
  <si>
    <t>PUBLIC RELATIONS OFFICER</t>
  </si>
  <si>
    <t>Public Relations Officer</t>
  </si>
  <si>
    <t>P07859487</t>
  </si>
  <si>
    <t>+97455864121</t>
  </si>
  <si>
    <t>marouf.mohamed@snmeqatar.com.qa</t>
  </si>
  <si>
    <t>Ahmed Roushdy Ibrahim</t>
  </si>
  <si>
    <t>LEGAL &amp; HR AFFAIRS OFFICER</t>
  </si>
  <si>
    <t>Legal &amp; GR Officer</t>
  </si>
  <si>
    <t>A25374811</t>
  </si>
  <si>
    <t>+97466717786</t>
  </si>
  <si>
    <t>ahmed.roushdy@qaig.net</t>
  </si>
  <si>
    <t>Egypt</t>
  </si>
  <si>
    <t>Fides Villa Marfa</t>
  </si>
  <si>
    <t>Saels Admin Officer</t>
  </si>
  <si>
    <t>Seals Admin Officer</t>
  </si>
  <si>
    <t>P7397672A</t>
  </si>
  <si>
    <t>+97455883054</t>
  </si>
  <si>
    <t>fides.marfa@snmeqatar.com.qa</t>
  </si>
  <si>
    <t>Sanju Vattakkattu Sajeevan</t>
  </si>
  <si>
    <t>Planning &amp; Engineering</t>
  </si>
  <si>
    <t>SR. LIFTING ENGINEER</t>
  </si>
  <si>
    <t>Sr. Lifting Engineer</t>
  </si>
  <si>
    <t>M1880105</t>
  </si>
  <si>
    <t>+97450279777</t>
  </si>
  <si>
    <t>sanju.sajeevan@snmeqatar.com.qa</t>
  </si>
  <si>
    <t>Keshav Raj Subedi</t>
  </si>
  <si>
    <t>PA2202325</t>
  </si>
  <si>
    <t>+97470539383</t>
  </si>
  <si>
    <t>keshavrajsubedi34@gmail.com</t>
  </si>
  <si>
    <t>Mahesh Allam</t>
  </si>
  <si>
    <t>ASSISTANT TECHNICIAN</t>
  </si>
  <si>
    <t>Assistant Technician</t>
  </si>
  <si>
    <t xml:space="preserve">V6985781 </t>
  </si>
  <si>
    <t>+97470434521</t>
  </si>
  <si>
    <t>maheshallam1234@gmail.com</t>
  </si>
  <si>
    <t>Ganesh Martha</t>
  </si>
  <si>
    <t>S5046941</t>
  </si>
  <si>
    <t>+97430528927</t>
  </si>
  <si>
    <t>marthaganesh8056@gmail.com</t>
  </si>
  <si>
    <t>Faiyaz Ali Serazul</t>
  </si>
  <si>
    <t>Y1062110</t>
  </si>
  <si>
    <t>+97430681953</t>
  </si>
  <si>
    <t>faiyazkhan523@gmail.com</t>
  </si>
  <si>
    <t>Hari Chand Bhakta</t>
  </si>
  <si>
    <t>C5069883</t>
  </si>
  <si>
    <t>+97433686031</t>
  </si>
  <si>
    <t>harichandbhakta20@gmail.com</t>
  </si>
  <si>
    <t>Divino Bandola Eugenio</t>
  </si>
  <si>
    <t>P8985171B</t>
  </si>
  <si>
    <t>+97451059565</t>
  </si>
  <si>
    <t>bandoladivino78@gmail.com</t>
  </si>
  <si>
    <t>Ekram Sarwar</t>
  </si>
  <si>
    <t>C8560415</t>
  </si>
  <si>
    <t>+97477885817</t>
  </si>
  <si>
    <t>ekramsarwar@yahoo.in</t>
  </si>
  <si>
    <t>Madan Singh Jagdish Raj</t>
  </si>
  <si>
    <t>V2168456</t>
  </si>
  <si>
    <t>+97430281789</t>
  </si>
  <si>
    <t>amandeepmadansingh21@gmail.com</t>
  </si>
  <si>
    <t>Baraktullah Musalman</t>
  </si>
  <si>
    <t>PA3769523</t>
  </si>
  <si>
    <t>+97477425499</t>
  </si>
  <si>
    <t>ba8141208@gmail.com</t>
  </si>
  <si>
    <t>Aman Kumar Jaspal</t>
  </si>
  <si>
    <t>V4726883</t>
  </si>
  <si>
    <t>+97477880257</t>
  </si>
  <si>
    <t>sharmaamn1542@gmail.com</t>
  </si>
  <si>
    <t>Gurpreet Singh</t>
  </si>
  <si>
    <t>P5777128</t>
  </si>
  <si>
    <t>+97430565306</t>
  </si>
  <si>
    <t>gurpreetsing90412933@gmail.com</t>
  </si>
  <si>
    <t>Madhu Vaini Lachaiah Vaini</t>
  </si>
  <si>
    <t>PAINTER</t>
  </si>
  <si>
    <t>Painter</t>
  </si>
  <si>
    <t>Y2829037</t>
  </si>
  <si>
    <t>+97470301884</t>
  </si>
  <si>
    <t>madhunayini275@gmail.com</t>
  </si>
  <si>
    <t>Jobbi Margarete</t>
  </si>
  <si>
    <t>V8541308</t>
  </si>
  <si>
    <t>+97466036263</t>
  </si>
  <si>
    <t>Jobyd149@gmail.com</t>
  </si>
  <si>
    <t>Satnam Singh Surjit Singh</t>
  </si>
  <si>
    <t>W6062326</t>
  </si>
  <si>
    <t>+974 3312 0993</t>
  </si>
  <si>
    <t>satnam7535@gmail.com</t>
  </si>
  <si>
    <t>Karthik Goud Jella</t>
  </si>
  <si>
    <t>Y1060188</t>
  </si>
  <si>
    <t>N/A</t>
  </si>
  <si>
    <t>+97466476348</t>
  </si>
  <si>
    <t>karthikgoudjella123@gmail.com</t>
  </si>
  <si>
    <t>Jit Bahadur Khatri</t>
  </si>
  <si>
    <t>12515321</t>
  </si>
  <si>
    <t>+97466995982</t>
  </si>
  <si>
    <t>ajeetkhatri96@gmail.com</t>
  </si>
  <si>
    <t>Krishna Bahadur Bhujel</t>
  </si>
  <si>
    <t>10611195</t>
  </si>
  <si>
    <t>+974 5536 3521</t>
  </si>
  <si>
    <t>krishnabhujal86@gmail.com</t>
  </si>
  <si>
    <t>Nil Prasad Pun</t>
  </si>
  <si>
    <t>PA3458809</t>
  </si>
  <si>
    <t>+97477199687</t>
  </si>
  <si>
    <t>punnil688@gmail.com</t>
  </si>
  <si>
    <t>Pepe Legaspi Pabilona Jr</t>
  </si>
  <si>
    <t>P6831315A</t>
  </si>
  <si>
    <t>+97433425260</t>
  </si>
  <si>
    <t>pabilonajrpepe@gmail.com</t>
  </si>
  <si>
    <t>Yogendra Singh Thakuri</t>
  </si>
  <si>
    <t>FOREMAN (FACILITY MAINTENANCE)</t>
  </si>
  <si>
    <t>Foreman (Facility Maintenance)</t>
  </si>
  <si>
    <t>BA0138448</t>
  </si>
  <si>
    <t>+974 6600 8220</t>
  </si>
  <si>
    <t>mythakuri40@gmail.com</t>
  </si>
  <si>
    <t>Oliver Lebungan Patagan</t>
  </si>
  <si>
    <t>P8427882A</t>
  </si>
  <si>
    <t>+97466775404</t>
  </si>
  <si>
    <t>gonpatagan@gmail.com</t>
  </si>
  <si>
    <t>Shiv Shankar</t>
  </si>
  <si>
    <t>Y9166314</t>
  </si>
  <si>
    <t>+97455623806</t>
  </si>
  <si>
    <t>shiv35032@gmail.com</t>
  </si>
  <si>
    <t>Ambika Prasad Timsina</t>
  </si>
  <si>
    <t>PA3815254</t>
  </si>
  <si>
    <t>Forklift Driving Licnese</t>
  </si>
  <si>
    <t>+97433901989</t>
  </si>
  <si>
    <t>pambika182@gmail.com</t>
  </si>
  <si>
    <t>Sukhdev Jagdish Lal</t>
  </si>
  <si>
    <t>ELECTRICIAN</t>
  </si>
  <si>
    <t>Electrician</t>
  </si>
  <si>
    <t>V9552271</t>
  </si>
  <si>
    <t>+97433054649</t>
  </si>
  <si>
    <t>dev.koundal003@gmail.com</t>
  </si>
  <si>
    <t>Hareesh Ayankalath</t>
  </si>
  <si>
    <t>N3366827</t>
  </si>
  <si>
    <t>+97455140858</t>
  </si>
  <si>
    <t>hareeshanair@gmail.com</t>
  </si>
  <si>
    <t>Ramesh Kumar Limbu</t>
  </si>
  <si>
    <t>PA0004099</t>
  </si>
  <si>
    <t>+97455265271</t>
  </si>
  <si>
    <t>limburameshkumar170@gmail.com</t>
  </si>
  <si>
    <t>Kaji Bahadur BK</t>
  </si>
  <si>
    <t>PA3490046</t>
  </si>
  <si>
    <t>+97477104729</t>
  </si>
  <si>
    <t>kj9700204@gmail.com</t>
  </si>
  <si>
    <t>Ghana Shyam Limbu</t>
  </si>
  <si>
    <t>PA3166441</t>
  </si>
  <si>
    <t>+97430796341</t>
  </si>
  <si>
    <t>mrg687310@gmail.com</t>
  </si>
  <si>
    <t>Somphong Suwan</t>
  </si>
  <si>
    <t>AC3433262</t>
  </si>
  <si>
    <t>+97451079444</t>
  </si>
  <si>
    <t>somphongsuwan1975@gmail.com</t>
  </si>
  <si>
    <t>Amila Chandimal Dissanayaka Mudiyanselage</t>
  </si>
  <si>
    <t>N9625108</t>
  </si>
  <si>
    <t>+97439960924</t>
  </si>
  <si>
    <t>amilachandimal391@gmail.com</t>
  </si>
  <si>
    <t>Milan Rai</t>
  </si>
  <si>
    <t>09304697</t>
  </si>
  <si>
    <t>+97451143740</t>
  </si>
  <si>
    <t>milanrainepal21@gmail.com</t>
  </si>
  <si>
    <t>Anwarshah Bathusha</t>
  </si>
  <si>
    <t>STORE KEEPER</t>
  </si>
  <si>
    <t>Store Keeper</t>
  </si>
  <si>
    <t>P5361667</t>
  </si>
  <si>
    <t>+97474066533</t>
  </si>
  <si>
    <t>anvarcyber1@gmail.com</t>
  </si>
  <si>
    <t>Kaduthanam Sreedharan Sunil Kumar</t>
  </si>
  <si>
    <t>Y1062462</t>
  </si>
  <si>
    <t>+97431060410</t>
  </si>
  <si>
    <t>k.s.sunil.2014@gmail.com</t>
  </si>
  <si>
    <t>Narayan Prasad Chapagain</t>
  </si>
  <si>
    <t>PA3316936</t>
  </si>
  <si>
    <t>+974 3347 0693</t>
  </si>
  <si>
    <t>npchapagain90@gmail.com</t>
  </si>
  <si>
    <t>Prakash Gopalakrishna Pillai</t>
  </si>
  <si>
    <t>RENTAL DESK ADMINISTRATOR</t>
  </si>
  <si>
    <t>Rental Desk Administrator</t>
  </si>
  <si>
    <t>R8300647</t>
  </si>
  <si>
    <t>+97433192053</t>
  </si>
  <si>
    <t>prakashgokulam@gmail.com</t>
  </si>
  <si>
    <t>Sivanantham Sinnathamby</t>
  </si>
  <si>
    <t>N9982514</t>
  </si>
  <si>
    <t>+97430353422</t>
  </si>
  <si>
    <t>sivanantham20098@gmail.com</t>
  </si>
  <si>
    <t>Senarath Bandara Samarasinghe</t>
  </si>
  <si>
    <t>N11362468</t>
  </si>
  <si>
    <t>+97450405776</t>
  </si>
  <si>
    <t>senarath.samarasinghe@gmail.com</t>
  </si>
  <si>
    <t>Priyantha Wijeratana Thabugolle Gedara</t>
  </si>
  <si>
    <t>N8927798</t>
  </si>
  <si>
    <t>+97430885300</t>
  </si>
  <si>
    <t>wijerathnapriyantha329@gmail.com</t>
  </si>
  <si>
    <t>Man Bahadur B K</t>
  </si>
  <si>
    <t>MECHANIC</t>
  </si>
  <si>
    <t>Mechanic</t>
  </si>
  <si>
    <t>PA3586351</t>
  </si>
  <si>
    <t>+97433433271</t>
  </si>
  <si>
    <t>prasoonrasaili2014@gmail.com</t>
  </si>
  <si>
    <t>Harpreet Singh</t>
  </si>
  <si>
    <t>R1355480</t>
  </si>
  <si>
    <t>+97470043127</t>
  </si>
  <si>
    <t>happyzaildar899@gmail.com</t>
  </si>
  <si>
    <t>Gurpreet Singh Malkiat Singh</t>
  </si>
  <si>
    <t>N5032845</t>
  </si>
  <si>
    <t>+97430452127</t>
  </si>
  <si>
    <t>goraya934@gmail.com</t>
  </si>
  <si>
    <t>Kulwinder Singh</t>
  </si>
  <si>
    <t>W6058067</t>
  </si>
  <si>
    <t>+97455952130</t>
  </si>
  <si>
    <t>Honey55952130@gmail.com</t>
  </si>
  <si>
    <t>Shagour Md Attazul</t>
  </si>
  <si>
    <t>EM0576421</t>
  </si>
  <si>
    <t>+97450501067</t>
  </si>
  <si>
    <t>mdshagorrana5@gmail.com</t>
  </si>
  <si>
    <t>Bangladesh</t>
  </si>
  <si>
    <t>Junaeid Sarker Hriday</t>
  </si>
  <si>
    <t>EK0280111</t>
  </si>
  <si>
    <t>+97466742708</t>
  </si>
  <si>
    <t>shriday877@gmail.com</t>
  </si>
  <si>
    <t>MD Sabbir Ahammad Shobuj</t>
  </si>
  <si>
    <t>A18945795</t>
  </si>
  <si>
    <t>+97433435684</t>
  </si>
  <si>
    <t>sabbirshobuj16@gmail.com</t>
  </si>
  <si>
    <t>Rajwinder Singh</t>
  </si>
  <si>
    <t>N6615504</t>
  </si>
  <si>
    <t>+97431256983</t>
  </si>
  <si>
    <t>rajwinder869966@gmail.com</t>
  </si>
  <si>
    <t>Khandakar Rakibul Islam</t>
  </si>
  <si>
    <t>EK0279536</t>
  </si>
  <si>
    <t>+974 7043 6174</t>
  </si>
  <si>
    <t>khondokarrakib956@gmail.com</t>
  </si>
  <si>
    <t>MD Razu</t>
  </si>
  <si>
    <t>EJ0921836</t>
  </si>
  <si>
    <t>+97431145947</t>
  </si>
  <si>
    <t>mdraju123qatar@gmail.com</t>
  </si>
  <si>
    <t>Ruel Pablo Tadeo</t>
  </si>
  <si>
    <t>P8176714B</t>
  </si>
  <si>
    <t>+97459932626</t>
  </si>
  <si>
    <t>rueltadeo15@gmail.com</t>
  </si>
  <si>
    <t>Mohammed Iqbal Hossain</t>
  </si>
  <si>
    <t>EJ0297288</t>
  </si>
  <si>
    <t>+97470086755</t>
  </si>
  <si>
    <t>iqbalpatowary001139@gmail.com</t>
  </si>
  <si>
    <t>Sharif Miah</t>
  </si>
  <si>
    <t>EN0182399</t>
  </si>
  <si>
    <t>+97470087498</t>
  </si>
  <si>
    <t>miamdsharif195@gmail.com</t>
  </si>
  <si>
    <t>Mohamad Najam Uddi</t>
  </si>
  <si>
    <t>PA3681032</t>
  </si>
  <si>
    <t>+97430416447</t>
  </si>
  <si>
    <t>najammohammad02@gmail.com</t>
  </si>
  <si>
    <t>Shajahan Shainudeen</t>
  </si>
  <si>
    <t>V9547618</t>
  </si>
  <si>
    <t>+97470659650</t>
  </si>
  <si>
    <t>shaju655gold@gmail.com</t>
  </si>
  <si>
    <t>PA3845103</t>
  </si>
  <si>
    <t>kumarkishore7800@gmail.com</t>
  </si>
  <si>
    <t>Richard Dungo Enriquez</t>
  </si>
  <si>
    <t>SHEQ</t>
  </si>
  <si>
    <t>CRANE INSPECTOR</t>
  </si>
  <si>
    <t>Crane Inspector</t>
  </si>
  <si>
    <t>P3872740B</t>
  </si>
  <si>
    <t>+97455806410</t>
  </si>
  <si>
    <t>richard.enriquez@sarensnass.com</t>
  </si>
  <si>
    <t>Rajeesh Moolasseril Reghunathan</t>
  </si>
  <si>
    <t>FLEET ADMIN</t>
  </si>
  <si>
    <t>Fleet Admin</t>
  </si>
  <si>
    <t>P0075646</t>
  </si>
  <si>
    <t>+97450719738</t>
  </si>
  <si>
    <t>rajeeshr86@gmail.com</t>
  </si>
  <si>
    <t>Milan Limbu</t>
  </si>
  <si>
    <t>10052319</t>
  </si>
  <si>
    <t>+9747714 3263</t>
  </si>
  <si>
    <t>mlimbu445@gmail.com</t>
  </si>
  <si>
    <t>Rabi Darji</t>
  </si>
  <si>
    <t>PA3329811</t>
  </si>
  <si>
    <t>+97433607032</t>
  </si>
  <si>
    <t>darjirabi8@gmail.com</t>
  </si>
  <si>
    <t>Bheemanna Tembareni</t>
  </si>
  <si>
    <t>C5069354</t>
  </si>
  <si>
    <t>+97470478239</t>
  </si>
  <si>
    <t>bhimmunna8@gmail.com</t>
  </si>
  <si>
    <t>Padam Bahadur Kuwar Chhetri</t>
  </si>
  <si>
    <t>PA4295494</t>
  </si>
  <si>
    <t>+97431486123</t>
  </si>
  <si>
    <t>pa434dam@gmail.com</t>
  </si>
  <si>
    <t>Prageeth Mendis Murukkuwadura</t>
  </si>
  <si>
    <t>N10898315</t>
  </si>
  <si>
    <t>+97450264681</t>
  </si>
  <si>
    <t>prageetmendis85@gmail.com</t>
  </si>
  <si>
    <t>Durga Bahadur Tiwari</t>
  </si>
  <si>
    <t>PA4163047</t>
  </si>
  <si>
    <t>durgadurgajhapa@gmailcom</t>
  </si>
  <si>
    <t>Durgesh Jaiswal</t>
  </si>
  <si>
    <t>P4948597</t>
  </si>
  <si>
    <t>+97430662776</t>
  </si>
  <si>
    <t>jaiswaldurgesh045@gmail.com</t>
  </si>
  <si>
    <t>Asaraff Parackalputhenpura Abdulrahiman</t>
  </si>
  <si>
    <t>Y6809215</t>
  </si>
  <si>
    <t>+97431060088</t>
  </si>
  <si>
    <t>ashrafthenalil@gmail.com</t>
  </si>
  <si>
    <t>Ganesh Bahadur B K</t>
  </si>
  <si>
    <t>PA3682539</t>
  </si>
  <si>
    <t>+97470014107</t>
  </si>
  <si>
    <t>gganesh572@gmail.com</t>
  </si>
  <si>
    <t>Nalin Thushara Hewayalage</t>
  </si>
  <si>
    <t>N10554114</t>
  </si>
  <si>
    <t>+97430800328</t>
  </si>
  <si>
    <t>nalinthushara266@gmail.com</t>
  </si>
  <si>
    <t>Mahammad Faruk Musalman</t>
  </si>
  <si>
    <t>PA4100001</t>
  </si>
  <si>
    <t>+97470837443</t>
  </si>
  <si>
    <t>faruk123mk8567212@gmail.com</t>
  </si>
  <si>
    <t>Jeyarasa Kirishnapillai</t>
  </si>
  <si>
    <t>N9321234</t>
  </si>
  <si>
    <t>+94754778620</t>
  </si>
  <si>
    <t>jeyarasa201415@gmail.com</t>
  </si>
  <si>
    <t>Amandeep Singh</t>
  </si>
  <si>
    <t>T6014837</t>
  </si>
  <si>
    <t>+97431057944</t>
  </si>
  <si>
    <t>amandeepsinghbajwa886@gmail.com</t>
  </si>
  <si>
    <t>Lovedeep Singh</t>
  </si>
  <si>
    <t>R9195322</t>
  </si>
  <si>
    <t>+97477982391</t>
  </si>
  <si>
    <t>lovemahal840@gmail.com</t>
  </si>
  <si>
    <t>Debendra Kumar Yadav</t>
  </si>
  <si>
    <t>PA2477270</t>
  </si>
  <si>
    <t>+97471092213</t>
  </si>
  <si>
    <t>debendra.ambi@gmail.com</t>
  </si>
  <si>
    <t>Amit Ashok Kumar Dodhia</t>
  </si>
  <si>
    <t>S1395501</t>
  </si>
  <si>
    <t>+97455851475</t>
  </si>
  <si>
    <t>amit.dodhia@snmeqatar.com.qa</t>
  </si>
  <si>
    <t>Jagtar Singh</t>
  </si>
  <si>
    <t>U9611182</t>
  </si>
  <si>
    <t>+97455798661</t>
  </si>
  <si>
    <t>Jagtarghuman.111@gmail.com</t>
  </si>
  <si>
    <t>Upul Pradeepa Mudiyanselage</t>
  </si>
  <si>
    <t>N8288911</t>
  </si>
  <si>
    <t>+97430913028</t>
  </si>
  <si>
    <t>upulpradeep39@gmail.com</t>
  </si>
  <si>
    <t>Dipu Thapa Magar</t>
  </si>
  <si>
    <t>08876486</t>
  </si>
  <si>
    <t>+97474485102</t>
  </si>
  <si>
    <t>diputhap81@gmail.com</t>
  </si>
  <si>
    <t>Sommart Suwan</t>
  </si>
  <si>
    <t>RIGGING SUPERVISOR</t>
  </si>
  <si>
    <t>Rigging Supervisor</t>
  </si>
  <si>
    <t>AD2084656</t>
  </si>
  <si>
    <t>+97455862061</t>
  </si>
  <si>
    <t>sommartsuwan8@gmail.com</t>
  </si>
  <si>
    <t>Khom Nath Subedi</t>
  </si>
  <si>
    <t>OPERATIONS SUPERVISOR</t>
  </si>
  <si>
    <t>Operations Supervisor</t>
  </si>
  <si>
    <t>PA0806246</t>
  </si>
  <si>
    <t>+97466760262</t>
  </si>
  <si>
    <t>skhomnath@gmail.com</t>
  </si>
  <si>
    <t>Edwin Cervantes Melorin</t>
  </si>
  <si>
    <t>P0699298C</t>
  </si>
  <si>
    <t>+97477325913</t>
  </si>
  <si>
    <t>EdwinCervamtesMelorin@gmail.com</t>
  </si>
  <si>
    <t>Roshan Prasanna Jayawardhana Thalakola Wewa D</t>
  </si>
  <si>
    <t>N10867130</t>
  </si>
  <si>
    <t>+97466279502</t>
  </si>
  <si>
    <t>Prasannajayawardhana1987@gmail.com</t>
  </si>
  <si>
    <t>Kiran Kumar Biswakarma</t>
  </si>
  <si>
    <t>PA3538682</t>
  </si>
  <si>
    <t>+97430161968</t>
  </si>
  <si>
    <t>bbk8253@gmail.com</t>
  </si>
  <si>
    <t>Santhosh Khar Ravikumar</t>
  </si>
  <si>
    <t>S7972328</t>
  </si>
  <si>
    <t>+97471842941</t>
  </si>
  <si>
    <t>sandykhar7687@gmail.com</t>
  </si>
  <si>
    <t>Subramanian Athimulam</t>
  </si>
  <si>
    <t>S9533312</t>
  </si>
  <si>
    <t>+97430529921</t>
  </si>
  <si>
    <t>sathishsanas3@gmail.com</t>
  </si>
  <si>
    <t>Ashfak Anwar</t>
  </si>
  <si>
    <t>X4106339</t>
  </si>
  <si>
    <t>+97450514622</t>
  </si>
  <si>
    <t>ashfakanwar0@gmail.com</t>
  </si>
  <si>
    <t>Dileep Chandran</t>
  </si>
  <si>
    <t>Assistant Manager Crane &amp; Transport</t>
  </si>
  <si>
    <t>S9642269</t>
  </si>
  <si>
    <t>+97455069232</t>
  </si>
  <si>
    <t>dileep.chandran@snmeqatar.com.qa</t>
  </si>
  <si>
    <t>Abdussamed Puliyakkuth</t>
  </si>
  <si>
    <t>C8561261</t>
  </si>
  <si>
    <t>+97455721846</t>
  </si>
  <si>
    <t>abdulsamadsa2010@gmail.com</t>
  </si>
  <si>
    <t>Satyanarayana Gurajapu</t>
  </si>
  <si>
    <t>R2795119</t>
  </si>
  <si>
    <t>+974 30530807</t>
  </si>
  <si>
    <t>gsathyanarayana01@gmail.comv</t>
  </si>
  <si>
    <t>Nuwan Prasanna Rathnayaka Edirisinghe Devayalage</t>
  </si>
  <si>
    <t>N11096103</t>
  </si>
  <si>
    <t>+97477083292</t>
  </si>
  <si>
    <t>prasannanuwan05@gmail.com</t>
  </si>
  <si>
    <t>Thomson Kallungal Varghese</t>
  </si>
  <si>
    <t>V9547171</t>
  </si>
  <si>
    <t>+97470540842</t>
  </si>
  <si>
    <t>joysythomson@gmail.com</t>
  </si>
  <si>
    <t>Nasim Ahamad Musalman</t>
  </si>
  <si>
    <t>PA3504948</t>
  </si>
  <si>
    <t>+97433397804</t>
  </si>
  <si>
    <t>nasimkaan12345@gmail.com</t>
  </si>
  <si>
    <t>Muhammad Bilal Kamal</t>
  </si>
  <si>
    <t>AM4202292</t>
  </si>
  <si>
    <t>+97477089446</t>
  </si>
  <si>
    <t>baalijatti639@gmail.com</t>
  </si>
  <si>
    <t>Pakistan</t>
  </si>
  <si>
    <t>Ishak Ibrahim</t>
  </si>
  <si>
    <t>N5657995</t>
  </si>
  <si>
    <t>+974 6663 0069</t>
  </si>
  <si>
    <t>isaisu888@gmail.com</t>
  </si>
  <si>
    <t>Mood Ravi</t>
  </si>
  <si>
    <t>Rigger and Manlift Operator</t>
  </si>
  <si>
    <t>R8345916</t>
  </si>
  <si>
    <t>+974 3328 5910</t>
  </si>
  <si>
    <t>ravi161710@gmail.com</t>
  </si>
  <si>
    <t>Hom Nath Bhandari</t>
  </si>
  <si>
    <t>HR &amp; ADMIN OFFICER</t>
  </si>
  <si>
    <t>HR &amp; Admin Officer</t>
  </si>
  <si>
    <t>PA2449929</t>
  </si>
  <si>
    <t>+97466452727</t>
  </si>
  <si>
    <t>homnath@snmeqatar.com.qa</t>
  </si>
  <si>
    <t>Adil Thondiyil</t>
  </si>
  <si>
    <t>SHEQ OFFICER</t>
  </si>
  <si>
    <t>Sheq Officer</t>
  </si>
  <si>
    <t>P9882579</t>
  </si>
  <si>
    <t>+974 33192055</t>
  </si>
  <si>
    <t xml:space="preserve"> SHEQ@snmeqatar.com.qa</t>
  </si>
  <si>
    <t>Arunkumar Sukumaran Kutty</t>
  </si>
  <si>
    <t>N3039798</t>
  </si>
  <si>
    <t>+97450659596</t>
  </si>
  <si>
    <t>sastha.net123@gmail.com</t>
  </si>
  <si>
    <t xml:space="preserve">Hemant Kumar </t>
  </si>
  <si>
    <t>PMS Technician</t>
  </si>
  <si>
    <t>T5596697</t>
  </si>
  <si>
    <t>+97477507780</t>
  </si>
  <si>
    <t xml:space="preserve">h65302624@gmail.com </t>
  </si>
  <si>
    <t xml:space="preserve">Babul Bapari </t>
  </si>
  <si>
    <t>Welder &amp; Fabricator</t>
  </si>
  <si>
    <t>EH0845732</t>
  </si>
  <si>
    <t>+974 30435790</t>
  </si>
  <si>
    <t>babulqatar069@gmail.com</t>
  </si>
  <si>
    <t>Jabir Ansari</t>
  </si>
  <si>
    <t>Technician Mechanical</t>
  </si>
  <si>
    <t>PA3997035</t>
  </si>
  <si>
    <t>+974 33055479</t>
  </si>
  <si>
    <t>ansarijabir1986@gmail.com</t>
  </si>
  <si>
    <t>Bigin Thomas</t>
  </si>
  <si>
    <t>U2760972</t>
  </si>
  <si>
    <t>+97433626308</t>
  </si>
  <si>
    <t>biginthomas2@gmail.com</t>
  </si>
  <si>
    <t>Aarjun Prasad Chauhan</t>
  </si>
  <si>
    <t>AC Technician</t>
  </si>
  <si>
    <t>042752</t>
  </si>
  <si>
    <t>PA2131515</t>
  </si>
  <si>
    <t>arjunchauhannp@gmail.com</t>
  </si>
  <si>
    <t>Ram Babu Thapa</t>
  </si>
  <si>
    <t>PA3054310</t>
  </si>
  <si>
    <t>+97474741198</t>
  </si>
  <si>
    <t xml:space="preserve">rt2518341@gmail.com	</t>
  </si>
  <si>
    <t>TBA</t>
  </si>
  <si>
    <t>Mohamed Shakeel Mohamed Siddique</t>
  </si>
  <si>
    <t xml:space="preserve">Procurement Officer </t>
  </si>
  <si>
    <t>042691</t>
  </si>
  <si>
    <t>N7765285</t>
  </si>
  <si>
    <t>+974 55028067</t>
  </si>
  <si>
    <t>shakeelsnu@gmail.com</t>
  </si>
  <si>
    <t>Dondas Yesudas Yesudas</t>
  </si>
  <si>
    <t>P1387673</t>
  </si>
  <si>
    <t>+974 77088386</t>
  </si>
  <si>
    <t>dondas861@gmail.com</t>
  </si>
  <si>
    <t>Ajith Pusphakumara Madanayaka</t>
  </si>
  <si>
    <t>P0231863</t>
  </si>
  <si>
    <t>+974 30656024</t>
  </si>
  <si>
    <t>ajithpushpakumara719@gmail.com</t>
  </si>
  <si>
    <t>Shyam Lal Mahto</t>
  </si>
  <si>
    <t>PA2287387</t>
  </si>
  <si>
    <t xml:space="preserve">TAB </t>
  </si>
  <si>
    <t>+974 77840108</t>
  </si>
  <si>
    <t>shyamlalmahato252@gmail.com</t>
  </si>
  <si>
    <t>Jeremiah Jemineh</t>
  </si>
  <si>
    <t xml:space="preserve"> SHEQ Officer &amp; Training Coordinator </t>
  </si>
  <si>
    <t>B50587338</t>
  </si>
  <si>
    <t>+974 66099144</t>
  </si>
  <si>
    <t>jeremiah.jemineh@snmeqatar.com.qa</t>
  </si>
  <si>
    <t>Nigeria</t>
  </si>
  <si>
    <t>Prapakaran Alakarethinam Uthayanan</t>
  </si>
  <si>
    <t>N7734145</t>
  </si>
  <si>
    <t>974 77023865</t>
  </si>
  <si>
    <t>prapakaran201679@gmail.com</t>
  </si>
  <si>
    <t>Kaman Sing Muktan</t>
  </si>
  <si>
    <t>PA4052602</t>
  </si>
  <si>
    <t>+974 77020689</t>
  </si>
  <si>
    <t>muktansingkaman@gmail.com</t>
  </si>
  <si>
    <t>Mohammed Ziyam Atham Lebbe</t>
  </si>
  <si>
    <t>N9176033</t>
  </si>
  <si>
    <t>+974 77032617</t>
  </si>
  <si>
    <t>siyam1981m@gmail.com</t>
  </si>
  <si>
    <t xml:space="preserve"> Reyakuddin Musalman</t>
  </si>
  <si>
    <t>PA1244664</t>
  </si>
  <si>
    <t>+974 50654691</t>
  </si>
  <si>
    <t>raisuddin.942827@gmail.com</t>
  </si>
  <si>
    <t>Shekh Abdul Salam</t>
  </si>
  <si>
    <t>PA2384972</t>
  </si>
  <si>
    <t>+97455154916</t>
  </si>
  <si>
    <t>asalaam86@yahoo.com</t>
  </si>
  <si>
    <t xml:space="preserve">Rafiqul Islam Zaheer Miah </t>
  </si>
  <si>
    <t>A03712577</t>
  </si>
  <si>
    <t>+974 55361316</t>
  </si>
  <si>
    <t>ri867981@gmail.com</t>
  </si>
  <si>
    <t>Sivarajah Senthikumaran</t>
  </si>
  <si>
    <t>N10145766</t>
  </si>
  <si>
    <t>+974 70849849</t>
  </si>
  <si>
    <t>s.senthikumaran116@gmail.com</t>
  </si>
  <si>
    <t>Netra Prasad Poudel</t>
  </si>
  <si>
    <t>ELECTRICIAN (FACILITY MAINTENANCE)</t>
  </si>
  <si>
    <t>Electrician (Facility Maintenance)</t>
  </si>
  <si>
    <t>PA3626657</t>
  </si>
  <si>
    <t>+974 51237858</t>
  </si>
  <si>
    <t>poudelnetra14@gmail.com</t>
  </si>
  <si>
    <t xml:space="preserve">Jaswinder Singh Sukha Singh </t>
  </si>
  <si>
    <t>R8197318</t>
  </si>
  <si>
    <t>+974 51221681</t>
  </si>
  <si>
    <t>jaswinder123si535@gmail.com</t>
  </si>
  <si>
    <t>Shahad Moorkath</t>
  </si>
  <si>
    <t xml:space="preserve">Lifting Supervisor </t>
  </si>
  <si>
    <t>Y6700330</t>
  </si>
  <si>
    <t>+974 31302361</t>
  </si>
  <si>
    <t>shahadmoorkath92@gmail.com</t>
  </si>
  <si>
    <t>Manoj Kumar Prahat Shiv Bhagat</t>
  </si>
  <si>
    <t>B8550403</t>
  </si>
  <si>
    <t>+974 51239656</t>
  </si>
  <si>
    <t>manojkprabhat80@gmail.com</t>
  </si>
  <si>
    <t xml:space="preserve">Rup Bahadur Shyangtan </t>
  </si>
  <si>
    <t>BA0200707</t>
  </si>
  <si>
    <t>+974 52081893</t>
  </si>
  <si>
    <t>tamanggyaljen18@gmail.com</t>
  </si>
  <si>
    <t>Raj Kumar Tarsem Chand</t>
  </si>
  <si>
    <t>S8901757</t>
  </si>
  <si>
    <t>+974 51240466</t>
  </si>
  <si>
    <t>rajk06450@gmail.com</t>
  </si>
  <si>
    <t>Susikaran Kandasamy</t>
  </si>
  <si>
    <t>N7787914</t>
  </si>
  <si>
    <t>+974 33351205</t>
  </si>
  <si>
    <t>susisusikaran393@gmail.com</t>
  </si>
  <si>
    <t>Shabeer Ahammed Keezhedathil</t>
  </si>
  <si>
    <t xml:space="preserve">JR. Lifting Engineer </t>
  </si>
  <si>
    <t>R5037238</t>
  </si>
  <si>
    <t>+974 30422029</t>
  </si>
  <si>
    <t>kshabeerahammed4@gmail.com</t>
  </si>
  <si>
    <t>Guru Prasad Ghimire</t>
  </si>
  <si>
    <t>PA2322266</t>
  </si>
  <si>
    <t>+974 66648503</t>
  </si>
  <si>
    <t>ghimireguru26@gmail.com</t>
  </si>
  <si>
    <t xml:space="preserve">Kedar Khadka </t>
  </si>
  <si>
    <t xml:space="preserve"> </t>
  </si>
  <si>
    <t>PA3067363</t>
  </si>
  <si>
    <t>+974 51254029</t>
  </si>
  <si>
    <t>kkedar115@gmail.com</t>
  </si>
  <si>
    <t>Prem Kumar Sah Haluwai</t>
  </si>
  <si>
    <t>PA1367696</t>
  </si>
  <si>
    <t>+974 55536369</t>
  </si>
  <si>
    <t>premsah928@yahoo.com</t>
  </si>
  <si>
    <t xml:space="preserve">Lilaram Dangi </t>
  </si>
  <si>
    <t>PA2630697</t>
  </si>
  <si>
    <t>+974 5001 7351</t>
  </si>
  <si>
    <t>lilaramgangi@gmail.com</t>
  </si>
  <si>
    <t>Nithin Mohan</t>
  </si>
  <si>
    <t xml:space="preserve">Heavy Lift Engineer </t>
  </si>
  <si>
    <t>C6003773</t>
  </si>
  <si>
    <t>+974 70610574</t>
  </si>
  <si>
    <t>nithinmohan123@gmail.com</t>
  </si>
  <si>
    <t>Resvin Kulangarayil John</t>
  </si>
  <si>
    <t>MHE</t>
  </si>
  <si>
    <t>MHE Senior Sales Executive</t>
  </si>
  <si>
    <t xml:space="preserve">MHE Senior Sales Executive   </t>
  </si>
  <si>
    <t>Y6705419</t>
  </si>
  <si>
    <t>+974 7010 3675</t>
  </si>
  <si>
    <t>resvinkj@gmail.com</t>
  </si>
  <si>
    <t xml:space="preserve">Vijayakumar Thangavel </t>
  </si>
  <si>
    <t>Maintenance Engineer</t>
  </si>
  <si>
    <t>With MEV</t>
  </si>
  <si>
    <t>U9528872</t>
  </si>
  <si>
    <t>+974 31157256</t>
  </si>
  <si>
    <t>vijay.kvel@gmail.com</t>
  </si>
  <si>
    <t>Under the MEV Visa,  25- Sept-2025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</si>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</sst>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/mmm/yy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5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5" fontId="0" fillId="0" borderId="1" xfId="0" applyNumberFormat="1" applyBorder="1" applyAlignment="1">
      <alignment horizontal="center" vertical="top" wrapText="1"/>
    </xf>
    <xf numFmtId="49" fontId="0" fillId="0" borderId="1" xfId="0" quotePrefix="1" applyNumberFormat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center" wrapText="1"/>
    </xf>
    <xf numFmtId="15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 wrapText="1"/>
    </xf>
    <xf numFmtId="15" fontId="0" fillId="3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3" fillId="3" borderId="1" xfId="1" applyFill="1" applyBorder="1" applyAlignment="1">
      <alignment horizontal="center" vertical="top" wrapText="1"/>
    </xf>
    <xf numFmtId="15" fontId="0" fillId="3" borderId="1" xfId="0" quotePrefix="1" applyNumberFormat="1" applyFill="1" applyBorder="1" applyAlignment="1">
      <alignment horizontal="center" wrapText="1"/>
    </xf>
    <xf numFmtId="0" fontId="0" fillId="3" borderId="0" xfId="0" applyFill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" fontId="0" fillId="0" borderId="1" xfId="0" applyNumberFormat="1" applyBorder="1" applyAlignment="1">
      <alignment horizontal="left" wrapText="1"/>
    </xf>
    <xf numFmtId="4" fontId="0" fillId="0" borderId="1" xfId="0" applyNumberFormat="1" applyBorder="1" applyAlignment="1">
      <alignment horizontal="center" wrapText="1"/>
    </xf>
    <xf numFmtId="4" fontId="0" fillId="3" borderId="2" xfId="0" applyNumberFormat="1" applyFill="1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wrapText="1"/>
    </xf>
    <xf numFmtId="0" fontId="0" fillId="3" borderId="1" xfId="0" quotePrefix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15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1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3" fillId="3" borderId="2" xfId="1" applyFill="1" applyBorder="1" applyAlignment="1">
      <alignment horizontal="center" vertical="top" wrapText="1"/>
    </xf>
    <xf numFmtId="49" fontId="0" fillId="0" borderId="2" xfId="0" quotePrefix="1" applyNumberFormat="1" applyBorder="1" applyAlignment="1">
      <alignment horizontal="center" wrapText="1"/>
    </xf>
    <xf numFmtId="0" fontId="0" fillId="3" borderId="7" xfId="0" applyFill="1" applyBorder="1" applyAlignment="1">
      <alignment horizontal="left" wrapText="1"/>
    </xf>
    <xf numFmtId="0" fontId="0" fillId="0" borderId="2" xfId="0" applyBorder="1" applyAlignment="1">
      <alignment horizontal="center" vertical="top" wrapText="1"/>
    </xf>
    <xf numFmtId="15" fontId="0" fillId="3" borderId="2" xfId="0" applyNumberFormat="1" applyFill="1" applyBorder="1" applyAlignment="1">
      <alignment horizontal="center" vertical="top" wrapText="1"/>
    </xf>
    <xf numFmtId="15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2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das861@gmail.com" TargetMode="External"/><Relationship Id="rId18" Type="http://schemas.openxmlformats.org/officeDocument/2006/relationships/hyperlink" Target="mailto:prapakaran201679@gmail.com" TargetMode="External"/><Relationship Id="rId26" Type="http://schemas.openxmlformats.org/officeDocument/2006/relationships/hyperlink" Target="mailto:poudelnetra14@gmail.com" TargetMode="External"/><Relationship Id="rId39" Type="http://schemas.openxmlformats.org/officeDocument/2006/relationships/hyperlink" Target="mailto:nithinmohan123@gmail.com" TargetMode="External"/><Relationship Id="rId21" Type="http://schemas.openxmlformats.org/officeDocument/2006/relationships/hyperlink" Target="mailto:raisuddin.942827@gmail.com" TargetMode="External"/><Relationship Id="rId34" Type="http://schemas.openxmlformats.org/officeDocument/2006/relationships/hyperlink" Target="mailto:ghimireguru26@g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astha.net123@gmail.com" TargetMode="External"/><Relationship Id="rId2" Type="http://schemas.openxmlformats.org/officeDocument/2006/relationships/hyperlink" Target="mailto:Prasannajayawardhana1987@gmail.com" TargetMode="External"/><Relationship Id="rId16" Type="http://schemas.openxmlformats.org/officeDocument/2006/relationships/hyperlink" Target="mailto:ajithpushpakumara719@gmail.com" TargetMode="External"/><Relationship Id="rId20" Type="http://schemas.openxmlformats.org/officeDocument/2006/relationships/hyperlink" Target="mailto:siyam1981m@gmail.com" TargetMode="External"/><Relationship Id="rId29" Type="http://schemas.openxmlformats.org/officeDocument/2006/relationships/hyperlink" Target="mailto:manojkprabhat80@gmail.com" TargetMode="External"/><Relationship Id="rId41" Type="http://schemas.openxmlformats.org/officeDocument/2006/relationships/hyperlink" Target="mailto:vijay.kvel@gmail.com" TargetMode="External"/><Relationship Id="rId1" Type="http://schemas.openxmlformats.org/officeDocument/2006/relationships/hyperlink" Target="mailto:bbk8253@gmail.com" TargetMode="External"/><Relationship Id="rId6" Type="http://schemas.openxmlformats.org/officeDocument/2006/relationships/hyperlink" Target="mailto:homnath@snmeqatar.com.qa" TargetMode="External"/><Relationship Id="rId11" Type="http://schemas.openxmlformats.org/officeDocument/2006/relationships/hyperlink" Target="mailto:npchapagain90@gmail.com" TargetMode="External"/><Relationship Id="rId24" Type="http://schemas.openxmlformats.org/officeDocument/2006/relationships/hyperlink" Target="mailto:ri867981@gmail.com" TargetMode="External"/><Relationship Id="rId32" Type="http://schemas.openxmlformats.org/officeDocument/2006/relationships/hyperlink" Target="mailto:susisusikaran393@gmail.com" TargetMode="External"/><Relationship Id="rId37" Type="http://schemas.openxmlformats.org/officeDocument/2006/relationships/hyperlink" Target="mailto:premsah928@yahoo.com" TargetMode="External"/><Relationship Id="rId40" Type="http://schemas.openxmlformats.org/officeDocument/2006/relationships/hyperlink" Target="mailto:resvinkj@gmail.com" TargetMode="External"/><Relationship Id="rId5" Type="http://schemas.openxmlformats.org/officeDocument/2006/relationships/hyperlink" Target="mailto:jimmy@snmeqatar.com.qa" TargetMode="External"/><Relationship Id="rId15" Type="http://schemas.openxmlformats.org/officeDocument/2006/relationships/hyperlink" Target="mailto:jeremiah.jemineh@snmeqatar.com.qa" TargetMode="External"/><Relationship Id="rId23" Type="http://schemas.openxmlformats.org/officeDocument/2006/relationships/hyperlink" Target="mailto:s.senthikumaran116@gmail.com" TargetMode="External"/><Relationship Id="rId28" Type="http://schemas.openxmlformats.org/officeDocument/2006/relationships/hyperlink" Target="mailto:shahadmoorkath92@gmail.com" TargetMode="External"/><Relationship Id="rId36" Type="http://schemas.openxmlformats.org/officeDocument/2006/relationships/hyperlink" Target="mailto:sanjoybhakta8@gmail.com" TargetMode="External"/><Relationship Id="rId10" Type="http://schemas.openxmlformats.org/officeDocument/2006/relationships/hyperlink" Target="mailto:biginthomas2@gmail.com" TargetMode="External"/><Relationship Id="rId19" Type="http://schemas.openxmlformats.org/officeDocument/2006/relationships/hyperlink" Target="mailto:muktansingkaman@gmail.com" TargetMode="External"/><Relationship Id="rId31" Type="http://schemas.openxmlformats.org/officeDocument/2006/relationships/hyperlink" Target="mailto:rajk06450@gmail.com" TargetMode="External"/><Relationship Id="rId4" Type="http://schemas.openxmlformats.org/officeDocument/2006/relationships/hyperlink" Target="mailto:ravi161710@gmail.com" TargetMode="External"/><Relationship Id="rId9" Type="http://schemas.openxmlformats.org/officeDocument/2006/relationships/hyperlink" Target="mailto:babulqatar069@gmail.com" TargetMode="External"/><Relationship Id="rId14" Type="http://schemas.openxmlformats.org/officeDocument/2006/relationships/hyperlink" Target="mailto:shyamlalmahato252@gmail.com" TargetMode="External"/><Relationship Id="rId22" Type="http://schemas.openxmlformats.org/officeDocument/2006/relationships/hyperlink" Target="mailto:asalaam86@yahoo.com" TargetMode="External"/><Relationship Id="rId27" Type="http://schemas.openxmlformats.org/officeDocument/2006/relationships/hyperlink" Target="mailto:jaswinder123si535@gmail.com" TargetMode="External"/><Relationship Id="rId30" Type="http://schemas.openxmlformats.org/officeDocument/2006/relationships/hyperlink" Target="mailto:tamanggyaljen18@gmail.com" TargetMode="External"/><Relationship Id="rId35" Type="http://schemas.openxmlformats.org/officeDocument/2006/relationships/hyperlink" Target="mailto:kkedar115@gmail.com" TargetMode="External"/><Relationship Id="rId8" Type="http://schemas.openxmlformats.org/officeDocument/2006/relationships/hyperlink" Target="mailto:h65302624@gmail.com" TargetMode="External"/><Relationship Id="rId3" Type="http://schemas.openxmlformats.org/officeDocument/2006/relationships/hyperlink" Target="mailto:isaisu888@gmail.com" TargetMode="External"/><Relationship Id="rId12" Type="http://schemas.openxmlformats.org/officeDocument/2006/relationships/hyperlink" Target="mailto:gmagar664@gmail.com" TargetMode="External"/><Relationship Id="rId17" Type="http://schemas.openxmlformats.org/officeDocument/2006/relationships/hyperlink" Target="mailto:rt2518341@gmail.com" TargetMode="External"/><Relationship Id="rId25" Type="http://schemas.openxmlformats.org/officeDocument/2006/relationships/hyperlink" Target="mailto:rpaphochanang33@gmail.com" TargetMode="External"/><Relationship Id="rId33" Type="http://schemas.openxmlformats.org/officeDocument/2006/relationships/hyperlink" Target="mailto:kshabeerahammed4@gmail.com" TargetMode="External"/><Relationship Id="rId38" Type="http://schemas.openxmlformats.org/officeDocument/2006/relationships/hyperlink" Target="mailto:lilaramgang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C392-FD16-4C8C-9862-73A2D5CB38DB}">
  <sheetPr codeName="Sheet2"/>
  <dimension ref="A3:AA202"/>
  <sheetViews>
    <sheetView showGridLines="0" tabSelected="1" topLeftCell="A3" zoomScaleNormal="100" workbookViewId="0">
      <pane xSplit="3" ySplit="1" topLeftCell="D161" activePane="bottomRight" state="frozen"/>
      <selection activeCell="A3" sqref="A3"/>
      <selection pane="topRight" activeCell="E3" sqref="E3"/>
      <selection pane="bottomLeft" activeCell="A4" sqref="A4"/>
      <selection pane="bottomRight" activeCell="E176" sqref="E176"/>
    </sheetView>
  </sheetViews>
  <sheetFormatPr defaultRowHeight="15" x14ac:dyDescent="0.25"/>
  <cols>
    <col min="1" max="2" width="10.42578125" customWidth="1"/>
    <col min="3" max="3" width="41.28515625" style="16" customWidth="1"/>
    <col min="4" max="4" width="23.5703125" customWidth="1"/>
    <col min="5" max="5" width="30.42578125" customWidth="1"/>
    <col min="6" max="6" width="31.5703125" customWidth="1"/>
    <col min="7" max="8" width="8.5703125" customWidth="1"/>
    <col min="9" max="9" width="19" customWidth="1"/>
    <col min="10" max="10" width="14.42578125" customWidth="1"/>
    <col min="11" max="13" width="13.5703125" customWidth="1"/>
    <col min="14" max="15" width="12" customWidth="1"/>
    <col min="16" max="16" width="15.42578125" customWidth="1"/>
    <col min="17" max="18" width="16.42578125" customWidth="1"/>
    <col min="19" max="19" width="28.85546875" style="59" customWidth="1"/>
    <col min="20" max="20" width="12.5703125" customWidth="1"/>
    <col min="21" max="21" width="15.5703125" customWidth="1"/>
    <col min="22" max="22" width="19.5703125" customWidth="1"/>
    <col min="23" max="23" width="36" style="59" customWidth="1"/>
    <col min="24" max="25" width="14.28515625" customWidth="1"/>
    <col min="26" max="26" width="39.140625" customWidth="1"/>
    <col min="27" max="27" width="15.28515625" style="16" customWidth="1"/>
  </cols>
  <sheetData>
    <row r="3" spans="1:27" s="3" customFormat="1" ht="36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14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2"/>
    </row>
    <row r="4" spans="1:27" ht="18" customHeight="1" x14ac:dyDescent="0.25">
      <c r="A4" s="5">
        <v>93220</v>
      </c>
      <c r="B4" s="5">
        <v>599</v>
      </c>
      <c r="C4" s="6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7">
        <v>45139</v>
      </c>
      <c r="J4" s="7">
        <v>25123</v>
      </c>
      <c r="K4" s="8">
        <f ca="1">(YEAR(NOW())-YEAR('Employee list'!$J4))</f>
        <v>57</v>
      </c>
      <c r="L4" s="5">
        <v>23425</v>
      </c>
      <c r="M4" s="5">
        <v>26860811653</v>
      </c>
      <c r="N4" s="7">
        <v>46054</v>
      </c>
      <c r="O4" s="9" t="str">
        <f t="shared" ref="O4:O67" ca="1" si="0">IF(N4-NOW()&gt;=75,"Valid",IF(N4-NOW()&gt;=60,"Medium",IF(N4-NOW()&gt;=30,"Short",IF(N4-NOW()&gt;=15,"Immidate","Expire"))))</f>
        <v>Valid</v>
      </c>
      <c r="P4" s="7" t="s">
        <v>31</v>
      </c>
      <c r="Q4" s="10">
        <v>48336</v>
      </c>
      <c r="R4" s="10" t="str">
        <f t="shared" ref="R4:R67" ca="1" si="1">IF(Q4-NOW()&gt;=180,"Valid",IF(Q4-NOW()&gt;=120,"Medium",IF(Q4-NOW()&gt;=90,"Short",IF(Q4-NOW()&gt;=30,"Immidate","Expire"))))</f>
        <v>Valid</v>
      </c>
      <c r="S4" s="11" t="s">
        <v>947</v>
      </c>
      <c r="T4" s="7" t="s">
        <v>947</v>
      </c>
      <c r="U4" s="7">
        <v>46098</v>
      </c>
      <c r="V4" s="12" t="s">
        <v>32</v>
      </c>
      <c r="W4" s="13" t="s">
        <v>33</v>
      </c>
      <c r="X4" s="14" t="s">
        <v>34</v>
      </c>
      <c r="Y4" s="15" t="s">
        <v>947</v>
      </c>
      <c r="Z4" s="14" t="s">
        <v>35</v>
      </c>
    </row>
    <row r="5" spans="1:27" ht="18" customHeight="1" x14ac:dyDescent="0.25">
      <c r="A5" s="5">
        <v>93032</v>
      </c>
      <c r="B5" s="5">
        <v>153</v>
      </c>
      <c r="C5" s="6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 t="s">
        <v>30</v>
      </c>
      <c r="I5" s="7">
        <v>38689</v>
      </c>
      <c r="J5" s="7">
        <v>23281</v>
      </c>
      <c r="K5" s="8">
        <f ca="1">(YEAR(NOW())-YEAR('Employee list'!$J5))</f>
        <v>62</v>
      </c>
      <c r="L5" s="5">
        <v>23385</v>
      </c>
      <c r="M5" s="5">
        <v>26376400558</v>
      </c>
      <c r="N5" s="7">
        <v>46003</v>
      </c>
      <c r="O5" s="9" t="str">
        <f t="shared" ca="1" si="0"/>
        <v>Valid</v>
      </c>
      <c r="P5" s="7" t="s">
        <v>39</v>
      </c>
      <c r="Q5" s="10">
        <v>47376</v>
      </c>
      <c r="R5" s="10" t="str">
        <f t="shared" ca="1" si="1"/>
        <v>Valid</v>
      </c>
      <c r="S5" s="11" t="s">
        <v>40</v>
      </c>
      <c r="T5" s="7">
        <v>46924</v>
      </c>
      <c r="U5" s="7">
        <v>46087</v>
      </c>
      <c r="V5" s="17" t="s">
        <v>41</v>
      </c>
      <c r="W5" s="13" t="s">
        <v>42</v>
      </c>
      <c r="X5" s="14" t="s">
        <v>43</v>
      </c>
      <c r="Y5" s="15" t="s">
        <v>44</v>
      </c>
      <c r="Z5" s="14" t="s">
        <v>45</v>
      </c>
    </row>
    <row r="6" spans="1:27" ht="18" customHeight="1" x14ac:dyDescent="0.25">
      <c r="A6" s="5">
        <v>93089</v>
      </c>
      <c r="B6" s="5">
        <v>259</v>
      </c>
      <c r="C6" s="6" t="s">
        <v>46</v>
      </c>
      <c r="D6" s="5" t="s">
        <v>26</v>
      </c>
      <c r="E6" s="5" t="s">
        <v>37</v>
      </c>
      <c r="F6" s="5" t="s">
        <v>38</v>
      </c>
      <c r="G6" s="5" t="s">
        <v>29</v>
      </c>
      <c r="H6" s="5" t="s">
        <v>30</v>
      </c>
      <c r="I6" s="7">
        <v>39443</v>
      </c>
      <c r="J6" s="7">
        <v>23491</v>
      </c>
      <c r="K6" s="8">
        <f ca="1">(YEAR(NOW())-YEAR('Employee list'!$J6))</f>
        <v>61</v>
      </c>
      <c r="L6" s="5">
        <v>23194</v>
      </c>
      <c r="M6" s="5">
        <v>26460806609</v>
      </c>
      <c r="N6" s="7">
        <v>46015</v>
      </c>
      <c r="O6" s="9" t="str">
        <f t="shared" ca="1" si="0"/>
        <v>Valid</v>
      </c>
      <c r="P6" s="7" t="s">
        <v>47</v>
      </c>
      <c r="Q6" s="10">
        <v>48294</v>
      </c>
      <c r="R6" s="10" t="str">
        <f t="shared" ca="1" si="1"/>
        <v>Valid</v>
      </c>
      <c r="S6" s="11" t="s">
        <v>40</v>
      </c>
      <c r="T6" s="7">
        <v>46721</v>
      </c>
      <c r="U6" s="7">
        <v>45966</v>
      </c>
      <c r="V6" s="17" t="s">
        <v>48</v>
      </c>
      <c r="W6" s="13" t="s">
        <v>49</v>
      </c>
      <c r="X6" s="14" t="s">
        <v>34</v>
      </c>
      <c r="Y6" s="15" t="s">
        <v>44</v>
      </c>
      <c r="Z6" s="14" t="s">
        <v>45</v>
      </c>
    </row>
    <row r="7" spans="1:27" ht="18" customHeight="1" x14ac:dyDescent="0.25">
      <c r="A7" s="5">
        <v>93018</v>
      </c>
      <c r="B7" s="5">
        <v>132</v>
      </c>
      <c r="C7" s="6" t="s">
        <v>50</v>
      </c>
      <c r="D7" s="5" t="s">
        <v>51</v>
      </c>
      <c r="E7" s="5" t="s">
        <v>52</v>
      </c>
      <c r="F7" s="5" t="s">
        <v>53</v>
      </c>
      <c r="G7" s="5" t="s">
        <v>54</v>
      </c>
      <c r="H7" s="5" t="s">
        <v>55</v>
      </c>
      <c r="I7" s="7">
        <v>38572</v>
      </c>
      <c r="J7" s="7">
        <v>26253</v>
      </c>
      <c r="K7" s="8">
        <f ca="1">(YEAR(NOW())-YEAR('Employee list'!$J7))</f>
        <v>54</v>
      </c>
      <c r="L7" s="5">
        <v>23709</v>
      </c>
      <c r="M7" s="5">
        <v>27135609615</v>
      </c>
      <c r="N7" s="18">
        <v>46239</v>
      </c>
      <c r="O7" s="9" t="str">
        <f t="shared" ca="1" si="0"/>
        <v>Valid</v>
      </c>
      <c r="P7" s="18" t="s">
        <v>56</v>
      </c>
      <c r="Q7" s="19">
        <v>48124</v>
      </c>
      <c r="R7" s="10" t="str">
        <f t="shared" ca="1" si="1"/>
        <v>Valid</v>
      </c>
      <c r="S7" s="20" t="s">
        <v>947</v>
      </c>
      <c r="T7" s="18" t="s">
        <v>947</v>
      </c>
      <c r="U7" s="7">
        <v>46098</v>
      </c>
      <c r="V7" s="17" t="s">
        <v>57</v>
      </c>
      <c r="W7" s="21" t="s">
        <v>58</v>
      </c>
      <c r="X7" s="22" t="s">
        <v>59</v>
      </c>
      <c r="Y7" s="23" t="s">
        <v>947</v>
      </c>
      <c r="Z7" s="22" t="s">
        <v>45</v>
      </c>
      <c r="AA7" s="24"/>
    </row>
    <row r="8" spans="1:27" ht="18" customHeight="1" x14ac:dyDescent="0.25">
      <c r="A8" s="5">
        <v>93028</v>
      </c>
      <c r="B8" s="5">
        <v>146</v>
      </c>
      <c r="C8" s="6" t="s">
        <v>60</v>
      </c>
      <c r="D8" s="5" t="s">
        <v>26</v>
      </c>
      <c r="E8" s="5" t="s">
        <v>37</v>
      </c>
      <c r="F8" s="5" t="s">
        <v>38</v>
      </c>
      <c r="G8" s="5" t="s">
        <v>29</v>
      </c>
      <c r="H8" s="5" t="s">
        <v>30</v>
      </c>
      <c r="I8" s="7">
        <v>38654</v>
      </c>
      <c r="J8" s="7">
        <v>26299</v>
      </c>
      <c r="K8" s="8">
        <f ca="1">(YEAR(NOW())-YEAR('Employee list'!$J8))</f>
        <v>53</v>
      </c>
      <c r="L8" s="5">
        <v>23365</v>
      </c>
      <c r="M8" s="5">
        <v>27276400357</v>
      </c>
      <c r="N8" s="18">
        <v>45956</v>
      </c>
      <c r="O8" s="9" t="str">
        <f t="shared" ca="1" si="0"/>
        <v>Short</v>
      </c>
      <c r="P8" s="18" t="s">
        <v>61</v>
      </c>
      <c r="Q8" s="19">
        <v>49344</v>
      </c>
      <c r="R8" s="10" t="str">
        <f t="shared" ca="1" si="1"/>
        <v>Valid</v>
      </c>
      <c r="S8" s="20" t="s">
        <v>40</v>
      </c>
      <c r="T8" s="18">
        <v>47160</v>
      </c>
      <c r="U8" s="7">
        <v>45983</v>
      </c>
      <c r="V8" s="17" t="s">
        <v>62</v>
      </c>
      <c r="W8" s="21" t="s">
        <v>63</v>
      </c>
      <c r="X8" s="22" t="s">
        <v>43</v>
      </c>
      <c r="Y8" s="15">
        <v>46479</v>
      </c>
      <c r="Z8" s="22" t="s">
        <v>45</v>
      </c>
    </row>
    <row r="9" spans="1:27" ht="18" customHeight="1" x14ac:dyDescent="0.25">
      <c r="A9" s="5">
        <v>93041</v>
      </c>
      <c r="B9" s="5">
        <v>176</v>
      </c>
      <c r="C9" s="6" t="s">
        <v>64</v>
      </c>
      <c r="D9" s="5" t="s">
        <v>26</v>
      </c>
      <c r="E9" s="5" t="s">
        <v>27</v>
      </c>
      <c r="F9" s="5" t="s">
        <v>65</v>
      </c>
      <c r="G9" s="5" t="s">
        <v>29</v>
      </c>
      <c r="H9" s="5" t="s">
        <v>30</v>
      </c>
      <c r="I9" s="7">
        <v>38815</v>
      </c>
      <c r="J9" s="7">
        <v>25486</v>
      </c>
      <c r="K9" s="8">
        <f ca="1">(YEAR(NOW())-YEAR('Employee list'!$J9))</f>
        <v>56</v>
      </c>
      <c r="L9" s="5">
        <v>23522</v>
      </c>
      <c r="M9" s="5">
        <v>26914404722</v>
      </c>
      <c r="N9" s="18">
        <v>46118</v>
      </c>
      <c r="O9" s="9" t="str">
        <f t="shared" ca="1" si="0"/>
        <v>Valid</v>
      </c>
      <c r="P9" s="18" t="s">
        <v>66</v>
      </c>
      <c r="Q9" s="19">
        <v>46084</v>
      </c>
      <c r="R9" s="10" t="str">
        <f t="shared" ca="1" si="1"/>
        <v>Valid</v>
      </c>
      <c r="S9" s="20" t="s">
        <v>67</v>
      </c>
      <c r="T9" s="18">
        <v>46964</v>
      </c>
      <c r="U9" s="7">
        <v>45966</v>
      </c>
      <c r="V9" s="17" t="s">
        <v>68</v>
      </c>
      <c r="W9" s="21" t="s">
        <v>69</v>
      </c>
      <c r="X9" s="22" t="s">
        <v>70</v>
      </c>
      <c r="Y9" s="15">
        <v>46367</v>
      </c>
      <c r="Z9" s="22" t="s">
        <v>45</v>
      </c>
    </row>
    <row r="10" spans="1:27" ht="18" customHeight="1" x14ac:dyDescent="0.25">
      <c r="A10" s="5">
        <v>93051</v>
      </c>
      <c r="B10" s="5">
        <v>194</v>
      </c>
      <c r="C10" s="6" t="s">
        <v>71</v>
      </c>
      <c r="D10" s="5" t="s">
        <v>26</v>
      </c>
      <c r="E10" s="5" t="s">
        <v>72</v>
      </c>
      <c r="F10" s="5" t="s">
        <v>73</v>
      </c>
      <c r="G10" s="5" t="s">
        <v>29</v>
      </c>
      <c r="H10" s="5" t="s">
        <v>30</v>
      </c>
      <c r="I10" s="7">
        <v>39094</v>
      </c>
      <c r="J10" s="7">
        <v>23075</v>
      </c>
      <c r="K10" s="8">
        <f ca="1">(YEAR(NOW())-YEAR('Employee list'!$J10))</f>
        <v>62</v>
      </c>
      <c r="L10" s="5">
        <v>23189</v>
      </c>
      <c r="M10" s="5">
        <v>26360805783</v>
      </c>
      <c r="N10" s="18">
        <v>46057</v>
      </c>
      <c r="O10" s="9" t="str">
        <f t="shared" ca="1" si="0"/>
        <v>Valid</v>
      </c>
      <c r="P10" s="18" t="s">
        <v>74</v>
      </c>
      <c r="Q10" s="19">
        <v>47034</v>
      </c>
      <c r="R10" s="10" t="str">
        <f t="shared" ca="1" si="1"/>
        <v>Valid</v>
      </c>
      <c r="S10" s="20" t="s">
        <v>67</v>
      </c>
      <c r="T10" s="18">
        <v>46858</v>
      </c>
      <c r="U10" s="7">
        <v>45973</v>
      </c>
      <c r="V10" s="17" t="s">
        <v>75</v>
      </c>
      <c r="W10" s="21" t="s">
        <v>76</v>
      </c>
      <c r="X10" s="22" t="s">
        <v>34</v>
      </c>
      <c r="Y10" s="15">
        <v>46448</v>
      </c>
      <c r="Z10" s="22" t="s">
        <v>45</v>
      </c>
    </row>
    <row r="11" spans="1:27" ht="18" customHeight="1" x14ac:dyDescent="0.25">
      <c r="A11" s="5">
        <v>93053</v>
      </c>
      <c r="B11" s="5">
        <v>196</v>
      </c>
      <c r="C11" s="6" t="s">
        <v>77</v>
      </c>
      <c r="D11" s="5" t="s">
        <v>26</v>
      </c>
      <c r="E11" s="5" t="s">
        <v>37</v>
      </c>
      <c r="F11" s="5" t="s">
        <v>38</v>
      </c>
      <c r="G11" s="5" t="s">
        <v>29</v>
      </c>
      <c r="H11" s="5" t="s">
        <v>30</v>
      </c>
      <c r="I11" s="7">
        <v>39096</v>
      </c>
      <c r="J11" s="7">
        <v>24210</v>
      </c>
      <c r="K11" s="8">
        <f ca="1">(YEAR(NOW())-YEAR('Employee list'!$J11))</f>
        <v>59</v>
      </c>
      <c r="L11" s="5">
        <v>23428</v>
      </c>
      <c r="M11" s="5">
        <v>26635614915</v>
      </c>
      <c r="N11" s="18">
        <v>46064</v>
      </c>
      <c r="O11" s="9" t="str">
        <f t="shared" ca="1" si="0"/>
        <v>Valid</v>
      </c>
      <c r="P11" s="18" t="s">
        <v>78</v>
      </c>
      <c r="Q11" s="19">
        <v>48372</v>
      </c>
      <c r="R11" s="10" t="str">
        <f t="shared" ca="1" si="1"/>
        <v>Valid</v>
      </c>
      <c r="S11" s="20" t="s">
        <v>40</v>
      </c>
      <c r="T11" s="18">
        <v>46586</v>
      </c>
      <c r="U11" s="7">
        <v>45965</v>
      </c>
      <c r="V11" s="17" t="s">
        <v>79</v>
      </c>
      <c r="W11" s="21" t="s">
        <v>80</v>
      </c>
      <c r="X11" s="22" t="s">
        <v>59</v>
      </c>
      <c r="Y11" s="15" t="s">
        <v>81</v>
      </c>
      <c r="Z11" s="22" t="s">
        <v>45</v>
      </c>
    </row>
    <row r="12" spans="1:27" ht="18" customHeight="1" x14ac:dyDescent="0.25">
      <c r="A12" s="5">
        <v>93056</v>
      </c>
      <c r="B12" s="5">
        <v>200</v>
      </c>
      <c r="C12" s="6" t="s">
        <v>82</v>
      </c>
      <c r="D12" s="5" t="s">
        <v>83</v>
      </c>
      <c r="E12" s="5" t="s">
        <v>84</v>
      </c>
      <c r="F12" s="5" t="s">
        <v>85</v>
      </c>
      <c r="G12" s="5" t="s">
        <v>54</v>
      </c>
      <c r="H12" s="5" t="s">
        <v>55</v>
      </c>
      <c r="I12" s="7">
        <v>39105</v>
      </c>
      <c r="J12" s="7">
        <v>24108</v>
      </c>
      <c r="K12" s="8">
        <f ca="1">(YEAR(NOW())-YEAR('Employee list'!$J12))</f>
        <v>59</v>
      </c>
      <c r="L12" s="5">
        <v>23415</v>
      </c>
      <c r="M12" s="5">
        <v>26673600130</v>
      </c>
      <c r="N12" s="18">
        <v>46235</v>
      </c>
      <c r="O12" s="9" t="str">
        <f t="shared" ca="1" si="0"/>
        <v>Valid</v>
      </c>
      <c r="P12" s="18" t="s">
        <v>86</v>
      </c>
      <c r="Q12" s="19">
        <v>46159</v>
      </c>
      <c r="R12" s="10" t="str">
        <f t="shared" ca="1" si="1"/>
        <v>Valid</v>
      </c>
      <c r="S12" s="20" t="s">
        <v>87</v>
      </c>
      <c r="T12" s="18">
        <v>46188</v>
      </c>
      <c r="U12" s="7">
        <v>46211</v>
      </c>
      <c r="V12" s="17" t="s">
        <v>88</v>
      </c>
      <c r="W12" s="21" t="s">
        <v>89</v>
      </c>
      <c r="X12" s="22" t="s">
        <v>90</v>
      </c>
      <c r="Y12" s="23">
        <v>46471</v>
      </c>
      <c r="Z12" s="22" t="s">
        <v>45</v>
      </c>
    </row>
    <row r="13" spans="1:27" ht="18" customHeight="1" x14ac:dyDescent="0.25">
      <c r="A13" s="5">
        <v>93206</v>
      </c>
      <c r="B13" s="5">
        <v>217</v>
      </c>
      <c r="C13" s="6" t="s">
        <v>91</v>
      </c>
      <c r="D13" s="5" t="s">
        <v>26</v>
      </c>
      <c r="E13" s="5" t="s">
        <v>37</v>
      </c>
      <c r="F13" s="5" t="s">
        <v>38</v>
      </c>
      <c r="G13" s="5" t="s">
        <v>29</v>
      </c>
      <c r="H13" s="5" t="s">
        <v>30</v>
      </c>
      <c r="I13" s="7">
        <v>39223</v>
      </c>
      <c r="J13" s="7">
        <v>25757</v>
      </c>
      <c r="K13" s="8">
        <f ca="1">(YEAR(NOW())-YEAR('Employee list'!$J13))</f>
        <v>55</v>
      </c>
      <c r="L13" s="5">
        <v>23412</v>
      </c>
      <c r="M13" s="5">
        <v>27060806223</v>
      </c>
      <c r="N13" s="18">
        <v>46209</v>
      </c>
      <c r="O13" s="9" t="str">
        <f t="shared" ca="1" si="0"/>
        <v>Valid</v>
      </c>
      <c r="P13" s="18" t="s">
        <v>92</v>
      </c>
      <c r="Q13" s="19">
        <v>48346</v>
      </c>
      <c r="R13" s="10" t="str">
        <f t="shared" ca="1" si="1"/>
        <v>Valid</v>
      </c>
      <c r="S13" s="20" t="s">
        <v>40</v>
      </c>
      <c r="T13" s="18">
        <v>46591</v>
      </c>
      <c r="U13" s="7">
        <v>45966</v>
      </c>
      <c r="V13" s="17" t="s">
        <v>93</v>
      </c>
      <c r="W13" s="21" t="s">
        <v>94</v>
      </c>
      <c r="X13" s="22" t="s">
        <v>34</v>
      </c>
      <c r="Y13" s="15" t="s">
        <v>947</v>
      </c>
      <c r="Z13" s="22" t="s">
        <v>45</v>
      </c>
    </row>
    <row r="14" spans="1:27" ht="18" customHeight="1" x14ac:dyDescent="0.25">
      <c r="A14" s="5">
        <v>93086</v>
      </c>
      <c r="B14" s="5">
        <v>253</v>
      </c>
      <c r="C14" s="6" t="s">
        <v>95</v>
      </c>
      <c r="D14" s="5" t="s">
        <v>26</v>
      </c>
      <c r="E14" s="5" t="s">
        <v>37</v>
      </c>
      <c r="F14" s="5" t="s">
        <v>38</v>
      </c>
      <c r="G14" s="5" t="s">
        <v>29</v>
      </c>
      <c r="H14" s="5" t="s">
        <v>30</v>
      </c>
      <c r="I14" s="7">
        <v>39403</v>
      </c>
      <c r="J14" s="7">
        <v>27570</v>
      </c>
      <c r="K14" s="8">
        <f ca="1">(YEAR(NOW())-YEAR('Employee list'!$J14))</f>
        <v>50</v>
      </c>
      <c r="L14" s="5">
        <v>23430</v>
      </c>
      <c r="M14" s="5">
        <v>27535618268</v>
      </c>
      <c r="N14" s="18">
        <v>45975</v>
      </c>
      <c r="O14" s="9" t="str">
        <f t="shared" ca="1" si="0"/>
        <v>Medium</v>
      </c>
      <c r="P14" s="18" t="s">
        <v>96</v>
      </c>
      <c r="Q14" s="19">
        <v>49014</v>
      </c>
      <c r="R14" s="10" t="str">
        <f t="shared" ca="1" si="1"/>
        <v>Valid</v>
      </c>
      <c r="S14" s="20" t="s">
        <v>40</v>
      </c>
      <c r="T14" s="18">
        <v>46636</v>
      </c>
      <c r="U14" s="7">
        <v>45966</v>
      </c>
      <c r="V14" s="17" t="s">
        <v>97</v>
      </c>
      <c r="W14" s="21" t="s">
        <v>98</v>
      </c>
      <c r="X14" s="22" t="s">
        <v>59</v>
      </c>
      <c r="Y14" s="15">
        <v>46380</v>
      </c>
      <c r="Z14" s="22" t="s">
        <v>45</v>
      </c>
    </row>
    <row r="15" spans="1:27" ht="18" customHeight="1" x14ac:dyDescent="0.25">
      <c r="A15" s="5">
        <v>93093</v>
      </c>
      <c r="B15" s="5">
        <v>264</v>
      </c>
      <c r="C15" s="6" t="s">
        <v>99</v>
      </c>
      <c r="D15" s="5" t="s">
        <v>51</v>
      </c>
      <c r="E15" s="5" t="s">
        <v>100</v>
      </c>
      <c r="F15" s="5" t="s">
        <v>101</v>
      </c>
      <c r="G15" s="5" t="s">
        <v>54</v>
      </c>
      <c r="H15" s="5" t="s">
        <v>55</v>
      </c>
      <c r="I15" s="7">
        <v>39453</v>
      </c>
      <c r="J15" s="7">
        <v>30713</v>
      </c>
      <c r="K15" s="8">
        <f ca="1">(YEAR(NOW())-YEAR('Employee list'!$J15))</f>
        <v>41</v>
      </c>
      <c r="L15" s="5">
        <v>23472</v>
      </c>
      <c r="M15" s="5">
        <v>28435610719</v>
      </c>
      <c r="N15" s="18">
        <v>46280</v>
      </c>
      <c r="O15" s="9" t="str">
        <f t="shared" ca="1" si="0"/>
        <v>Valid</v>
      </c>
      <c r="P15" s="18" t="s">
        <v>102</v>
      </c>
      <c r="Q15" s="19">
        <v>49085</v>
      </c>
      <c r="R15" s="10" t="str">
        <f t="shared" ca="1" si="1"/>
        <v>Valid</v>
      </c>
      <c r="S15" s="20" t="s">
        <v>87</v>
      </c>
      <c r="T15" s="18">
        <v>46964</v>
      </c>
      <c r="U15" s="7">
        <v>45998</v>
      </c>
      <c r="V15" s="17" t="s">
        <v>103</v>
      </c>
      <c r="W15" s="21" t="s">
        <v>104</v>
      </c>
      <c r="X15" s="22" t="s">
        <v>59</v>
      </c>
      <c r="Y15" s="23" t="s">
        <v>947</v>
      </c>
      <c r="Z15" s="22" t="s">
        <v>45</v>
      </c>
      <c r="AA15" s="24"/>
    </row>
    <row r="16" spans="1:27" ht="18" customHeight="1" x14ac:dyDescent="0.25">
      <c r="A16" s="5">
        <v>93104</v>
      </c>
      <c r="B16" s="5">
        <v>283</v>
      </c>
      <c r="C16" s="25" t="s">
        <v>105</v>
      </c>
      <c r="D16" s="5" t="s">
        <v>26</v>
      </c>
      <c r="E16" s="5" t="s">
        <v>106</v>
      </c>
      <c r="F16" s="5" t="s">
        <v>107</v>
      </c>
      <c r="G16" s="5" t="s">
        <v>29</v>
      </c>
      <c r="H16" s="5" t="s">
        <v>30</v>
      </c>
      <c r="I16" s="7">
        <v>39525</v>
      </c>
      <c r="J16" s="7">
        <v>24738</v>
      </c>
      <c r="K16" s="8">
        <f ca="1">(YEAR(NOW())-YEAR('Employee list'!$J16))</f>
        <v>58</v>
      </c>
      <c r="L16" s="5">
        <v>23424</v>
      </c>
      <c r="M16" s="5">
        <v>26714405288</v>
      </c>
      <c r="N16" s="18">
        <v>46096</v>
      </c>
      <c r="O16" s="9" t="str">
        <f t="shared" ca="1" si="0"/>
        <v>Valid</v>
      </c>
      <c r="P16" s="18" t="s">
        <v>108</v>
      </c>
      <c r="Q16" s="19">
        <v>48421</v>
      </c>
      <c r="R16" s="10" t="str">
        <f t="shared" ca="1" si="1"/>
        <v>Valid</v>
      </c>
      <c r="S16" s="20" t="s">
        <v>947</v>
      </c>
      <c r="T16" s="18" t="s">
        <v>947</v>
      </c>
      <c r="U16" s="7">
        <v>46311</v>
      </c>
      <c r="V16" s="17" t="s">
        <v>109</v>
      </c>
      <c r="W16" s="21" t="s">
        <v>110</v>
      </c>
      <c r="X16" s="22" t="s">
        <v>70</v>
      </c>
      <c r="Y16" s="15">
        <v>46380</v>
      </c>
      <c r="Z16" s="22" t="s">
        <v>45</v>
      </c>
    </row>
    <row r="17" spans="1:27" ht="18" customHeight="1" x14ac:dyDescent="0.25">
      <c r="A17" s="5">
        <v>93114</v>
      </c>
      <c r="B17" s="5">
        <v>306</v>
      </c>
      <c r="C17" s="6" t="s">
        <v>111</v>
      </c>
      <c r="D17" s="5" t="s">
        <v>112</v>
      </c>
      <c r="E17" s="5" t="s">
        <v>113</v>
      </c>
      <c r="F17" s="5" t="s">
        <v>114</v>
      </c>
      <c r="G17" s="5" t="s">
        <v>29</v>
      </c>
      <c r="H17" s="5" t="s">
        <v>30</v>
      </c>
      <c r="I17" s="7">
        <v>39592</v>
      </c>
      <c r="J17" s="7">
        <v>30057</v>
      </c>
      <c r="K17" s="8">
        <f ca="1">(YEAR(NOW())-YEAR('Employee list'!$J17))</f>
        <v>43</v>
      </c>
      <c r="L17" s="5">
        <v>23438</v>
      </c>
      <c r="M17" s="5">
        <v>28260805620</v>
      </c>
      <c r="N17" s="18">
        <v>46189</v>
      </c>
      <c r="O17" s="9" t="str">
        <f t="shared" ca="1" si="0"/>
        <v>Valid</v>
      </c>
      <c r="P17" s="18" t="s">
        <v>115</v>
      </c>
      <c r="Q17" s="19">
        <v>47791</v>
      </c>
      <c r="R17" s="10" t="str">
        <f t="shared" ca="1" si="1"/>
        <v>Valid</v>
      </c>
      <c r="S17" s="20" t="s">
        <v>947</v>
      </c>
      <c r="T17" s="18" t="s">
        <v>947</v>
      </c>
      <c r="U17" s="7">
        <v>45967</v>
      </c>
      <c r="V17" s="17" t="s">
        <v>116</v>
      </c>
      <c r="W17" s="21" t="s">
        <v>117</v>
      </c>
      <c r="X17" s="22" t="s">
        <v>34</v>
      </c>
      <c r="Y17" s="15">
        <v>46380</v>
      </c>
      <c r="Z17" s="22" t="s">
        <v>45</v>
      </c>
    </row>
    <row r="18" spans="1:27" ht="18" customHeight="1" x14ac:dyDescent="0.25">
      <c r="A18" s="5">
        <v>93122</v>
      </c>
      <c r="B18" s="5">
        <v>316</v>
      </c>
      <c r="C18" s="6" t="s">
        <v>118</v>
      </c>
      <c r="D18" s="5" t="s">
        <v>26</v>
      </c>
      <c r="E18" s="5" t="s">
        <v>37</v>
      </c>
      <c r="F18" s="5" t="s">
        <v>38</v>
      </c>
      <c r="G18" s="5" t="s">
        <v>29</v>
      </c>
      <c r="H18" s="5" t="s">
        <v>30</v>
      </c>
      <c r="I18" s="7">
        <v>39629</v>
      </c>
      <c r="J18" s="7">
        <v>29351</v>
      </c>
      <c r="K18" s="8">
        <f ca="1">(YEAR(NOW())-YEAR('Employee list'!$J18))</f>
        <v>45</v>
      </c>
      <c r="L18" s="5">
        <v>23363</v>
      </c>
      <c r="M18" s="5">
        <v>28060807651</v>
      </c>
      <c r="N18" s="18">
        <v>46202</v>
      </c>
      <c r="O18" s="9" t="str">
        <f t="shared" ca="1" si="0"/>
        <v>Valid</v>
      </c>
      <c r="P18" s="18" t="s">
        <v>119</v>
      </c>
      <c r="Q18" s="19">
        <v>48413</v>
      </c>
      <c r="R18" s="10" t="str">
        <f t="shared" ca="1" si="1"/>
        <v>Valid</v>
      </c>
      <c r="S18" s="20" t="s">
        <v>40</v>
      </c>
      <c r="T18" s="18">
        <v>46231</v>
      </c>
      <c r="U18" s="7">
        <v>46087</v>
      </c>
      <c r="V18" s="17" t="s">
        <v>120</v>
      </c>
      <c r="W18" s="21" t="s">
        <v>121</v>
      </c>
      <c r="X18" s="22" t="s">
        <v>34</v>
      </c>
      <c r="Y18" s="15">
        <v>46380</v>
      </c>
      <c r="Z18" s="22" t="s">
        <v>45</v>
      </c>
    </row>
    <row r="19" spans="1:27" ht="18" customHeight="1" x14ac:dyDescent="0.25">
      <c r="A19" s="5">
        <v>93127</v>
      </c>
      <c r="B19" s="5">
        <v>322</v>
      </c>
      <c r="C19" s="6" t="s">
        <v>122</v>
      </c>
      <c r="D19" s="5" t="s">
        <v>26</v>
      </c>
      <c r="E19" s="5" t="s">
        <v>37</v>
      </c>
      <c r="F19" s="5" t="s">
        <v>38</v>
      </c>
      <c r="G19" s="5" t="s">
        <v>29</v>
      </c>
      <c r="H19" s="5" t="s">
        <v>30</v>
      </c>
      <c r="I19" s="7">
        <v>39701</v>
      </c>
      <c r="J19" s="7">
        <v>25267</v>
      </c>
      <c r="K19" s="8">
        <f ca="1">(YEAR(NOW())-YEAR('Employee list'!$J19))</f>
        <v>56</v>
      </c>
      <c r="L19" s="5">
        <v>23510</v>
      </c>
      <c r="M19" s="5">
        <v>26935619493</v>
      </c>
      <c r="N19" s="18">
        <v>46273</v>
      </c>
      <c r="O19" s="9" t="str">
        <f t="shared" ca="1" si="0"/>
        <v>Valid</v>
      </c>
      <c r="P19" s="18" t="s">
        <v>123</v>
      </c>
      <c r="Q19" s="19">
        <v>47907</v>
      </c>
      <c r="R19" s="10" t="str">
        <f t="shared" ca="1" si="1"/>
        <v>Valid</v>
      </c>
      <c r="S19" s="20" t="s">
        <v>40</v>
      </c>
      <c r="T19" s="18">
        <v>46922</v>
      </c>
      <c r="U19" s="7">
        <v>46003</v>
      </c>
      <c r="V19" s="17" t="s">
        <v>124</v>
      </c>
      <c r="W19" s="21" t="s">
        <v>125</v>
      </c>
      <c r="X19" s="22" t="s">
        <v>59</v>
      </c>
      <c r="Y19" s="15">
        <v>46380</v>
      </c>
      <c r="Z19" s="22" t="s">
        <v>45</v>
      </c>
    </row>
    <row r="20" spans="1:27" ht="18" customHeight="1" x14ac:dyDescent="0.25">
      <c r="A20" s="5">
        <v>93133</v>
      </c>
      <c r="B20" s="5">
        <v>328</v>
      </c>
      <c r="C20" s="6" t="s">
        <v>126</v>
      </c>
      <c r="D20" s="5" t="s">
        <v>112</v>
      </c>
      <c r="E20" s="5" t="s">
        <v>127</v>
      </c>
      <c r="F20" s="5" t="s">
        <v>128</v>
      </c>
      <c r="G20" s="5" t="s">
        <v>29</v>
      </c>
      <c r="H20" s="5" t="s">
        <v>30</v>
      </c>
      <c r="I20" s="7">
        <v>39737</v>
      </c>
      <c r="J20" s="7">
        <v>29674</v>
      </c>
      <c r="K20" s="8">
        <f ca="1">(YEAR(NOW())-YEAR('Employee list'!$J20))</f>
        <v>44</v>
      </c>
      <c r="L20" s="5">
        <v>23419</v>
      </c>
      <c r="M20" s="5">
        <v>28114408040</v>
      </c>
      <c r="N20" s="18">
        <v>45944</v>
      </c>
      <c r="O20" s="9" t="str">
        <f t="shared" ca="1" si="0"/>
        <v>Short</v>
      </c>
      <c r="P20" s="18" t="s">
        <v>129</v>
      </c>
      <c r="Q20" s="19">
        <v>47819</v>
      </c>
      <c r="R20" s="10" t="str">
        <f t="shared" ca="1" si="1"/>
        <v>Valid</v>
      </c>
      <c r="S20" s="20" t="s">
        <v>947</v>
      </c>
      <c r="T20" s="18" t="s">
        <v>947</v>
      </c>
      <c r="U20" s="7">
        <v>45967</v>
      </c>
      <c r="V20" s="17" t="s">
        <v>130</v>
      </c>
      <c r="W20" s="21" t="s">
        <v>131</v>
      </c>
      <c r="X20" s="22" t="s">
        <v>70</v>
      </c>
      <c r="Y20" s="15">
        <v>46380</v>
      </c>
      <c r="Z20" s="22" t="s">
        <v>45</v>
      </c>
    </row>
    <row r="21" spans="1:27" ht="18" customHeight="1" x14ac:dyDescent="0.25">
      <c r="A21" s="5">
        <v>93143</v>
      </c>
      <c r="B21" s="5">
        <v>339</v>
      </c>
      <c r="C21" s="6" t="s">
        <v>132</v>
      </c>
      <c r="D21" s="5" t="s">
        <v>26</v>
      </c>
      <c r="E21" s="5" t="s">
        <v>37</v>
      </c>
      <c r="F21" s="5" t="s">
        <v>38</v>
      </c>
      <c r="G21" s="5" t="s">
        <v>29</v>
      </c>
      <c r="H21" s="5" t="s">
        <v>30</v>
      </c>
      <c r="I21" s="7">
        <v>39802</v>
      </c>
      <c r="J21" s="7">
        <v>24002</v>
      </c>
      <c r="K21" s="8">
        <f ca="1">(YEAR(NOW())-YEAR('Employee list'!$J21))</f>
        <v>60</v>
      </c>
      <c r="L21" s="5">
        <v>23359</v>
      </c>
      <c r="M21" s="5">
        <v>26535618238</v>
      </c>
      <c r="N21" s="18">
        <v>46008</v>
      </c>
      <c r="O21" s="9" t="str">
        <f t="shared" ca="1" si="0"/>
        <v>Valid</v>
      </c>
      <c r="P21" s="18" t="s">
        <v>133</v>
      </c>
      <c r="Q21" s="19">
        <v>48398</v>
      </c>
      <c r="R21" s="10" t="str">
        <f t="shared" ca="1" si="1"/>
        <v>Valid</v>
      </c>
      <c r="S21" s="20" t="s">
        <v>40</v>
      </c>
      <c r="T21" s="18">
        <v>47124</v>
      </c>
      <c r="U21" s="7">
        <v>46332</v>
      </c>
      <c r="V21" s="17" t="s">
        <v>134</v>
      </c>
      <c r="W21" s="21" t="s">
        <v>135</v>
      </c>
      <c r="X21" s="22" t="s">
        <v>59</v>
      </c>
      <c r="Y21" s="15">
        <v>46445</v>
      </c>
      <c r="Z21" s="22" t="s">
        <v>45</v>
      </c>
    </row>
    <row r="22" spans="1:27" ht="18" customHeight="1" x14ac:dyDescent="0.25">
      <c r="A22" s="5">
        <v>93152</v>
      </c>
      <c r="B22" s="5">
        <v>356</v>
      </c>
      <c r="C22" s="6" t="s">
        <v>136</v>
      </c>
      <c r="D22" s="5" t="s">
        <v>137</v>
      </c>
      <c r="E22" s="5" t="s">
        <v>138</v>
      </c>
      <c r="F22" s="5" t="s">
        <v>139</v>
      </c>
      <c r="G22" s="5" t="s">
        <v>29</v>
      </c>
      <c r="H22" s="5" t="s">
        <v>30</v>
      </c>
      <c r="I22" s="7">
        <v>39949</v>
      </c>
      <c r="J22" s="7">
        <v>29482</v>
      </c>
      <c r="K22" s="8">
        <f ca="1">(YEAR(NOW())-YEAR('Employee list'!$J22))</f>
        <v>45</v>
      </c>
      <c r="L22" s="5">
        <v>23454</v>
      </c>
      <c r="M22" s="5">
        <v>28052406846</v>
      </c>
      <c r="N22" s="18">
        <v>46289</v>
      </c>
      <c r="O22" s="9" t="str">
        <f t="shared" ca="1" si="0"/>
        <v>Valid</v>
      </c>
      <c r="P22" s="18" t="s">
        <v>140</v>
      </c>
      <c r="Q22" s="19">
        <v>48705</v>
      </c>
      <c r="R22" s="10" t="str">
        <f t="shared" ca="1" si="1"/>
        <v>Valid</v>
      </c>
      <c r="S22" s="20" t="s">
        <v>947</v>
      </c>
      <c r="T22" s="18" t="s">
        <v>947</v>
      </c>
      <c r="U22" s="7">
        <v>45967</v>
      </c>
      <c r="V22" s="17" t="s">
        <v>141</v>
      </c>
      <c r="W22" s="21" t="s">
        <v>142</v>
      </c>
      <c r="X22" s="22" t="s">
        <v>143</v>
      </c>
      <c r="Y22" s="15">
        <v>46444</v>
      </c>
      <c r="Z22" s="22" t="s">
        <v>45</v>
      </c>
    </row>
    <row r="23" spans="1:27" ht="18" customHeight="1" x14ac:dyDescent="0.25">
      <c r="A23" s="5">
        <v>93160</v>
      </c>
      <c r="B23" s="5">
        <v>370</v>
      </c>
      <c r="C23" s="6" t="s">
        <v>144</v>
      </c>
      <c r="D23" s="5" t="s">
        <v>26</v>
      </c>
      <c r="E23" s="5" t="s">
        <v>37</v>
      </c>
      <c r="F23" s="5" t="s">
        <v>38</v>
      </c>
      <c r="G23" s="5" t="s">
        <v>29</v>
      </c>
      <c r="H23" s="5" t="s">
        <v>30</v>
      </c>
      <c r="I23" s="7">
        <v>39994</v>
      </c>
      <c r="J23" s="7">
        <v>23996</v>
      </c>
      <c r="K23" s="8">
        <f ca="1">(YEAR(NOW())-YEAR('Employee list'!$J23))</f>
        <v>60</v>
      </c>
      <c r="L23" s="5">
        <v>23353</v>
      </c>
      <c r="M23" s="5">
        <v>26576401433</v>
      </c>
      <c r="N23" s="18">
        <v>46201</v>
      </c>
      <c r="O23" s="9" t="str">
        <f t="shared" ca="1" si="0"/>
        <v>Valid</v>
      </c>
      <c r="P23" s="18" t="s">
        <v>145</v>
      </c>
      <c r="Q23" s="19">
        <v>48686</v>
      </c>
      <c r="R23" s="10" t="str">
        <f t="shared" ca="1" si="1"/>
        <v>Valid</v>
      </c>
      <c r="S23" s="20" t="s">
        <v>40</v>
      </c>
      <c r="T23" s="18">
        <v>47263</v>
      </c>
      <c r="U23" s="7">
        <v>45966</v>
      </c>
      <c r="V23" s="17" t="s">
        <v>146</v>
      </c>
      <c r="W23" s="26" t="s">
        <v>147</v>
      </c>
      <c r="X23" s="22" t="s">
        <v>43</v>
      </c>
      <c r="Y23" s="15">
        <v>46473</v>
      </c>
      <c r="Z23" s="22" t="s">
        <v>45</v>
      </c>
    </row>
    <row r="24" spans="1:27" ht="18" customHeight="1" x14ac:dyDescent="0.25">
      <c r="A24" s="5">
        <v>93165</v>
      </c>
      <c r="B24" s="5">
        <v>378</v>
      </c>
      <c r="C24" s="6" t="s">
        <v>148</v>
      </c>
      <c r="D24" s="5" t="s">
        <v>26</v>
      </c>
      <c r="E24" s="5" t="s">
        <v>27</v>
      </c>
      <c r="F24" s="5" t="s">
        <v>65</v>
      </c>
      <c r="G24" s="5" t="s">
        <v>29</v>
      </c>
      <c r="H24" s="5" t="s">
        <v>30</v>
      </c>
      <c r="I24" s="7">
        <v>40005</v>
      </c>
      <c r="J24" s="7">
        <v>28189</v>
      </c>
      <c r="K24" s="8">
        <f ca="1">(YEAR(NOW())-YEAR('Employee list'!$J24))</f>
        <v>48</v>
      </c>
      <c r="L24" s="5">
        <v>23404</v>
      </c>
      <c r="M24" s="5">
        <v>27760811070</v>
      </c>
      <c r="N24" s="18">
        <v>46212</v>
      </c>
      <c r="O24" s="9" t="str">
        <f t="shared" ca="1" si="0"/>
        <v>Valid</v>
      </c>
      <c r="P24" s="18" t="s">
        <v>149</v>
      </c>
      <c r="Q24" s="19">
        <v>47869</v>
      </c>
      <c r="R24" s="10" t="str">
        <f t="shared" ca="1" si="1"/>
        <v>Valid</v>
      </c>
      <c r="S24" s="20" t="s">
        <v>67</v>
      </c>
      <c r="T24" s="18">
        <v>47312</v>
      </c>
      <c r="U24" s="7">
        <v>45967</v>
      </c>
      <c r="V24" s="17" t="s">
        <v>150</v>
      </c>
      <c r="W24" s="21" t="s">
        <v>151</v>
      </c>
      <c r="X24" s="22" t="s">
        <v>34</v>
      </c>
      <c r="Y24" s="15">
        <v>46380</v>
      </c>
      <c r="Z24" s="22" t="s">
        <v>45</v>
      </c>
    </row>
    <row r="25" spans="1:27" ht="18" customHeight="1" x14ac:dyDescent="0.25">
      <c r="A25" s="5">
        <v>93170</v>
      </c>
      <c r="B25" s="5">
        <v>384</v>
      </c>
      <c r="C25" s="6" t="s">
        <v>152</v>
      </c>
      <c r="D25" s="5" t="s">
        <v>153</v>
      </c>
      <c r="E25" s="5" t="s">
        <v>154</v>
      </c>
      <c r="F25" s="5" t="s">
        <v>154</v>
      </c>
      <c r="G25" s="5" t="s">
        <v>54</v>
      </c>
      <c r="H25" s="5" t="s">
        <v>55</v>
      </c>
      <c r="I25" s="7">
        <v>40021</v>
      </c>
      <c r="J25" s="7">
        <v>31328</v>
      </c>
      <c r="K25" s="8">
        <f ca="1">(YEAR(NOW())-YEAR('Employee list'!$J25))</f>
        <v>40</v>
      </c>
      <c r="L25" s="5">
        <v>23402</v>
      </c>
      <c r="M25" s="5">
        <v>28560804640</v>
      </c>
      <c r="N25" s="18">
        <v>46228</v>
      </c>
      <c r="O25" s="9" t="str">
        <f t="shared" ca="1" si="0"/>
        <v>Valid</v>
      </c>
      <c r="P25" s="18" t="s">
        <v>155</v>
      </c>
      <c r="Q25" s="19">
        <v>47930</v>
      </c>
      <c r="R25" s="10" t="str">
        <f t="shared" ca="1" si="1"/>
        <v>Valid</v>
      </c>
      <c r="S25" s="20" t="s">
        <v>947</v>
      </c>
      <c r="T25" s="18" t="s">
        <v>947</v>
      </c>
      <c r="U25" s="7">
        <v>46087</v>
      </c>
      <c r="V25" s="17" t="s">
        <v>156</v>
      </c>
      <c r="W25" s="21" t="s">
        <v>157</v>
      </c>
      <c r="X25" s="22" t="s">
        <v>34</v>
      </c>
      <c r="Y25" s="23">
        <v>46498</v>
      </c>
      <c r="Z25" s="22" t="s">
        <v>45</v>
      </c>
      <c r="AA25" s="24"/>
    </row>
    <row r="26" spans="1:27" ht="18" customHeight="1" x14ac:dyDescent="0.25">
      <c r="A26" s="5">
        <v>93174</v>
      </c>
      <c r="B26" s="5">
        <v>394</v>
      </c>
      <c r="C26" s="25" t="s">
        <v>158</v>
      </c>
      <c r="D26" s="5" t="s">
        <v>26</v>
      </c>
      <c r="E26" s="5" t="s">
        <v>37</v>
      </c>
      <c r="F26" s="5" t="s">
        <v>38</v>
      </c>
      <c r="G26" s="5" t="s">
        <v>29</v>
      </c>
      <c r="H26" s="5" t="s">
        <v>30</v>
      </c>
      <c r="I26" s="7">
        <v>40059</v>
      </c>
      <c r="J26" s="7">
        <v>28150</v>
      </c>
      <c r="K26" s="8">
        <f ca="1">(YEAR(NOW())-YEAR('Employee list'!$J26))</f>
        <v>48</v>
      </c>
      <c r="L26" s="5">
        <v>23436</v>
      </c>
      <c r="M26" s="5">
        <v>27714407524</v>
      </c>
      <c r="N26" s="7">
        <v>46265</v>
      </c>
      <c r="O26" s="9" t="str">
        <f t="shared" ca="1" si="0"/>
        <v>Valid</v>
      </c>
      <c r="P26" s="7" t="s">
        <v>159</v>
      </c>
      <c r="Q26" s="10">
        <v>46195</v>
      </c>
      <c r="R26" s="10" t="str">
        <f t="shared" ca="1" si="1"/>
        <v>Valid</v>
      </c>
      <c r="S26" s="11" t="s">
        <v>40</v>
      </c>
      <c r="T26" s="7">
        <v>47321</v>
      </c>
      <c r="U26" s="7">
        <v>45970</v>
      </c>
      <c r="V26" s="17" t="s">
        <v>160</v>
      </c>
      <c r="W26" s="13" t="s">
        <v>161</v>
      </c>
      <c r="X26" s="14" t="s">
        <v>70</v>
      </c>
      <c r="Y26" s="15">
        <v>46380</v>
      </c>
      <c r="Z26" s="14" t="s">
        <v>45</v>
      </c>
    </row>
    <row r="27" spans="1:27" ht="18" customHeight="1" x14ac:dyDescent="0.25">
      <c r="A27" s="5">
        <v>93176</v>
      </c>
      <c r="B27" s="5">
        <v>397</v>
      </c>
      <c r="C27" s="6" t="s">
        <v>162</v>
      </c>
      <c r="D27" s="5" t="s">
        <v>26</v>
      </c>
      <c r="E27" s="5" t="s">
        <v>106</v>
      </c>
      <c r="F27" s="5" t="s">
        <v>107</v>
      </c>
      <c r="G27" s="5" t="s">
        <v>29</v>
      </c>
      <c r="H27" s="5" t="s">
        <v>30</v>
      </c>
      <c r="I27" s="7">
        <v>40140</v>
      </c>
      <c r="J27" s="7">
        <v>29406</v>
      </c>
      <c r="K27" s="8">
        <f ca="1">(YEAR(NOW())-YEAR('Employee list'!$J27))</f>
        <v>45</v>
      </c>
      <c r="L27" s="5">
        <v>23369</v>
      </c>
      <c r="M27" s="5">
        <v>28052413008</v>
      </c>
      <c r="N27" s="18">
        <v>46010</v>
      </c>
      <c r="O27" s="9" t="str">
        <f t="shared" ca="1" si="0"/>
        <v>Valid</v>
      </c>
      <c r="P27" s="18" t="s">
        <v>163</v>
      </c>
      <c r="Q27" s="10">
        <v>49215</v>
      </c>
      <c r="R27" s="10" t="str">
        <f t="shared" ca="1" si="1"/>
        <v>Valid</v>
      </c>
      <c r="S27" s="20" t="s">
        <v>947</v>
      </c>
      <c r="T27" s="18" t="s">
        <v>947</v>
      </c>
      <c r="U27" s="7">
        <v>46169</v>
      </c>
      <c r="V27" s="17" t="s">
        <v>164</v>
      </c>
      <c r="W27" s="21" t="s">
        <v>165</v>
      </c>
      <c r="X27" s="22" t="s">
        <v>143</v>
      </c>
      <c r="Y27" s="15">
        <v>46380</v>
      </c>
      <c r="Z27" s="22" t="s">
        <v>45</v>
      </c>
    </row>
    <row r="28" spans="1:27" ht="18" customHeight="1" x14ac:dyDescent="0.25">
      <c r="A28" s="5">
        <v>93178</v>
      </c>
      <c r="B28" s="5">
        <v>399</v>
      </c>
      <c r="C28" s="6" t="s">
        <v>166</v>
      </c>
      <c r="D28" s="5" t="s">
        <v>26</v>
      </c>
      <c r="E28" s="5" t="s">
        <v>37</v>
      </c>
      <c r="F28" s="5" t="s">
        <v>38</v>
      </c>
      <c r="G28" s="5" t="s">
        <v>29</v>
      </c>
      <c r="H28" s="5" t="s">
        <v>30</v>
      </c>
      <c r="I28" s="7">
        <v>40355</v>
      </c>
      <c r="J28" s="7">
        <v>24869</v>
      </c>
      <c r="K28" s="8">
        <f ca="1">(YEAR(NOW())-YEAR('Employee list'!$J28))</f>
        <v>57</v>
      </c>
      <c r="L28" s="5">
        <v>23417</v>
      </c>
      <c r="M28" s="5">
        <v>26835616682</v>
      </c>
      <c r="N28" s="18">
        <v>46223</v>
      </c>
      <c r="O28" s="9" t="str">
        <f t="shared" ca="1" si="0"/>
        <v>Valid</v>
      </c>
      <c r="P28" s="18" t="s">
        <v>167</v>
      </c>
      <c r="Q28" s="19">
        <v>48709</v>
      </c>
      <c r="R28" s="10" t="str">
        <f t="shared" ca="1" si="1"/>
        <v>Valid</v>
      </c>
      <c r="S28" s="20" t="s">
        <v>40</v>
      </c>
      <c r="T28" s="18">
        <v>46703</v>
      </c>
      <c r="U28" s="7">
        <v>46006</v>
      </c>
      <c r="V28" s="17" t="s">
        <v>168</v>
      </c>
      <c r="W28" s="21" t="s">
        <v>169</v>
      </c>
      <c r="X28" s="22" t="s">
        <v>59</v>
      </c>
      <c r="Y28" s="15">
        <v>46380</v>
      </c>
      <c r="Z28" s="22" t="s">
        <v>45</v>
      </c>
    </row>
    <row r="29" spans="1:27" ht="18" customHeight="1" x14ac:dyDescent="0.25">
      <c r="A29" s="5">
        <v>93207</v>
      </c>
      <c r="B29" s="5">
        <v>430</v>
      </c>
      <c r="C29" s="6" t="s">
        <v>170</v>
      </c>
      <c r="D29" s="5" t="s">
        <v>26</v>
      </c>
      <c r="E29" s="5" t="s">
        <v>106</v>
      </c>
      <c r="F29" s="5" t="s">
        <v>107</v>
      </c>
      <c r="G29" s="5" t="s">
        <v>29</v>
      </c>
      <c r="H29" s="5" t="s">
        <v>30</v>
      </c>
      <c r="I29" s="7">
        <v>40702</v>
      </c>
      <c r="J29" s="7">
        <v>29273</v>
      </c>
      <c r="K29" s="8">
        <f ca="1">(YEAR(NOW())-YEAR('Employee list'!$J29))</f>
        <v>45</v>
      </c>
      <c r="L29" s="5">
        <v>23442</v>
      </c>
      <c r="M29" s="5">
        <v>28052400300</v>
      </c>
      <c r="N29" s="18">
        <v>46162</v>
      </c>
      <c r="O29" s="9" t="str">
        <f t="shared" ca="1" si="0"/>
        <v>Valid</v>
      </c>
      <c r="P29" s="18" t="s">
        <v>171</v>
      </c>
      <c r="Q29" s="19">
        <v>48972</v>
      </c>
      <c r="R29" s="10" t="str">
        <f t="shared" ca="1" si="1"/>
        <v>Valid</v>
      </c>
      <c r="S29" s="20" t="s">
        <v>947</v>
      </c>
      <c r="T29" s="18" t="s">
        <v>947</v>
      </c>
      <c r="U29" s="7">
        <v>46106</v>
      </c>
      <c r="V29" s="17" t="s">
        <v>172</v>
      </c>
      <c r="W29" s="21" t="s">
        <v>173</v>
      </c>
      <c r="X29" s="22" t="s">
        <v>143</v>
      </c>
      <c r="Y29" s="15">
        <v>46419</v>
      </c>
      <c r="Z29" s="22" t="s">
        <v>45</v>
      </c>
    </row>
    <row r="30" spans="1:27" ht="18" customHeight="1" x14ac:dyDescent="0.25">
      <c r="A30" s="5">
        <v>93210</v>
      </c>
      <c r="B30" s="5">
        <v>431</v>
      </c>
      <c r="C30" s="6" t="s">
        <v>174</v>
      </c>
      <c r="D30" s="5" t="s">
        <v>137</v>
      </c>
      <c r="E30" s="5" t="s">
        <v>175</v>
      </c>
      <c r="F30" s="5" t="s">
        <v>175</v>
      </c>
      <c r="G30" s="5" t="s">
        <v>29</v>
      </c>
      <c r="H30" s="5" t="s">
        <v>30</v>
      </c>
      <c r="I30" s="7">
        <v>40760</v>
      </c>
      <c r="J30" s="7">
        <v>30956</v>
      </c>
      <c r="K30" s="8">
        <f ca="1">(YEAR(NOW())-YEAR('Employee list'!$J30))</f>
        <v>41</v>
      </c>
      <c r="L30" s="5">
        <v>23505</v>
      </c>
      <c r="M30" s="5">
        <v>28452409465</v>
      </c>
      <c r="N30" s="18">
        <v>46169</v>
      </c>
      <c r="O30" s="9" t="str">
        <f t="shared" ca="1" si="0"/>
        <v>Valid</v>
      </c>
      <c r="P30" s="18" t="s">
        <v>176</v>
      </c>
      <c r="Q30" s="19">
        <v>49369</v>
      </c>
      <c r="R30" s="10" t="str">
        <f t="shared" ca="1" si="1"/>
        <v>Valid</v>
      </c>
      <c r="S30" s="20" t="s">
        <v>177</v>
      </c>
      <c r="T30" s="18">
        <v>46889</v>
      </c>
      <c r="U30" s="7">
        <v>45928</v>
      </c>
      <c r="V30" s="17" t="s">
        <v>178</v>
      </c>
      <c r="W30" s="21" t="s">
        <v>179</v>
      </c>
      <c r="X30" s="22" t="s">
        <v>143</v>
      </c>
      <c r="Y30" s="15">
        <v>46504</v>
      </c>
      <c r="Z30" s="22" t="s">
        <v>45</v>
      </c>
      <c r="AA30" s="24"/>
    </row>
    <row r="31" spans="1:27" ht="18" customHeight="1" x14ac:dyDescent="0.25">
      <c r="A31" s="5">
        <v>93215</v>
      </c>
      <c r="B31" s="5">
        <v>437</v>
      </c>
      <c r="C31" s="6" t="s">
        <v>180</v>
      </c>
      <c r="D31" s="5" t="s">
        <v>137</v>
      </c>
      <c r="E31" s="5" t="s">
        <v>175</v>
      </c>
      <c r="F31" s="5" t="s">
        <v>175</v>
      </c>
      <c r="G31" s="5" t="s">
        <v>29</v>
      </c>
      <c r="H31" s="5" t="s">
        <v>30</v>
      </c>
      <c r="I31" s="7">
        <v>41061</v>
      </c>
      <c r="J31" s="7">
        <v>27050</v>
      </c>
      <c r="K31" s="8">
        <f ca="1">(YEAR(NOW())-YEAR('Employee list'!$J31))</f>
        <v>51</v>
      </c>
      <c r="L31" s="5">
        <v>23376</v>
      </c>
      <c r="M31" s="5">
        <v>27414401781</v>
      </c>
      <c r="N31" s="18">
        <v>46008</v>
      </c>
      <c r="O31" s="9" t="str">
        <f t="shared" ca="1" si="0"/>
        <v>Valid</v>
      </c>
      <c r="P31" s="18" t="s">
        <v>181</v>
      </c>
      <c r="Q31" s="19">
        <v>49374</v>
      </c>
      <c r="R31" s="10" t="str">
        <f t="shared" ca="1" si="1"/>
        <v>Valid</v>
      </c>
      <c r="S31" s="20" t="s">
        <v>177</v>
      </c>
      <c r="T31" s="18">
        <v>47082</v>
      </c>
      <c r="U31" s="7">
        <v>46332</v>
      </c>
      <c r="V31" s="17" t="s">
        <v>182</v>
      </c>
      <c r="W31" s="21" t="s">
        <v>183</v>
      </c>
      <c r="X31" s="22" t="s">
        <v>70</v>
      </c>
      <c r="Y31" s="15">
        <v>46380</v>
      </c>
      <c r="Z31" s="22" t="s">
        <v>45</v>
      </c>
    </row>
    <row r="32" spans="1:27" ht="18" customHeight="1" x14ac:dyDescent="0.25">
      <c r="A32" s="5">
        <v>64088</v>
      </c>
      <c r="B32" s="5">
        <v>223</v>
      </c>
      <c r="C32" s="6" t="s">
        <v>184</v>
      </c>
      <c r="D32" s="5" t="s">
        <v>26</v>
      </c>
      <c r="E32" s="5" t="s">
        <v>185</v>
      </c>
      <c r="F32" s="5" t="s">
        <v>28</v>
      </c>
      <c r="G32" s="5" t="s">
        <v>29</v>
      </c>
      <c r="H32" s="5" t="s">
        <v>30</v>
      </c>
      <c r="I32" s="7">
        <v>41233</v>
      </c>
      <c r="J32" s="7">
        <v>28161</v>
      </c>
      <c r="K32" s="8">
        <f ca="1">(YEAR(NOW())-YEAR('Employee list'!$J32))</f>
        <v>48</v>
      </c>
      <c r="L32" s="5">
        <v>23388</v>
      </c>
      <c r="M32" s="5">
        <v>27760806337</v>
      </c>
      <c r="N32" s="18">
        <v>46187</v>
      </c>
      <c r="O32" s="9" t="str">
        <f t="shared" ca="1" si="0"/>
        <v>Valid</v>
      </c>
      <c r="P32" s="18" t="s">
        <v>186</v>
      </c>
      <c r="Q32" s="19">
        <v>47620</v>
      </c>
      <c r="R32" s="10" t="str">
        <f t="shared" ca="1" si="1"/>
        <v>Valid</v>
      </c>
      <c r="S32" s="20" t="s">
        <v>947</v>
      </c>
      <c r="T32" s="18" t="s">
        <v>947</v>
      </c>
      <c r="U32" s="7">
        <v>46036</v>
      </c>
      <c r="V32" s="17" t="s">
        <v>187</v>
      </c>
      <c r="W32" s="21" t="s">
        <v>188</v>
      </c>
      <c r="X32" s="22" t="s">
        <v>34</v>
      </c>
      <c r="Y32" s="15">
        <v>46414</v>
      </c>
      <c r="Z32" s="22" t="s">
        <v>45</v>
      </c>
    </row>
    <row r="33" spans="1:27" ht="18" customHeight="1" x14ac:dyDescent="0.25">
      <c r="A33" s="5">
        <v>9748</v>
      </c>
      <c r="B33" s="5">
        <v>446</v>
      </c>
      <c r="C33" s="6" t="s">
        <v>189</v>
      </c>
      <c r="D33" s="5" t="s">
        <v>26</v>
      </c>
      <c r="E33" s="5" t="s">
        <v>37</v>
      </c>
      <c r="F33" s="5" t="s">
        <v>38</v>
      </c>
      <c r="G33" s="5" t="s">
        <v>29</v>
      </c>
      <c r="H33" s="5" t="s">
        <v>30</v>
      </c>
      <c r="I33" s="7">
        <v>41690</v>
      </c>
      <c r="J33" s="7">
        <v>26066</v>
      </c>
      <c r="K33" s="8">
        <f ca="1">(YEAR(NOW())-YEAR('Employee list'!$J33))</f>
        <v>54</v>
      </c>
      <c r="L33" s="5">
        <v>23446</v>
      </c>
      <c r="M33" s="5">
        <v>27135631018</v>
      </c>
      <c r="N33" s="18">
        <v>45991</v>
      </c>
      <c r="O33" s="9" t="str">
        <f t="shared" ca="1" si="0"/>
        <v>Valid</v>
      </c>
      <c r="P33" s="18" t="s">
        <v>190</v>
      </c>
      <c r="Q33" s="19">
        <v>48601</v>
      </c>
      <c r="R33" s="10" t="str">
        <f t="shared" ca="1" si="1"/>
        <v>Valid</v>
      </c>
      <c r="S33" s="20" t="s">
        <v>40</v>
      </c>
      <c r="T33" s="18">
        <v>47460</v>
      </c>
      <c r="U33" s="7">
        <v>46165</v>
      </c>
      <c r="V33" s="17" t="s">
        <v>191</v>
      </c>
      <c r="W33" s="21" t="s">
        <v>192</v>
      </c>
      <c r="X33" s="22" t="s">
        <v>59</v>
      </c>
      <c r="Y33" s="15">
        <v>46444</v>
      </c>
      <c r="Z33" s="22" t="s">
        <v>45</v>
      </c>
    </row>
    <row r="34" spans="1:27" ht="18" customHeight="1" x14ac:dyDescent="0.25">
      <c r="A34" s="5">
        <v>93230</v>
      </c>
      <c r="B34" s="5">
        <v>456</v>
      </c>
      <c r="C34" s="6" t="s">
        <v>193</v>
      </c>
      <c r="D34" s="5" t="s">
        <v>194</v>
      </c>
      <c r="E34" s="5" t="s">
        <v>195</v>
      </c>
      <c r="F34" s="5" t="s">
        <v>196</v>
      </c>
      <c r="G34" s="5" t="s">
        <v>54</v>
      </c>
      <c r="H34" s="5" t="s">
        <v>55</v>
      </c>
      <c r="I34" s="7">
        <v>41802</v>
      </c>
      <c r="J34" s="7">
        <v>25290</v>
      </c>
      <c r="K34" s="8">
        <f ca="1">(YEAR(NOW())-YEAR('Employee list'!$J34))</f>
        <v>56</v>
      </c>
      <c r="L34" s="5">
        <v>23715</v>
      </c>
      <c r="M34" s="5">
        <v>26960802136</v>
      </c>
      <c r="N34" s="18">
        <v>46285</v>
      </c>
      <c r="O34" s="9" t="str">
        <f t="shared" ca="1" si="0"/>
        <v>Valid</v>
      </c>
      <c r="P34" s="18" t="s">
        <v>197</v>
      </c>
      <c r="Q34" s="19">
        <v>47205</v>
      </c>
      <c r="R34" s="10" t="str">
        <f t="shared" ca="1" si="1"/>
        <v>Valid</v>
      </c>
      <c r="S34" s="20" t="s">
        <v>87</v>
      </c>
      <c r="T34" s="18">
        <v>46663</v>
      </c>
      <c r="U34" s="7">
        <v>46087</v>
      </c>
      <c r="V34" s="17" t="s">
        <v>198</v>
      </c>
      <c r="W34" s="26" t="s">
        <v>199</v>
      </c>
      <c r="X34" s="22" t="s">
        <v>34</v>
      </c>
      <c r="Y34" s="23">
        <v>46444</v>
      </c>
      <c r="Z34" s="22" t="s">
        <v>45</v>
      </c>
    </row>
    <row r="35" spans="1:27" ht="18" customHeight="1" x14ac:dyDescent="0.25">
      <c r="A35" s="5">
        <v>93227</v>
      </c>
      <c r="B35" s="5">
        <v>460</v>
      </c>
      <c r="C35" s="6" t="s">
        <v>200</v>
      </c>
      <c r="D35" s="5" t="s">
        <v>26</v>
      </c>
      <c r="E35" s="5" t="s">
        <v>37</v>
      </c>
      <c r="F35" s="5" t="s">
        <v>38</v>
      </c>
      <c r="G35" s="5" t="s">
        <v>29</v>
      </c>
      <c r="H35" s="5" t="s">
        <v>30</v>
      </c>
      <c r="I35" s="7">
        <v>41884</v>
      </c>
      <c r="J35" s="7">
        <v>29610</v>
      </c>
      <c r="K35" s="8">
        <f ca="1">(YEAR(NOW())-YEAR('Employee list'!$J35))</f>
        <v>44</v>
      </c>
      <c r="L35" s="5">
        <v>23718</v>
      </c>
      <c r="M35" s="5">
        <v>28152436555</v>
      </c>
      <c r="N35" s="18">
        <v>46264</v>
      </c>
      <c r="O35" s="9" t="str">
        <f t="shared" ca="1" si="0"/>
        <v>Valid</v>
      </c>
      <c r="P35" s="27" t="s">
        <v>201</v>
      </c>
      <c r="Q35" s="19">
        <v>49155</v>
      </c>
      <c r="R35" s="10" t="str">
        <f t="shared" ca="1" si="1"/>
        <v>Valid</v>
      </c>
      <c r="S35" s="20" t="s">
        <v>40</v>
      </c>
      <c r="T35" s="18">
        <v>47405</v>
      </c>
      <c r="U35" s="7">
        <v>46015</v>
      </c>
      <c r="V35" s="17" t="s">
        <v>202</v>
      </c>
      <c r="W35" s="21" t="s">
        <v>203</v>
      </c>
      <c r="X35" s="22" t="s">
        <v>143</v>
      </c>
      <c r="Y35" s="15">
        <v>46380</v>
      </c>
      <c r="Z35" s="22" t="s">
        <v>45</v>
      </c>
    </row>
    <row r="36" spans="1:27" ht="18" customHeight="1" x14ac:dyDescent="0.25">
      <c r="A36" s="5">
        <v>93232</v>
      </c>
      <c r="B36" s="5">
        <v>455</v>
      </c>
      <c r="C36" s="6" t="s">
        <v>204</v>
      </c>
      <c r="D36" s="5" t="s">
        <v>153</v>
      </c>
      <c r="E36" s="5" t="s">
        <v>205</v>
      </c>
      <c r="F36" s="5" t="s">
        <v>206</v>
      </c>
      <c r="G36" s="5" t="s">
        <v>54</v>
      </c>
      <c r="H36" s="5" t="s">
        <v>30</v>
      </c>
      <c r="I36" s="7">
        <v>41967</v>
      </c>
      <c r="J36" s="7">
        <v>31036</v>
      </c>
      <c r="K36" s="8">
        <f ca="1">(YEAR(NOW())-YEAR('Employee list'!$J36))</f>
        <v>41</v>
      </c>
      <c r="L36" s="5">
        <v>21881</v>
      </c>
      <c r="M36" s="5">
        <v>28435653602</v>
      </c>
      <c r="N36" s="18">
        <v>45983</v>
      </c>
      <c r="O36" s="9" t="str">
        <f t="shared" ca="1" si="0"/>
        <v>Valid</v>
      </c>
      <c r="P36" s="18" t="s">
        <v>207</v>
      </c>
      <c r="Q36" s="19">
        <v>46296</v>
      </c>
      <c r="R36" s="10" t="str">
        <f t="shared" ca="1" si="1"/>
        <v>Valid</v>
      </c>
      <c r="S36" s="20" t="s">
        <v>87</v>
      </c>
      <c r="T36" s="18">
        <v>47493</v>
      </c>
      <c r="U36" s="7">
        <v>46090</v>
      </c>
      <c r="V36" s="17" t="s">
        <v>208</v>
      </c>
      <c r="W36" s="21" t="s">
        <v>209</v>
      </c>
      <c r="X36" s="22" t="s">
        <v>59</v>
      </c>
      <c r="Y36" s="23" t="s">
        <v>947</v>
      </c>
      <c r="Z36" s="22" t="s">
        <v>45</v>
      </c>
      <c r="AA36" s="24"/>
    </row>
    <row r="37" spans="1:27" ht="18" customHeight="1" x14ac:dyDescent="0.25">
      <c r="A37" s="5">
        <v>93231</v>
      </c>
      <c r="B37" s="5">
        <v>465</v>
      </c>
      <c r="C37" s="6" t="s">
        <v>210</v>
      </c>
      <c r="D37" s="5" t="s">
        <v>26</v>
      </c>
      <c r="E37" s="5" t="s">
        <v>37</v>
      </c>
      <c r="F37" s="5" t="s">
        <v>38</v>
      </c>
      <c r="G37" s="5" t="s">
        <v>29</v>
      </c>
      <c r="H37" s="5" t="s">
        <v>30</v>
      </c>
      <c r="I37" s="7">
        <v>41987</v>
      </c>
      <c r="J37" s="7">
        <v>29077</v>
      </c>
      <c r="K37" s="8">
        <f ca="1">(YEAR(NOW())-YEAR('Employee list'!$J37))</f>
        <v>46</v>
      </c>
      <c r="L37" s="5">
        <v>27781</v>
      </c>
      <c r="M37" s="5">
        <v>27935641516</v>
      </c>
      <c r="N37" s="18">
        <v>46002</v>
      </c>
      <c r="O37" s="9" t="str">
        <f t="shared" ca="1" si="0"/>
        <v>Valid</v>
      </c>
      <c r="P37" s="18" t="s">
        <v>211</v>
      </c>
      <c r="Q37" s="19">
        <v>48124</v>
      </c>
      <c r="R37" s="10" t="str">
        <f t="shared" ca="1" si="1"/>
        <v>Valid</v>
      </c>
      <c r="S37" s="20" t="s">
        <v>40</v>
      </c>
      <c r="T37" s="18">
        <v>47462</v>
      </c>
      <c r="U37" s="7">
        <v>46098</v>
      </c>
      <c r="V37" s="17" t="s">
        <v>212</v>
      </c>
      <c r="W37" s="21" t="s">
        <v>213</v>
      </c>
      <c r="X37" s="22" t="s">
        <v>59</v>
      </c>
      <c r="Y37" s="15">
        <v>46380</v>
      </c>
      <c r="Z37" s="22" t="s">
        <v>45</v>
      </c>
    </row>
    <row r="38" spans="1:27" ht="18" customHeight="1" x14ac:dyDescent="0.25">
      <c r="A38" s="5">
        <v>93236</v>
      </c>
      <c r="B38" s="5">
        <v>256</v>
      </c>
      <c r="C38" s="6" t="s">
        <v>214</v>
      </c>
      <c r="D38" s="5" t="s">
        <v>26</v>
      </c>
      <c r="E38" s="5" t="s">
        <v>37</v>
      </c>
      <c r="F38" s="5" t="s">
        <v>38</v>
      </c>
      <c r="G38" s="5" t="s">
        <v>29</v>
      </c>
      <c r="H38" s="5" t="s">
        <v>30</v>
      </c>
      <c r="I38" s="7">
        <v>42016</v>
      </c>
      <c r="J38" s="7">
        <v>31193</v>
      </c>
      <c r="K38" s="8">
        <f ca="1">(YEAR(NOW())-YEAR('Employee list'!$J38))</f>
        <v>40</v>
      </c>
      <c r="L38" s="5">
        <v>27786</v>
      </c>
      <c r="M38" s="5">
        <v>28535609990</v>
      </c>
      <c r="N38" s="18">
        <v>46031</v>
      </c>
      <c r="O38" s="9" t="str">
        <f t="shared" ca="1" si="0"/>
        <v>Valid</v>
      </c>
      <c r="P38" s="18" t="s">
        <v>215</v>
      </c>
      <c r="Q38" s="19">
        <v>47138</v>
      </c>
      <c r="R38" s="10" t="str">
        <f t="shared" ca="1" si="1"/>
        <v>Valid</v>
      </c>
      <c r="S38" s="20" t="s">
        <v>40</v>
      </c>
      <c r="T38" s="18">
        <v>47532</v>
      </c>
      <c r="U38" s="7">
        <v>46104</v>
      </c>
      <c r="V38" s="17" t="s">
        <v>216</v>
      </c>
      <c r="W38" s="21" t="s">
        <v>217</v>
      </c>
      <c r="X38" s="22" t="s">
        <v>59</v>
      </c>
      <c r="Y38" s="15">
        <v>46380</v>
      </c>
      <c r="Z38" s="22" t="s">
        <v>45</v>
      </c>
    </row>
    <row r="39" spans="1:27" ht="18" customHeight="1" x14ac:dyDescent="0.25">
      <c r="A39" s="5">
        <v>93069</v>
      </c>
      <c r="B39" s="5">
        <v>224</v>
      </c>
      <c r="C39" s="6" t="s">
        <v>218</v>
      </c>
      <c r="D39" s="5" t="s">
        <v>26</v>
      </c>
      <c r="E39" s="5" t="s">
        <v>37</v>
      </c>
      <c r="F39" s="5" t="s">
        <v>38</v>
      </c>
      <c r="G39" s="5" t="s">
        <v>29</v>
      </c>
      <c r="H39" s="5" t="s">
        <v>30</v>
      </c>
      <c r="I39" s="7">
        <v>42047</v>
      </c>
      <c r="J39" s="7">
        <v>31155</v>
      </c>
      <c r="K39" s="8">
        <f ca="1">(YEAR(NOW())-YEAR('Employee list'!$J39))</f>
        <v>40</v>
      </c>
      <c r="L39" s="5">
        <v>28319</v>
      </c>
      <c r="M39" s="5">
        <v>28560801423</v>
      </c>
      <c r="N39" s="18">
        <v>46078</v>
      </c>
      <c r="O39" s="9" t="str">
        <f t="shared" ca="1" si="0"/>
        <v>Valid</v>
      </c>
      <c r="P39" s="18" t="s">
        <v>219</v>
      </c>
      <c r="Q39" s="19">
        <v>47952</v>
      </c>
      <c r="R39" s="10" t="str">
        <f t="shared" ca="1" si="1"/>
        <v>Valid</v>
      </c>
      <c r="S39" s="20" t="s">
        <v>40</v>
      </c>
      <c r="T39" s="18">
        <v>47606</v>
      </c>
      <c r="U39" s="7">
        <v>46211</v>
      </c>
      <c r="V39" s="17" t="s">
        <v>220</v>
      </c>
      <c r="W39" s="21" t="s">
        <v>221</v>
      </c>
      <c r="X39" s="22" t="s">
        <v>34</v>
      </c>
      <c r="Y39" s="15">
        <v>46479</v>
      </c>
      <c r="Z39" s="22" t="s">
        <v>45</v>
      </c>
    </row>
    <row r="40" spans="1:27" ht="18" customHeight="1" x14ac:dyDescent="0.25">
      <c r="A40" s="5">
        <v>93241</v>
      </c>
      <c r="B40" s="5">
        <v>470</v>
      </c>
      <c r="C40" s="6" t="s">
        <v>222</v>
      </c>
      <c r="D40" s="5" t="s">
        <v>26</v>
      </c>
      <c r="E40" s="5" t="s">
        <v>37</v>
      </c>
      <c r="F40" s="5" t="s">
        <v>38</v>
      </c>
      <c r="G40" s="5" t="s">
        <v>29</v>
      </c>
      <c r="H40" s="5" t="s">
        <v>30</v>
      </c>
      <c r="I40" s="7">
        <v>42066</v>
      </c>
      <c r="J40" s="7">
        <v>28165</v>
      </c>
      <c r="K40" s="8">
        <f ca="1">(YEAR(NOW())-YEAR('Employee list'!$J40))</f>
        <v>48</v>
      </c>
      <c r="L40" s="5">
        <v>28210</v>
      </c>
      <c r="M40" s="5">
        <v>27735621851</v>
      </c>
      <c r="N40" s="18">
        <v>46107</v>
      </c>
      <c r="O40" s="9" t="str">
        <f t="shared" ca="1" si="0"/>
        <v>Valid</v>
      </c>
      <c r="P40" s="18" t="s">
        <v>223</v>
      </c>
      <c r="Q40" s="19">
        <v>46039</v>
      </c>
      <c r="R40" s="10" t="str">
        <f t="shared" ca="1" si="1"/>
        <v>Medium</v>
      </c>
      <c r="S40" s="20" t="s">
        <v>40</v>
      </c>
      <c r="T40" s="18">
        <v>46027</v>
      </c>
      <c r="U40" s="7">
        <v>45871</v>
      </c>
      <c r="V40" s="17" t="s">
        <v>224</v>
      </c>
      <c r="W40" s="21" t="s">
        <v>225</v>
      </c>
      <c r="X40" s="22" t="s">
        <v>59</v>
      </c>
      <c r="Y40" s="15">
        <v>46380</v>
      </c>
      <c r="Z40" s="22" t="s">
        <v>45</v>
      </c>
    </row>
    <row r="41" spans="1:27" ht="18" customHeight="1" x14ac:dyDescent="0.25">
      <c r="A41" s="5">
        <v>93243</v>
      </c>
      <c r="B41" s="5">
        <v>473</v>
      </c>
      <c r="C41" s="6" t="s">
        <v>226</v>
      </c>
      <c r="D41" s="5" t="s">
        <v>26</v>
      </c>
      <c r="E41" s="5" t="s">
        <v>227</v>
      </c>
      <c r="F41" s="5" t="s">
        <v>107</v>
      </c>
      <c r="G41" s="5" t="s">
        <v>29</v>
      </c>
      <c r="H41" s="5" t="s">
        <v>30</v>
      </c>
      <c r="I41" s="7">
        <v>42100</v>
      </c>
      <c r="J41" s="7">
        <v>29617</v>
      </c>
      <c r="K41" s="8">
        <f ca="1">(YEAR(NOW())-YEAR('Employee list'!$J41))</f>
        <v>44</v>
      </c>
      <c r="L41" s="5">
        <v>28214</v>
      </c>
      <c r="M41" s="5">
        <v>28152400386</v>
      </c>
      <c r="N41" s="7">
        <v>46115</v>
      </c>
      <c r="O41" s="9" t="str">
        <f t="shared" ca="1" si="0"/>
        <v>Valid</v>
      </c>
      <c r="P41" s="18" t="s">
        <v>228</v>
      </c>
      <c r="Q41" s="19">
        <v>49005</v>
      </c>
      <c r="R41" s="10" t="str">
        <f t="shared" ca="1" si="1"/>
        <v>Valid</v>
      </c>
      <c r="S41" s="20" t="s">
        <v>947</v>
      </c>
      <c r="T41" s="18" t="s">
        <v>947</v>
      </c>
      <c r="U41" s="7">
        <v>46231</v>
      </c>
      <c r="V41" s="17" t="s">
        <v>229</v>
      </c>
      <c r="W41" s="26" t="s">
        <v>230</v>
      </c>
      <c r="X41" s="22" t="s">
        <v>143</v>
      </c>
      <c r="Y41" s="15">
        <v>46380</v>
      </c>
      <c r="Z41" s="22" t="s">
        <v>45</v>
      </c>
    </row>
    <row r="42" spans="1:27" ht="18" customHeight="1" x14ac:dyDescent="0.25">
      <c r="A42" s="5">
        <v>93252</v>
      </c>
      <c r="B42" s="5">
        <v>469</v>
      </c>
      <c r="C42" s="6" t="s">
        <v>231</v>
      </c>
      <c r="D42" s="5" t="s">
        <v>26</v>
      </c>
      <c r="E42" s="5" t="s">
        <v>37</v>
      </c>
      <c r="F42" s="5" t="s">
        <v>38</v>
      </c>
      <c r="G42" s="5" t="s">
        <v>29</v>
      </c>
      <c r="H42" s="5" t="s">
        <v>30</v>
      </c>
      <c r="I42" s="7">
        <v>42114</v>
      </c>
      <c r="J42" s="7">
        <v>25028</v>
      </c>
      <c r="K42" s="8">
        <f ca="1">(YEAR(NOW())-YEAR('Employee list'!$J42))</f>
        <v>57</v>
      </c>
      <c r="L42" s="5">
        <v>29027</v>
      </c>
      <c r="M42" s="5">
        <v>26835629786</v>
      </c>
      <c r="N42" s="7">
        <v>46159</v>
      </c>
      <c r="O42" s="9" t="str">
        <f t="shared" ca="1" si="0"/>
        <v>Valid</v>
      </c>
      <c r="P42" s="18" t="s">
        <v>232</v>
      </c>
      <c r="Q42" s="19">
        <v>48882</v>
      </c>
      <c r="R42" s="10" t="str">
        <f t="shared" ca="1" si="1"/>
        <v>Valid</v>
      </c>
      <c r="S42" s="20" t="s">
        <v>40</v>
      </c>
      <c r="T42" s="18">
        <v>47627</v>
      </c>
      <c r="U42" s="7">
        <v>46087</v>
      </c>
      <c r="V42" s="17" t="s">
        <v>233</v>
      </c>
      <c r="W42" s="21" t="s">
        <v>234</v>
      </c>
      <c r="X42" s="22" t="s">
        <v>59</v>
      </c>
      <c r="Y42" s="15">
        <v>46380</v>
      </c>
      <c r="Z42" s="22" t="s">
        <v>45</v>
      </c>
    </row>
    <row r="43" spans="1:27" ht="18" customHeight="1" x14ac:dyDescent="0.25">
      <c r="A43" s="5">
        <v>93244</v>
      </c>
      <c r="B43" s="5">
        <v>479</v>
      </c>
      <c r="C43" s="6" t="s">
        <v>235</v>
      </c>
      <c r="D43" s="5" t="s">
        <v>26</v>
      </c>
      <c r="E43" s="5" t="s">
        <v>106</v>
      </c>
      <c r="F43" s="5" t="s">
        <v>107</v>
      </c>
      <c r="G43" s="5" t="s">
        <v>29</v>
      </c>
      <c r="H43" s="5" t="s">
        <v>30</v>
      </c>
      <c r="I43" s="7">
        <v>42145</v>
      </c>
      <c r="J43" s="7">
        <v>25686</v>
      </c>
      <c r="K43" s="8">
        <f ca="1">(YEAR(NOW())-YEAR('Employee list'!$J43))</f>
        <v>55</v>
      </c>
      <c r="L43" s="5">
        <v>28213</v>
      </c>
      <c r="M43" s="5">
        <v>27052411267</v>
      </c>
      <c r="N43" s="7">
        <v>46161</v>
      </c>
      <c r="O43" s="9" t="str">
        <f t="shared" ca="1" si="0"/>
        <v>Valid</v>
      </c>
      <c r="P43" s="18" t="s">
        <v>236</v>
      </c>
      <c r="Q43" s="19">
        <v>48954</v>
      </c>
      <c r="R43" s="10" t="str">
        <f t="shared" ca="1" si="1"/>
        <v>Valid</v>
      </c>
      <c r="S43" s="20" t="s">
        <v>947</v>
      </c>
      <c r="T43" s="18" t="s">
        <v>947</v>
      </c>
      <c r="U43" s="7">
        <v>46231</v>
      </c>
      <c r="V43" s="17" t="s">
        <v>237</v>
      </c>
      <c r="W43" s="21" t="s">
        <v>238</v>
      </c>
      <c r="X43" s="22" t="s">
        <v>143</v>
      </c>
      <c r="Y43" s="15">
        <v>46380</v>
      </c>
      <c r="Z43" s="22" t="s">
        <v>45</v>
      </c>
    </row>
    <row r="44" spans="1:27" ht="18" customHeight="1" x14ac:dyDescent="0.25">
      <c r="A44" s="5">
        <v>93246</v>
      </c>
      <c r="B44" s="5">
        <v>482</v>
      </c>
      <c r="C44" s="6" t="s">
        <v>239</v>
      </c>
      <c r="D44" s="5" t="s">
        <v>26</v>
      </c>
      <c r="E44" s="5" t="s">
        <v>106</v>
      </c>
      <c r="F44" s="5" t="s">
        <v>107</v>
      </c>
      <c r="G44" s="5" t="s">
        <v>29</v>
      </c>
      <c r="H44" s="5" t="s">
        <v>30</v>
      </c>
      <c r="I44" s="7">
        <v>42198</v>
      </c>
      <c r="J44" s="7">
        <v>27748</v>
      </c>
      <c r="K44" s="8">
        <f ca="1">(YEAR(NOW())-YEAR('Employee list'!$J44))</f>
        <v>50</v>
      </c>
      <c r="L44" s="5">
        <v>28216</v>
      </c>
      <c r="M44" s="5">
        <v>27552418691</v>
      </c>
      <c r="N44" s="7">
        <v>46149</v>
      </c>
      <c r="O44" s="9" t="str">
        <f t="shared" ca="1" si="0"/>
        <v>Valid</v>
      </c>
      <c r="P44" s="18" t="s">
        <v>240</v>
      </c>
      <c r="Q44" s="19">
        <v>48958</v>
      </c>
      <c r="R44" s="10" t="str">
        <f t="shared" ca="1" si="1"/>
        <v>Valid</v>
      </c>
      <c r="S44" s="20" t="s">
        <v>947</v>
      </c>
      <c r="T44" s="18" t="s">
        <v>947</v>
      </c>
      <c r="U44" s="7">
        <v>46165</v>
      </c>
      <c r="V44" s="17" t="s">
        <v>241</v>
      </c>
      <c r="W44" s="21" t="s">
        <v>242</v>
      </c>
      <c r="X44" s="22" t="s">
        <v>143</v>
      </c>
      <c r="Y44" s="15">
        <v>46419</v>
      </c>
      <c r="Z44" s="22" t="s">
        <v>45</v>
      </c>
    </row>
    <row r="45" spans="1:27" ht="18" customHeight="1" x14ac:dyDescent="0.25">
      <c r="A45" s="5">
        <v>93247</v>
      </c>
      <c r="B45" s="5">
        <v>483</v>
      </c>
      <c r="C45" s="6" t="s">
        <v>243</v>
      </c>
      <c r="D45" s="5" t="s">
        <v>26</v>
      </c>
      <c r="E45" s="5" t="s">
        <v>106</v>
      </c>
      <c r="F45" s="5" t="s">
        <v>107</v>
      </c>
      <c r="G45" s="5" t="s">
        <v>29</v>
      </c>
      <c r="H45" s="5" t="s">
        <v>30</v>
      </c>
      <c r="I45" s="7">
        <v>42198</v>
      </c>
      <c r="J45" s="7">
        <v>32131</v>
      </c>
      <c r="K45" s="8">
        <f ca="1">(YEAR(NOW())-YEAR('Employee list'!$J45))</f>
        <v>38</v>
      </c>
      <c r="L45" s="5">
        <v>28217</v>
      </c>
      <c r="M45" s="5">
        <v>28752431903</v>
      </c>
      <c r="N45" s="18">
        <v>46130</v>
      </c>
      <c r="O45" s="9" t="str">
        <f t="shared" ca="1" si="0"/>
        <v>Valid</v>
      </c>
      <c r="P45" s="18" t="s">
        <v>244</v>
      </c>
      <c r="Q45" s="10">
        <v>49281</v>
      </c>
      <c r="R45" s="10" t="str">
        <f t="shared" ca="1" si="1"/>
        <v>Valid</v>
      </c>
      <c r="S45" s="20" t="s">
        <v>947</v>
      </c>
      <c r="T45" s="18" t="s">
        <v>947</v>
      </c>
      <c r="U45" s="7">
        <v>45928</v>
      </c>
      <c r="V45" s="17" t="s">
        <v>245</v>
      </c>
      <c r="W45" s="21" t="s">
        <v>246</v>
      </c>
      <c r="X45" s="22" t="s">
        <v>143</v>
      </c>
      <c r="Y45" s="15">
        <v>46380</v>
      </c>
      <c r="Z45" s="22" t="s">
        <v>45</v>
      </c>
    </row>
    <row r="46" spans="1:27" ht="18" customHeight="1" x14ac:dyDescent="0.25">
      <c r="A46" s="5">
        <v>93248</v>
      </c>
      <c r="B46" s="5">
        <v>484</v>
      </c>
      <c r="C46" s="6" t="s">
        <v>247</v>
      </c>
      <c r="D46" s="5" t="s">
        <v>26</v>
      </c>
      <c r="E46" s="5" t="s">
        <v>37</v>
      </c>
      <c r="F46" s="5" t="s">
        <v>38</v>
      </c>
      <c r="G46" s="5" t="s">
        <v>29</v>
      </c>
      <c r="H46" s="5" t="s">
        <v>30</v>
      </c>
      <c r="I46" s="7">
        <v>42220</v>
      </c>
      <c r="J46" s="7">
        <v>29282</v>
      </c>
      <c r="K46" s="8">
        <f ca="1">(YEAR(NOW())-YEAR('Employee list'!$J46))</f>
        <v>45</v>
      </c>
      <c r="L46" s="5">
        <v>28219</v>
      </c>
      <c r="M46" s="5">
        <v>28035626814</v>
      </c>
      <c r="N46" s="18">
        <v>46164</v>
      </c>
      <c r="O46" s="9" t="str">
        <f t="shared" ca="1" si="0"/>
        <v>Valid</v>
      </c>
      <c r="P46" s="18" t="s">
        <v>248</v>
      </c>
      <c r="Q46" s="19">
        <v>48796</v>
      </c>
      <c r="R46" s="10" t="str">
        <f t="shared" ca="1" si="1"/>
        <v>Valid</v>
      </c>
      <c r="S46" s="20" t="s">
        <v>40</v>
      </c>
      <c r="T46" s="18">
        <v>47266</v>
      </c>
      <c r="U46" s="7">
        <v>46098</v>
      </c>
      <c r="V46" s="17" t="s">
        <v>249</v>
      </c>
      <c r="W46" s="21" t="s">
        <v>250</v>
      </c>
      <c r="X46" s="22" t="s">
        <v>59</v>
      </c>
      <c r="Y46" s="15">
        <v>46380</v>
      </c>
      <c r="Z46" s="22" t="s">
        <v>45</v>
      </c>
    </row>
    <row r="47" spans="1:27" ht="18" customHeight="1" x14ac:dyDescent="0.25">
      <c r="A47" s="5">
        <v>93250</v>
      </c>
      <c r="B47" s="5">
        <v>486</v>
      </c>
      <c r="C47" s="6" t="s">
        <v>251</v>
      </c>
      <c r="D47" s="5" t="s">
        <v>26</v>
      </c>
      <c r="E47" s="5" t="s">
        <v>106</v>
      </c>
      <c r="F47" s="5" t="s">
        <v>107</v>
      </c>
      <c r="G47" s="5" t="s">
        <v>29</v>
      </c>
      <c r="H47" s="5" t="s">
        <v>30</v>
      </c>
      <c r="I47" s="7">
        <v>42221</v>
      </c>
      <c r="J47" s="7">
        <v>31737</v>
      </c>
      <c r="K47" s="8">
        <f ca="1">(YEAR(NOW())-YEAR('Employee list'!$J47))</f>
        <v>39</v>
      </c>
      <c r="L47" s="5">
        <v>29026</v>
      </c>
      <c r="M47" s="5">
        <v>28652438739</v>
      </c>
      <c r="N47" s="18">
        <v>46173</v>
      </c>
      <c r="O47" s="9" t="str">
        <f t="shared" ca="1" si="0"/>
        <v>Valid</v>
      </c>
      <c r="P47" s="27" t="s">
        <v>252</v>
      </c>
      <c r="Q47" s="19">
        <v>47760</v>
      </c>
      <c r="R47" s="10" t="str">
        <f t="shared" ca="1" si="1"/>
        <v>Valid</v>
      </c>
      <c r="S47" s="20" t="s">
        <v>947</v>
      </c>
      <c r="T47" s="18" t="s">
        <v>947</v>
      </c>
      <c r="U47" s="7">
        <v>45967</v>
      </c>
      <c r="V47" s="17" t="s">
        <v>253</v>
      </c>
      <c r="W47" s="21" t="s">
        <v>254</v>
      </c>
      <c r="X47" s="22" t="s">
        <v>143</v>
      </c>
      <c r="Y47" s="15">
        <v>46419</v>
      </c>
      <c r="Z47" s="22" t="s">
        <v>45</v>
      </c>
    </row>
    <row r="48" spans="1:27" ht="18" customHeight="1" x14ac:dyDescent="0.25">
      <c r="A48" s="5">
        <v>93260</v>
      </c>
      <c r="B48" s="5">
        <v>494</v>
      </c>
      <c r="C48" s="6" t="s">
        <v>255</v>
      </c>
      <c r="D48" s="5" t="s">
        <v>137</v>
      </c>
      <c r="E48" s="5" t="s">
        <v>175</v>
      </c>
      <c r="F48" s="5" t="s">
        <v>175</v>
      </c>
      <c r="G48" s="5" t="s">
        <v>29</v>
      </c>
      <c r="H48" s="5" t="s">
        <v>30</v>
      </c>
      <c r="I48" s="7">
        <v>42416</v>
      </c>
      <c r="J48" s="7">
        <v>30126</v>
      </c>
      <c r="K48" s="8">
        <f ca="1">(YEAR(NOW())-YEAR('Employee list'!$J48))</f>
        <v>43</v>
      </c>
      <c r="L48" s="5">
        <v>29362</v>
      </c>
      <c r="M48" s="5">
        <v>28252425956</v>
      </c>
      <c r="N48" s="18">
        <v>46064</v>
      </c>
      <c r="O48" s="9" t="str">
        <f t="shared" ca="1" si="0"/>
        <v>Valid</v>
      </c>
      <c r="P48" s="18" t="s">
        <v>256</v>
      </c>
      <c r="Q48" s="10">
        <v>49290</v>
      </c>
      <c r="R48" s="10" t="str">
        <f t="shared" ca="1" si="1"/>
        <v>Valid</v>
      </c>
      <c r="S48" s="20" t="s">
        <v>177</v>
      </c>
      <c r="T48" s="18">
        <v>46357</v>
      </c>
      <c r="U48" s="7">
        <v>46169</v>
      </c>
      <c r="V48" s="17" t="s">
        <v>257</v>
      </c>
      <c r="W48" s="21" t="s">
        <v>258</v>
      </c>
      <c r="X48" s="22" t="s">
        <v>143</v>
      </c>
      <c r="Y48" s="15">
        <v>46380</v>
      </c>
      <c r="Z48" s="22" t="s">
        <v>45</v>
      </c>
    </row>
    <row r="49" spans="1:27" ht="18" customHeight="1" x14ac:dyDescent="0.25">
      <c r="A49" s="5">
        <v>93261</v>
      </c>
      <c r="B49" s="5">
        <v>503</v>
      </c>
      <c r="C49" s="6" t="s">
        <v>259</v>
      </c>
      <c r="D49" s="5" t="s">
        <v>26</v>
      </c>
      <c r="E49" s="5" t="s">
        <v>37</v>
      </c>
      <c r="F49" s="5" t="s">
        <v>38</v>
      </c>
      <c r="G49" s="5" t="s">
        <v>29</v>
      </c>
      <c r="H49" s="5" t="s">
        <v>30</v>
      </c>
      <c r="I49" s="7">
        <v>42464</v>
      </c>
      <c r="J49" s="7">
        <v>29526</v>
      </c>
      <c r="K49" s="8">
        <f ca="1">(YEAR(NOW())-YEAR('Employee list'!$J49))</f>
        <v>45</v>
      </c>
      <c r="L49" s="5">
        <v>29048</v>
      </c>
      <c r="M49" s="5">
        <v>28035603985</v>
      </c>
      <c r="N49" s="18">
        <v>46114</v>
      </c>
      <c r="O49" s="9" t="str">
        <f t="shared" ca="1" si="0"/>
        <v>Valid</v>
      </c>
      <c r="P49" s="18" t="s">
        <v>260</v>
      </c>
      <c r="Q49" s="19">
        <v>46870</v>
      </c>
      <c r="R49" s="10" t="str">
        <f t="shared" ca="1" si="1"/>
        <v>Valid</v>
      </c>
      <c r="S49" s="20" t="s">
        <v>40</v>
      </c>
      <c r="T49" s="18">
        <v>46186</v>
      </c>
      <c r="U49" s="7">
        <v>46223</v>
      </c>
      <c r="V49" s="17" t="s">
        <v>261</v>
      </c>
      <c r="W49" s="21" t="s">
        <v>262</v>
      </c>
      <c r="X49" s="22" t="s">
        <v>59</v>
      </c>
      <c r="Y49" s="15">
        <v>46380</v>
      </c>
      <c r="Z49" s="22" t="s">
        <v>45</v>
      </c>
    </row>
    <row r="50" spans="1:27" ht="18" customHeight="1" x14ac:dyDescent="0.25">
      <c r="A50" s="5">
        <v>93276</v>
      </c>
      <c r="B50" s="5">
        <v>495</v>
      </c>
      <c r="C50" s="6" t="s">
        <v>263</v>
      </c>
      <c r="D50" s="5" t="s">
        <v>264</v>
      </c>
      <c r="E50" s="5" t="s">
        <v>265</v>
      </c>
      <c r="F50" s="5" t="s">
        <v>265</v>
      </c>
      <c r="G50" s="5" t="s">
        <v>54</v>
      </c>
      <c r="H50" s="5" t="s">
        <v>55</v>
      </c>
      <c r="I50" s="7">
        <v>42492</v>
      </c>
      <c r="J50" s="7">
        <v>31675</v>
      </c>
      <c r="K50" s="8">
        <f ca="1">(YEAR(NOW())-YEAR('Employee list'!$J50))</f>
        <v>39</v>
      </c>
      <c r="L50" s="5">
        <v>28653</v>
      </c>
      <c r="M50" s="5">
        <v>28635659474</v>
      </c>
      <c r="N50" s="18">
        <v>46142</v>
      </c>
      <c r="O50" s="9" t="str">
        <f t="shared" ca="1" si="0"/>
        <v>Valid</v>
      </c>
      <c r="P50" s="18" t="s">
        <v>266</v>
      </c>
      <c r="Q50" s="19">
        <v>46997</v>
      </c>
      <c r="R50" s="10" t="str">
        <f t="shared" ca="1" si="1"/>
        <v>Valid</v>
      </c>
      <c r="S50" s="20" t="s">
        <v>87</v>
      </c>
      <c r="T50" s="18">
        <v>46360</v>
      </c>
      <c r="U50" s="7">
        <v>45965</v>
      </c>
      <c r="V50" s="17" t="s">
        <v>267</v>
      </c>
      <c r="W50" s="21" t="s">
        <v>268</v>
      </c>
      <c r="X50" s="22" t="s">
        <v>59</v>
      </c>
      <c r="Y50" s="23" t="s">
        <v>947</v>
      </c>
      <c r="Z50" s="22" t="s">
        <v>45</v>
      </c>
      <c r="AA50" s="24"/>
    </row>
    <row r="51" spans="1:27" ht="18" customHeight="1" x14ac:dyDescent="0.25">
      <c r="A51" s="5">
        <v>93278</v>
      </c>
      <c r="B51" s="5">
        <v>263</v>
      </c>
      <c r="C51" s="6" t="s">
        <v>269</v>
      </c>
      <c r="D51" s="5" t="s">
        <v>26</v>
      </c>
      <c r="E51" s="5" t="s">
        <v>37</v>
      </c>
      <c r="F51" s="5" t="s">
        <v>38</v>
      </c>
      <c r="G51" s="5" t="s">
        <v>29</v>
      </c>
      <c r="H51" s="5" t="s">
        <v>30</v>
      </c>
      <c r="I51" s="7">
        <v>42523</v>
      </c>
      <c r="J51" s="7">
        <v>29881</v>
      </c>
      <c r="K51" s="8">
        <f ca="1">(YEAR(NOW())-YEAR('Employee list'!$J51))</f>
        <v>44</v>
      </c>
      <c r="L51" s="5">
        <v>23334</v>
      </c>
      <c r="M51" s="5">
        <v>28135615305</v>
      </c>
      <c r="N51" s="18">
        <v>46173</v>
      </c>
      <c r="O51" s="9" t="str">
        <f t="shared" ca="1" si="0"/>
        <v>Valid</v>
      </c>
      <c r="P51" s="18" t="s">
        <v>270</v>
      </c>
      <c r="Q51" s="19">
        <v>48607</v>
      </c>
      <c r="R51" s="10" t="str">
        <f t="shared" ca="1" si="1"/>
        <v>Valid</v>
      </c>
      <c r="S51" s="20" t="s">
        <v>40</v>
      </c>
      <c r="T51" s="18">
        <v>46964</v>
      </c>
      <c r="U51" s="7">
        <v>45884</v>
      </c>
      <c r="V51" s="17" t="s">
        <v>271</v>
      </c>
      <c r="W51" s="21" t="s">
        <v>272</v>
      </c>
      <c r="X51" s="22" t="s">
        <v>59</v>
      </c>
      <c r="Y51" s="15">
        <v>46398</v>
      </c>
      <c r="Z51" s="22" t="s">
        <v>45</v>
      </c>
    </row>
    <row r="52" spans="1:27" ht="18" customHeight="1" x14ac:dyDescent="0.25">
      <c r="A52" s="5">
        <v>93282</v>
      </c>
      <c r="B52" s="5">
        <v>512</v>
      </c>
      <c r="C52" s="6" t="s">
        <v>273</v>
      </c>
      <c r="D52" s="5" t="s">
        <v>26</v>
      </c>
      <c r="E52" s="5" t="s">
        <v>106</v>
      </c>
      <c r="F52" s="5" t="s">
        <v>107</v>
      </c>
      <c r="G52" s="5" t="s">
        <v>29</v>
      </c>
      <c r="H52" s="5" t="s">
        <v>30</v>
      </c>
      <c r="I52" s="7">
        <v>42567</v>
      </c>
      <c r="J52" s="7">
        <v>28484</v>
      </c>
      <c r="K52" s="8">
        <f ca="1">(YEAR(NOW())-YEAR('Employee list'!$J52))</f>
        <v>48</v>
      </c>
      <c r="L52" s="5">
        <v>29039</v>
      </c>
      <c r="M52" s="5">
        <v>27752400985</v>
      </c>
      <c r="N52" s="18">
        <v>46213</v>
      </c>
      <c r="O52" s="9" t="str">
        <f t="shared" ca="1" si="0"/>
        <v>Valid</v>
      </c>
      <c r="P52" s="18" t="s">
        <v>274</v>
      </c>
      <c r="Q52" s="19">
        <v>49245</v>
      </c>
      <c r="R52" s="10" t="str">
        <f t="shared" ca="1" si="1"/>
        <v>Valid</v>
      </c>
      <c r="S52" s="20" t="s">
        <v>947</v>
      </c>
      <c r="T52" s="18" t="s">
        <v>947</v>
      </c>
      <c r="U52" s="7">
        <v>45964</v>
      </c>
      <c r="V52" s="17" t="s">
        <v>275</v>
      </c>
      <c r="W52" s="21" t="s">
        <v>276</v>
      </c>
      <c r="X52" s="22" t="s">
        <v>143</v>
      </c>
      <c r="Y52" s="15">
        <v>46479</v>
      </c>
      <c r="Z52" s="22" t="s">
        <v>45</v>
      </c>
    </row>
    <row r="53" spans="1:27" ht="18" customHeight="1" x14ac:dyDescent="0.25">
      <c r="A53" s="5">
        <v>93283</v>
      </c>
      <c r="B53" s="5">
        <v>513</v>
      </c>
      <c r="C53" s="6" t="s">
        <v>277</v>
      </c>
      <c r="D53" s="5" t="s">
        <v>137</v>
      </c>
      <c r="E53" s="5" t="s">
        <v>278</v>
      </c>
      <c r="F53" s="5" t="s">
        <v>279</v>
      </c>
      <c r="G53" s="5" t="s">
        <v>29</v>
      </c>
      <c r="H53" s="5" t="s">
        <v>30</v>
      </c>
      <c r="I53" s="7">
        <v>42567</v>
      </c>
      <c r="J53" s="7">
        <v>32972</v>
      </c>
      <c r="K53" s="8">
        <f ca="1">(YEAR(NOW())-YEAR('Employee list'!$J53))</f>
        <v>35</v>
      </c>
      <c r="L53" s="5">
        <v>29040</v>
      </c>
      <c r="M53" s="5">
        <v>29052400838</v>
      </c>
      <c r="N53" s="18">
        <v>46213</v>
      </c>
      <c r="O53" s="9" t="str">
        <f t="shared" ca="1" si="0"/>
        <v>Valid</v>
      </c>
      <c r="P53" s="18" t="s">
        <v>280</v>
      </c>
      <c r="Q53" s="19">
        <v>49460</v>
      </c>
      <c r="R53" s="10" t="str">
        <f t="shared" ca="1" si="1"/>
        <v>Valid</v>
      </c>
      <c r="S53" s="20" t="s">
        <v>947</v>
      </c>
      <c r="T53" s="18" t="s">
        <v>947</v>
      </c>
      <c r="U53" s="7">
        <v>45967</v>
      </c>
      <c r="V53" s="17" t="s">
        <v>281</v>
      </c>
      <c r="W53" s="21" t="s">
        <v>282</v>
      </c>
      <c r="X53" s="22" t="s">
        <v>143</v>
      </c>
      <c r="Y53" s="15">
        <v>46448</v>
      </c>
      <c r="Z53" s="22" t="s">
        <v>45</v>
      </c>
    </row>
    <row r="54" spans="1:27" ht="18" customHeight="1" x14ac:dyDescent="0.25">
      <c r="A54" s="5">
        <v>93287</v>
      </c>
      <c r="B54" s="5">
        <v>518</v>
      </c>
      <c r="C54" s="6" t="s">
        <v>283</v>
      </c>
      <c r="D54" s="5" t="s">
        <v>26</v>
      </c>
      <c r="E54" s="5" t="s">
        <v>37</v>
      </c>
      <c r="F54" s="5" t="s">
        <v>38</v>
      </c>
      <c r="G54" s="5" t="s">
        <v>29</v>
      </c>
      <c r="H54" s="5" t="s">
        <v>30</v>
      </c>
      <c r="I54" s="7">
        <v>42632</v>
      </c>
      <c r="J54" s="7">
        <v>30848</v>
      </c>
      <c r="K54" s="8">
        <f ca="1">(YEAR(NOW())-YEAR('Employee list'!$J54))</f>
        <v>41</v>
      </c>
      <c r="L54" s="5">
        <v>29361</v>
      </c>
      <c r="M54" s="5">
        <v>28435612607</v>
      </c>
      <c r="N54" s="18">
        <v>46281</v>
      </c>
      <c r="O54" s="9" t="str">
        <f t="shared" ca="1" si="0"/>
        <v>Valid</v>
      </c>
      <c r="P54" s="18" t="s">
        <v>284</v>
      </c>
      <c r="Q54" s="19">
        <v>49419</v>
      </c>
      <c r="R54" s="10" t="str">
        <f t="shared" ca="1" si="1"/>
        <v>Valid</v>
      </c>
      <c r="S54" s="20" t="s">
        <v>40</v>
      </c>
      <c r="T54" s="18">
        <v>46362</v>
      </c>
      <c r="U54" s="7">
        <v>46087</v>
      </c>
      <c r="V54" s="17" t="s">
        <v>285</v>
      </c>
      <c r="W54" s="26" t="s">
        <v>286</v>
      </c>
      <c r="X54" s="22" t="s">
        <v>59</v>
      </c>
      <c r="Y54" s="15">
        <v>46398</v>
      </c>
      <c r="Z54" s="22" t="s">
        <v>45</v>
      </c>
    </row>
    <row r="55" spans="1:27" ht="18" customHeight="1" x14ac:dyDescent="0.25">
      <c r="A55" s="5">
        <v>93288</v>
      </c>
      <c r="B55" s="5">
        <v>519</v>
      </c>
      <c r="C55" s="6" t="s">
        <v>287</v>
      </c>
      <c r="D55" s="5" t="s">
        <v>26</v>
      </c>
      <c r="E55" s="5" t="s">
        <v>37</v>
      </c>
      <c r="F55" s="5" t="s">
        <v>38</v>
      </c>
      <c r="G55" s="5" t="s">
        <v>29</v>
      </c>
      <c r="H55" s="5" t="s">
        <v>30</v>
      </c>
      <c r="I55" s="7">
        <v>42672</v>
      </c>
      <c r="J55" s="7">
        <v>26441</v>
      </c>
      <c r="K55" s="8">
        <f ca="1">(YEAR(NOW())-YEAR('Employee list'!$J55))</f>
        <v>53</v>
      </c>
      <c r="L55" s="5">
        <v>29365</v>
      </c>
      <c r="M55" s="5">
        <v>27260800816</v>
      </c>
      <c r="N55" s="18">
        <v>45956</v>
      </c>
      <c r="O55" s="9" t="str">
        <f t="shared" ca="1" si="0"/>
        <v>Short</v>
      </c>
      <c r="P55" s="18" t="s">
        <v>288</v>
      </c>
      <c r="Q55" s="19">
        <v>46939</v>
      </c>
      <c r="R55" s="10" t="str">
        <f t="shared" ca="1" si="1"/>
        <v>Valid</v>
      </c>
      <c r="S55" s="20" t="s">
        <v>40</v>
      </c>
      <c r="T55" s="18">
        <v>47627</v>
      </c>
      <c r="U55" s="7">
        <v>46165</v>
      </c>
      <c r="V55" s="17" t="s">
        <v>289</v>
      </c>
      <c r="W55" s="21" t="s">
        <v>290</v>
      </c>
      <c r="X55" s="22" t="s">
        <v>34</v>
      </c>
      <c r="Y55" s="15">
        <v>46504</v>
      </c>
      <c r="Z55" s="22" t="s">
        <v>45</v>
      </c>
    </row>
    <row r="56" spans="1:27" ht="18" customHeight="1" x14ac:dyDescent="0.25">
      <c r="A56" s="5">
        <v>93293</v>
      </c>
      <c r="B56" s="5">
        <v>521</v>
      </c>
      <c r="C56" s="6" t="s">
        <v>291</v>
      </c>
      <c r="D56" s="5" t="s">
        <v>26</v>
      </c>
      <c r="E56" s="5" t="s">
        <v>37</v>
      </c>
      <c r="F56" s="5" t="s">
        <v>38</v>
      </c>
      <c r="G56" s="5" t="s">
        <v>29</v>
      </c>
      <c r="H56" s="5" t="s">
        <v>30</v>
      </c>
      <c r="I56" s="7">
        <v>42762</v>
      </c>
      <c r="J56" s="7">
        <v>32263</v>
      </c>
      <c r="K56" s="8">
        <f ca="1">(YEAR(NOW())-YEAR('Employee list'!$J56))</f>
        <v>37</v>
      </c>
      <c r="L56" s="5">
        <v>29597</v>
      </c>
      <c r="M56" s="5">
        <v>28835605389</v>
      </c>
      <c r="N56" s="18">
        <v>46046</v>
      </c>
      <c r="O56" s="9" t="str">
        <f t="shared" ca="1" si="0"/>
        <v>Valid</v>
      </c>
      <c r="P56" s="18" t="s">
        <v>292</v>
      </c>
      <c r="Q56" s="19">
        <v>46853</v>
      </c>
      <c r="R56" s="10" t="str">
        <f t="shared" ca="1" si="1"/>
        <v>Valid</v>
      </c>
      <c r="S56" s="20" t="s">
        <v>40</v>
      </c>
      <c r="T56" s="18">
        <v>46466</v>
      </c>
      <c r="U56" s="7">
        <v>46165</v>
      </c>
      <c r="V56" s="17" t="s">
        <v>293</v>
      </c>
      <c r="W56" s="21" t="s">
        <v>294</v>
      </c>
      <c r="X56" s="22" t="s">
        <v>59</v>
      </c>
      <c r="Y56" s="15">
        <v>46398</v>
      </c>
      <c r="Z56" s="22" t="s">
        <v>45</v>
      </c>
    </row>
    <row r="57" spans="1:27" ht="18" customHeight="1" x14ac:dyDescent="0.25">
      <c r="A57" s="5">
        <v>93291</v>
      </c>
      <c r="B57" s="5">
        <v>522</v>
      </c>
      <c r="C57" s="6" t="s">
        <v>295</v>
      </c>
      <c r="D57" s="5" t="s">
        <v>26</v>
      </c>
      <c r="E57" s="5" t="s">
        <v>37</v>
      </c>
      <c r="F57" s="5" t="s">
        <v>38</v>
      </c>
      <c r="G57" s="5" t="s">
        <v>29</v>
      </c>
      <c r="H57" s="5" t="s">
        <v>30</v>
      </c>
      <c r="I57" s="7">
        <v>42764</v>
      </c>
      <c r="J57" s="7">
        <v>29736</v>
      </c>
      <c r="K57" s="8">
        <f ca="1">(YEAR(NOW())-YEAR('Employee list'!$J57))</f>
        <v>44</v>
      </c>
      <c r="L57" s="5">
        <v>29598</v>
      </c>
      <c r="M57" s="5">
        <v>28135651157</v>
      </c>
      <c r="N57" s="18">
        <v>46048</v>
      </c>
      <c r="O57" s="9" t="str">
        <f t="shared" ca="1" si="0"/>
        <v>Valid</v>
      </c>
      <c r="P57" s="18" t="s">
        <v>296</v>
      </c>
      <c r="Q57" s="19">
        <v>46071</v>
      </c>
      <c r="R57" s="10" t="str">
        <f t="shared" ca="1" si="1"/>
        <v>Medium</v>
      </c>
      <c r="S57" s="20" t="s">
        <v>40</v>
      </c>
      <c r="T57" s="18">
        <v>46193</v>
      </c>
      <c r="U57" s="7">
        <v>45870</v>
      </c>
      <c r="V57" s="17" t="s">
        <v>297</v>
      </c>
      <c r="W57" s="21" t="s">
        <v>298</v>
      </c>
      <c r="X57" s="22" t="s">
        <v>59</v>
      </c>
      <c r="Y57" s="15">
        <v>46398</v>
      </c>
      <c r="Z57" s="22" t="s">
        <v>45</v>
      </c>
    </row>
    <row r="58" spans="1:27" ht="18" customHeight="1" x14ac:dyDescent="0.25">
      <c r="A58" s="5">
        <v>93292</v>
      </c>
      <c r="B58" s="5">
        <v>524</v>
      </c>
      <c r="C58" s="6" t="s">
        <v>299</v>
      </c>
      <c r="D58" s="5" t="s">
        <v>26</v>
      </c>
      <c r="E58" s="5" t="s">
        <v>37</v>
      </c>
      <c r="F58" s="5" t="s">
        <v>38</v>
      </c>
      <c r="G58" s="5" t="s">
        <v>29</v>
      </c>
      <c r="H58" s="5" t="s">
        <v>30</v>
      </c>
      <c r="I58" s="7">
        <v>42782</v>
      </c>
      <c r="J58" s="7">
        <v>26299</v>
      </c>
      <c r="K58" s="8">
        <f ca="1">(YEAR(NOW())-YEAR('Employee list'!$J58))</f>
        <v>53</v>
      </c>
      <c r="L58" s="5">
        <v>22947</v>
      </c>
      <c r="M58" s="5">
        <v>27235619947</v>
      </c>
      <c r="N58" s="18">
        <v>46066</v>
      </c>
      <c r="O58" s="9" t="str">
        <f t="shared" ca="1" si="0"/>
        <v>Valid</v>
      </c>
      <c r="P58" s="18" t="s">
        <v>300</v>
      </c>
      <c r="Q58" s="19">
        <v>48093</v>
      </c>
      <c r="R58" s="10" t="str">
        <f t="shared" ca="1" si="1"/>
        <v>Valid</v>
      </c>
      <c r="S58" s="20" t="s">
        <v>40</v>
      </c>
      <c r="T58" s="18">
        <v>46468</v>
      </c>
      <c r="U58" s="7">
        <v>46165</v>
      </c>
      <c r="V58" s="17" t="s">
        <v>301</v>
      </c>
      <c r="W58" s="21" t="s">
        <v>302</v>
      </c>
      <c r="X58" s="22" t="s">
        <v>59</v>
      </c>
      <c r="Y58" s="15">
        <v>46398</v>
      </c>
      <c r="Z58" s="22" t="s">
        <v>45</v>
      </c>
    </row>
    <row r="59" spans="1:27" ht="18" customHeight="1" x14ac:dyDescent="0.25">
      <c r="A59" s="5">
        <v>93296</v>
      </c>
      <c r="B59" s="5">
        <v>526</v>
      </c>
      <c r="C59" s="6" t="s">
        <v>303</v>
      </c>
      <c r="D59" s="5" t="s">
        <v>26</v>
      </c>
      <c r="E59" s="5" t="s">
        <v>106</v>
      </c>
      <c r="F59" s="5" t="s">
        <v>107</v>
      </c>
      <c r="G59" s="5" t="s">
        <v>29</v>
      </c>
      <c r="H59" s="5" t="s">
        <v>30</v>
      </c>
      <c r="I59" s="7">
        <v>42840</v>
      </c>
      <c r="J59" s="7">
        <v>31686</v>
      </c>
      <c r="K59" s="8">
        <f ca="1">(YEAR(NOW())-YEAR('Employee list'!$J59))</f>
        <v>39</v>
      </c>
      <c r="L59" s="5">
        <v>29810</v>
      </c>
      <c r="M59" s="5">
        <v>28652445894</v>
      </c>
      <c r="N59" s="18">
        <v>46032</v>
      </c>
      <c r="O59" s="9" t="str">
        <f t="shared" ca="1" si="0"/>
        <v>Valid</v>
      </c>
      <c r="P59" s="18" t="s">
        <v>304</v>
      </c>
      <c r="Q59" s="19">
        <v>48701</v>
      </c>
      <c r="R59" s="10" t="str">
        <f t="shared" ca="1" si="1"/>
        <v>Valid</v>
      </c>
      <c r="S59" s="20" t="s">
        <v>947</v>
      </c>
      <c r="T59" s="18" t="s">
        <v>947</v>
      </c>
      <c r="U59" s="7">
        <v>45928</v>
      </c>
      <c r="V59" s="17" t="s">
        <v>305</v>
      </c>
      <c r="W59" s="21" t="s">
        <v>306</v>
      </c>
      <c r="X59" s="22" t="s">
        <v>143</v>
      </c>
      <c r="Y59" s="15">
        <v>46419</v>
      </c>
      <c r="Z59" s="22" t="s">
        <v>45</v>
      </c>
    </row>
    <row r="60" spans="1:27" ht="18" customHeight="1" x14ac:dyDescent="0.25">
      <c r="A60" s="5">
        <v>93298</v>
      </c>
      <c r="B60" s="5">
        <v>527</v>
      </c>
      <c r="C60" s="6" t="s">
        <v>307</v>
      </c>
      <c r="D60" s="5" t="s">
        <v>112</v>
      </c>
      <c r="E60" s="5" t="s">
        <v>308</v>
      </c>
      <c r="F60" s="5" t="s">
        <v>309</v>
      </c>
      <c r="G60" s="5" t="s">
        <v>29</v>
      </c>
      <c r="H60" s="5" t="s">
        <v>30</v>
      </c>
      <c r="I60" s="7">
        <v>42858</v>
      </c>
      <c r="J60" s="7">
        <v>31186</v>
      </c>
      <c r="K60" s="8">
        <f ca="1">(YEAR(NOW())-YEAR('Employee list'!$J60))</f>
        <v>40</v>
      </c>
      <c r="L60" s="5">
        <v>30270</v>
      </c>
      <c r="M60" s="5">
        <v>28552407432</v>
      </c>
      <c r="N60" s="18">
        <v>46157</v>
      </c>
      <c r="O60" s="9" t="str">
        <f t="shared" ca="1" si="0"/>
        <v>Valid</v>
      </c>
      <c r="P60" s="18" t="s">
        <v>310</v>
      </c>
      <c r="Q60" s="19">
        <v>49140</v>
      </c>
      <c r="R60" s="10" t="str">
        <f t="shared" ca="1" si="1"/>
        <v>Valid</v>
      </c>
      <c r="S60" s="20" t="s">
        <v>947</v>
      </c>
      <c r="T60" s="18" t="s">
        <v>947</v>
      </c>
      <c r="U60" s="7">
        <v>45928</v>
      </c>
      <c r="V60" s="17" t="s">
        <v>311</v>
      </c>
      <c r="W60" s="21" t="s">
        <v>312</v>
      </c>
      <c r="X60" s="22" t="s">
        <v>143</v>
      </c>
      <c r="Y60" s="15">
        <v>46398</v>
      </c>
      <c r="Z60" s="22" t="s">
        <v>45</v>
      </c>
    </row>
    <row r="61" spans="1:27" ht="18" customHeight="1" x14ac:dyDescent="0.25">
      <c r="A61" s="5">
        <v>93304</v>
      </c>
      <c r="B61" s="5">
        <v>528</v>
      </c>
      <c r="C61" s="6" t="s">
        <v>313</v>
      </c>
      <c r="D61" s="5" t="s">
        <v>26</v>
      </c>
      <c r="E61" s="5" t="s">
        <v>37</v>
      </c>
      <c r="F61" s="5" t="s">
        <v>38</v>
      </c>
      <c r="G61" s="5" t="s">
        <v>29</v>
      </c>
      <c r="H61" s="5" t="s">
        <v>30</v>
      </c>
      <c r="I61" s="7">
        <v>42893</v>
      </c>
      <c r="J61" s="7">
        <v>28630</v>
      </c>
      <c r="K61" s="8">
        <f ca="1">(YEAR(NOW())-YEAR('Employee list'!$J61))</f>
        <v>47</v>
      </c>
      <c r="L61" s="5">
        <v>30271</v>
      </c>
      <c r="M61" s="5">
        <v>27835617433</v>
      </c>
      <c r="N61" s="18">
        <v>46178</v>
      </c>
      <c r="O61" s="9" t="str">
        <f t="shared" ca="1" si="0"/>
        <v>Valid</v>
      </c>
      <c r="P61" s="18" t="s">
        <v>314</v>
      </c>
      <c r="Q61" s="19">
        <v>47370</v>
      </c>
      <c r="R61" s="10" t="str">
        <f t="shared" ca="1" si="1"/>
        <v>Valid</v>
      </c>
      <c r="S61" s="20" t="s">
        <v>40</v>
      </c>
      <c r="T61" s="18">
        <v>46608</v>
      </c>
      <c r="U61" s="7">
        <v>45928</v>
      </c>
      <c r="V61" s="17" t="s">
        <v>315</v>
      </c>
      <c r="W61" s="21" t="s">
        <v>316</v>
      </c>
      <c r="X61" s="22" t="s">
        <v>59</v>
      </c>
      <c r="Y61" s="15">
        <v>46398</v>
      </c>
      <c r="Z61" s="22" t="s">
        <v>45</v>
      </c>
    </row>
    <row r="62" spans="1:27" ht="18" customHeight="1" x14ac:dyDescent="0.25">
      <c r="A62" s="5">
        <v>93297</v>
      </c>
      <c r="B62" s="5">
        <v>529</v>
      </c>
      <c r="C62" s="6" t="s">
        <v>317</v>
      </c>
      <c r="D62" s="5" t="s">
        <v>112</v>
      </c>
      <c r="E62" s="5" t="s">
        <v>318</v>
      </c>
      <c r="F62" s="5" t="s">
        <v>319</v>
      </c>
      <c r="G62" s="5" t="s">
        <v>54</v>
      </c>
      <c r="H62" s="5" t="s">
        <v>30</v>
      </c>
      <c r="I62" s="7">
        <v>42900</v>
      </c>
      <c r="J62" s="7">
        <v>28096</v>
      </c>
      <c r="K62" s="8">
        <f ca="1">(YEAR(NOW())-YEAR('Employee list'!$J62))</f>
        <v>49</v>
      </c>
      <c r="L62" s="5">
        <v>30272</v>
      </c>
      <c r="M62" s="5">
        <v>27635622001</v>
      </c>
      <c r="N62" s="18">
        <v>46185</v>
      </c>
      <c r="O62" s="9" t="str">
        <f t="shared" ca="1" si="0"/>
        <v>Valid</v>
      </c>
      <c r="P62" s="18" t="s">
        <v>320</v>
      </c>
      <c r="Q62" s="19">
        <v>47273</v>
      </c>
      <c r="R62" s="10" t="str">
        <f t="shared" ca="1" si="1"/>
        <v>Valid</v>
      </c>
      <c r="S62" s="20" t="s">
        <v>87</v>
      </c>
      <c r="T62" s="18">
        <v>46787</v>
      </c>
      <c r="U62" s="7">
        <v>45928</v>
      </c>
      <c r="V62" s="17" t="s">
        <v>321</v>
      </c>
      <c r="W62" s="21" t="s">
        <v>322</v>
      </c>
      <c r="X62" s="22" t="s">
        <v>59</v>
      </c>
      <c r="Y62" s="23">
        <v>46526</v>
      </c>
      <c r="Z62" s="22" t="s">
        <v>45</v>
      </c>
    </row>
    <row r="63" spans="1:27" ht="18" customHeight="1" x14ac:dyDescent="0.25">
      <c r="A63" s="5">
        <v>93300</v>
      </c>
      <c r="B63" s="5">
        <v>535</v>
      </c>
      <c r="C63" s="6" t="s">
        <v>323</v>
      </c>
      <c r="D63" s="5" t="s">
        <v>26</v>
      </c>
      <c r="E63" s="5" t="s">
        <v>37</v>
      </c>
      <c r="F63" s="5" t="s">
        <v>38</v>
      </c>
      <c r="G63" s="5" t="s">
        <v>29</v>
      </c>
      <c r="H63" s="5" t="s">
        <v>30</v>
      </c>
      <c r="I63" s="7">
        <v>42948</v>
      </c>
      <c r="J63" s="7">
        <v>32665</v>
      </c>
      <c r="K63" s="8">
        <f ca="1">(YEAR(NOW())-YEAR('Employee list'!$J63))</f>
        <v>36</v>
      </c>
      <c r="L63" s="5">
        <v>30278</v>
      </c>
      <c r="M63" s="5">
        <v>28935612139</v>
      </c>
      <c r="N63" s="18">
        <v>46233</v>
      </c>
      <c r="O63" s="9" t="str">
        <f t="shared" ca="1" si="0"/>
        <v>Valid</v>
      </c>
      <c r="P63" s="18" t="s">
        <v>324</v>
      </c>
      <c r="Q63" s="19">
        <v>48182</v>
      </c>
      <c r="R63" s="10" t="str">
        <f t="shared" ca="1" si="1"/>
        <v>Valid</v>
      </c>
      <c r="S63" s="20" t="s">
        <v>40</v>
      </c>
      <c r="T63" s="18">
        <v>45546</v>
      </c>
      <c r="U63" s="7">
        <v>46091</v>
      </c>
      <c r="V63" s="17" t="s">
        <v>325</v>
      </c>
      <c r="W63" s="21" t="s">
        <v>326</v>
      </c>
      <c r="X63" s="22" t="s">
        <v>59</v>
      </c>
      <c r="Y63" s="15">
        <v>46398</v>
      </c>
      <c r="Z63" s="22" t="s">
        <v>45</v>
      </c>
    </row>
    <row r="64" spans="1:27" ht="18" customHeight="1" x14ac:dyDescent="0.25">
      <c r="A64" s="5">
        <v>93302</v>
      </c>
      <c r="B64" s="5">
        <v>534</v>
      </c>
      <c r="C64" s="6" t="s">
        <v>327</v>
      </c>
      <c r="D64" s="5" t="s">
        <v>26</v>
      </c>
      <c r="E64" s="5" t="s">
        <v>27</v>
      </c>
      <c r="F64" s="5" t="s">
        <v>65</v>
      </c>
      <c r="G64" s="5" t="s">
        <v>29</v>
      </c>
      <c r="H64" s="5" t="s">
        <v>30</v>
      </c>
      <c r="I64" s="7">
        <v>42948</v>
      </c>
      <c r="J64" s="7">
        <v>26279</v>
      </c>
      <c r="K64" s="8">
        <f ca="1">(YEAR(NOW())-YEAR('Employee list'!$J64))</f>
        <v>54</v>
      </c>
      <c r="L64" s="5">
        <v>30277</v>
      </c>
      <c r="M64" s="5">
        <v>27114410045</v>
      </c>
      <c r="N64" s="18">
        <v>46233</v>
      </c>
      <c r="O64" s="9" t="str">
        <f t="shared" ca="1" si="0"/>
        <v>Valid</v>
      </c>
      <c r="P64" s="18" t="s">
        <v>328</v>
      </c>
      <c r="Q64" s="19">
        <v>47972</v>
      </c>
      <c r="R64" s="10" t="str">
        <f t="shared" ca="1" si="1"/>
        <v>Valid</v>
      </c>
      <c r="S64" s="20" t="s">
        <v>67</v>
      </c>
      <c r="T64" s="18">
        <v>47466</v>
      </c>
      <c r="U64" s="7">
        <v>46093</v>
      </c>
      <c r="V64" s="17" t="s">
        <v>329</v>
      </c>
      <c r="W64" s="21" t="s">
        <v>330</v>
      </c>
      <c r="X64" s="22" t="s">
        <v>70</v>
      </c>
      <c r="Y64" s="15">
        <v>46398</v>
      </c>
      <c r="Z64" s="22" t="s">
        <v>45</v>
      </c>
    </row>
    <row r="65" spans="1:27" ht="18" customHeight="1" x14ac:dyDescent="0.25">
      <c r="A65" s="5">
        <v>93306</v>
      </c>
      <c r="B65" s="5">
        <v>530</v>
      </c>
      <c r="C65" s="6" t="s">
        <v>331</v>
      </c>
      <c r="D65" s="5" t="s">
        <v>112</v>
      </c>
      <c r="E65" s="5" t="s">
        <v>332</v>
      </c>
      <c r="F65" s="5" t="s">
        <v>333</v>
      </c>
      <c r="G65" s="5" t="s">
        <v>54</v>
      </c>
      <c r="H65" s="5" t="s">
        <v>30</v>
      </c>
      <c r="I65" s="7">
        <v>43002</v>
      </c>
      <c r="J65" s="7">
        <v>33096</v>
      </c>
      <c r="K65" s="8">
        <f ca="1">(YEAR(NOW())-YEAR('Employee list'!$J65))</f>
        <v>35</v>
      </c>
      <c r="L65" s="5">
        <v>30273</v>
      </c>
      <c r="M65" s="5">
        <v>29035634370</v>
      </c>
      <c r="N65" s="18">
        <v>46287</v>
      </c>
      <c r="O65" s="9" t="str">
        <f t="shared" ca="1" si="0"/>
        <v>Valid</v>
      </c>
      <c r="P65" s="18" t="s">
        <v>334</v>
      </c>
      <c r="Q65" s="19">
        <v>48035</v>
      </c>
      <c r="R65" s="10" t="str">
        <f t="shared" ca="1" si="1"/>
        <v>Valid</v>
      </c>
      <c r="S65" s="20" t="s">
        <v>947</v>
      </c>
      <c r="T65" s="18" t="s">
        <v>947</v>
      </c>
      <c r="U65" s="7">
        <v>46087</v>
      </c>
      <c r="V65" s="17" t="s">
        <v>335</v>
      </c>
      <c r="W65" s="21" t="s">
        <v>336</v>
      </c>
      <c r="X65" s="22" t="s">
        <v>59</v>
      </c>
      <c r="Y65" s="23" t="s">
        <v>947</v>
      </c>
      <c r="Z65" s="22" t="s">
        <v>45</v>
      </c>
      <c r="AA65" s="24"/>
    </row>
    <row r="66" spans="1:27" ht="18" customHeight="1" x14ac:dyDescent="0.25">
      <c r="A66" s="5">
        <v>64109</v>
      </c>
      <c r="B66" s="5">
        <v>538</v>
      </c>
      <c r="C66" s="6" t="s">
        <v>337</v>
      </c>
      <c r="D66" s="5" t="s">
        <v>194</v>
      </c>
      <c r="E66" s="5" t="s">
        <v>338</v>
      </c>
      <c r="F66" s="5" t="s">
        <v>339</v>
      </c>
      <c r="G66" s="5" t="s">
        <v>54</v>
      </c>
      <c r="H66" s="5" t="s">
        <v>55</v>
      </c>
      <c r="I66" s="7">
        <v>43036</v>
      </c>
      <c r="J66" s="7">
        <v>24395</v>
      </c>
      <c r="K66" s="8">
        <f ca="1">(YEAR(NOW())-YEAR('Employee list'!$J66))</f>
        <v>59</v>
      </c>
      <c r="L66" s="5">
        <v>23540</v>
      </c>
      <c r="M66" s="5">
        <v>26435607156</v>
      </c>
      <c r="N66" s="18">
        <v>45955</v>
      </c>
      <c r="O66" s="9" t="str">
        <f t="shared" ca="1" si="0"/>
        <v>Short</v>
      </c>
      <c r="P66" s="18" t="s">
        <v>340</v>
      </c>
      <c r="Q66" s="19">
        <v>46060</v>
      </c>
      <c r="R66" s="10" t="str">
        <f t="shared" ca="1" si="1"/>
        <v>Medium</v>
      </c>
      <c r="S66" s="20" t="s">
        <v>947</v>
      </c>
      <c r="T66" s="18" t="s">
        <v>947</v>
      </c>
      <c r="U66" s="7">
        <v>46165</v>
      </c>
      <c r="V66" s="17" t="s">
        <v>341</v>
      </c>
      <c r="W66" s="21" t="s">
        <v>342</v>
      </c>
      <c r="X66" s="22" t="s">
        <v>59</v>
      </c>
      <c r="Y66" s="23">
        <v>46443</v>
      </c>
      <c r="Z66" s="22" t="s">
        <v>45</v>
      </c>
      <c r="AA66" s="24"/>
    </row>
    <row r="67" spans="1:27" ht="18" customHeight="1" x14ac:dyDescent="0.25">
      <c r="A67" s="5">
        <v>93308</v>
      </c>
      <c r="B67" s="5">
        <v>540</v>
      </c>
      <c r="C67" s="6" t="s">
        <v>343</v>
      </c>
      <c r="D67" s="5" t="s">
        <v>137</v>
      </c>
      <c r="E67" s="5" t="s">
        <v>175</v>
      </c>
      <c r="F67" s="5" t="s">
        <v>175</v>
      </c>
      <c r="G67" s="5" t="s">
        <v>29</v>
      </c>
      <c r="H67" s="5" t="s">
        <v>30</v>
      </c>
      <c r="I67" s="7">
        <v>43104</v>
      </c>
      <c r="J67" s="7">
        <v>32087</v>
      </c>
      <c r="K67" s="8">
        <f ca="1">(YEAR(NOW())-YEAR('Employee list'!$J67))</f>
        <v>38</v>
      </c>
      <c r="L67" s="5">
        <v>32014</v>
      </c>
      <c r="M67" s="5">
        <v>28752403232</v>
      </c>
      <c r="N67" s="18">
        <v>46047</v>
      </c>
      <c r="O67" s="9" t="str">
        <f t="shared" ca="1" si="0"/>
        <v>Valid</v>
      </c>
      <c r="P67" s="18" t="s">
        <v>344</v>
      </c>
      <c r="Q67" s="19">
        <v>49207</v>
      </c>
      <c r="R67" s="10" t="str">
        <f t="shared" ca="1" si="1"/>
        <v>Valid</v>
      </c>
      <c r="S67" s="20" t="s">
        <v>177</v>
      </c>
      <c r="T67" s="18">
        <v>47462</v>
      </c>
      <c r="U67" s="7">
        <v>46098</v>
      </c>
      <c r="V67" s="17" t="s">
        <v>345</v>
      </c>
      <c r="W67" s="21" t="s">
        <v>346</v>
      </c>
      <c r="X67" s="22" t="s">
        <v>143</v>
      </c>
      <c r="Y67" s="15">
        <v>46398</v>
      </c>
      <c r="Z67" s="22" t="s">
        <v>45</v>
      </c>
    </row>
    <row r="68" spans="1:27" ht="18" customHeight="1" x14ac:dyDescent="0.25">
      <c r="A68" s="5">
        <v>98011</v>
      </c>
      <c r="B68" s="5">
        <v>543</v>
      </c>
      <c r="C68" s="6" t="s">
        <v>347</v>
      </c>
      <c r="D68" s="5" t="s">
        <v>137</v>
      </c>
      <c r="E68" s="5" t="s">
        <v>348</v>
      </c>
      <c r="F68" s="5" t="s">
        <v>349</v>
      </c>
      <c r="G68" s="5" t="s">
        <v>29</v>
      </c>
      <c r="H68" s="5" t="s">
        <v>30</v>
      </c>
      <c r="I68" s="7">
        <v>43132</v>
      </c>
      <c r="J68" s="7">
        <v>28520</v>
      </c>
      <c r="K68" s="8">
        <f ca="1">(YEAR(NOW())-YEAR('Employee list'!$J68))</f>
        <v>47</v>
      </c>
      <c r="L68" s="5">
        <v>32006</v>
      </c>
      <c r="M68" s="5">
        <v>27852402265</v>
      </c>
      <c r="N68" s="18">
        <v>46169</v>
      </c>
      <c r="O68" s="9" t="str">
        <f t="shared" ref="O68:O131" ca="1" si="2">IF(N68-NOW()&gt;=75,"Valid",IF(N68-NOW()&gt;=60,"Medium",IF(N68-NOW()&gt;=30,"Short",IF(N68-NOW()&gt;=15,"Immidate","Expire"))))</f>
        <v>Valid</v>
      </c>
      <c r="P68" s="18" t="s">
        <v>350</v>
      </c>
      <c r="Q68" s="19">
        <v>49295</v>
      </c>
      <c r="R68" s="10" t="str">
        <f t="shared" ref="R68:R131" ca="1" si="3">IF(Q68-NOW()&gt;=180,"Valid",IF(Q68-NOW()&gt;=120,"Medium",IF(Q68-NOW()&gt;=90,"Short",IF(Q68-NOW()&gt;=30,"Immidate","Expire"))))</f>
        <v>Valid</v>
      </c>
      <c r="S68" s="20" t="s">
        <v>947</v>
      </c>
      <c r="T68" s="18" t="s">
        <v>947</v>
      </c>
      <c r="U68" s="7">
        <v>46093</v>
      </c>
      <c r="V68" s="17" t="s">
        <v>351</v>
      </c>
      <c r="W68" s="21" t="s">
        <v>352</v>
      </c>
      <c r="X68" s="22" t="s">
        <v>143</v>
      </c>
      <c r="Y68" s="15">
        <v>46445</v>
      </c>
      <c r="Z68" s="22" t="s">
        <v>45</v>
      </c>
      <c r="AA68" s="24"/>
    </row>
    <row r="69" spans="1:27" ht="18" customHeight="1" x14ac:dyDescent="0.25">
      <c r="A69" s="5">
        <v>93314</v>
      </c>
      <c r="B69" s="5">
        <v>552</v>
      </c>
      <c r="C69" s="6" t="s">
        <v>353</v>
      </c>
      <c r="D69" s="5" t="s">
        <v>26</v>
      </c>
      <c r="E69" s="5" t="s">
        <v>37</v>
      </c>
      <c r="F69" s="5" t="s">
        <v>38</v>
      </c>
      <c r="G69" s="5" t="s">
        <v>29</v>
      </c>
      <c r="H69" s="5" t="s">
        <v>30</v>
      </c>
      <c r="I69" s="7">
        <v>43718</v>
      </c>
      <c r="J69" s="7">
        <v>26414</v>
      </c>
      <c r="K69" s="8">
        <f ca="1">(YEAR(NOW())-YEAR('Employee list'!$J69))</f>
        <v>53</v>
      </c>
      <c r="L69" s="5">
        <v>33777</v>
      </c>
      <c r="M69" s="5">
        <v>27235620823</v>
      </c>
      <c r="N69" s="18">
        <v>46127</v>
      </c>
      <c r="O69" s="9" t="str">
        <f t="shared" ca="1" si="2"/>
        <v>Valid</v>
      </c>
      <c r="P69" s="18" t="s">
        <v>354</v>
      </c>
      <c r="Q69" s="19">
        <v>46501</v>
      </c>
      <c r="R69" s="10" t="str">
        <f t="shared" ca="1" si="3"/>
        <v>Valid</v>
      </c>
      <c r="S69" s="20" t="s">
        <v>40</v>
      </c>
      <c r="T69" s="18">
        <v>47223</v>
      </c>
      <c r="U69" s="7">
        <v>45928</v>
      </c>
      <c r="V69" s="17" t="s">
        <v>355</v>
      </c>
      <c r="W69" s="21" t="s">
        <v>356</v>
      </c>
      <c r="X69" s="22" t="s">
        <v>59</v>
      </c>
      <c r="Y69" s="15">
        <v>46398</v>
      </c>
      <c r="Z69" s="22" t="s">
        <v>45</v>
      </c>
    </row>
    <row r="70" spans="1:27" ht="18" customHeight="1" x14ac:dyDescent="0.25">
      <c r="A70" s="5">
        <v>93333</v>
      </c>
      <c r="B70" s="5">
        <v>587</v>
      </c>
      <c r="C70" s="6" t="s">
        <v>357</v>
      </c>
      <c r="D70" s="5" t="s">
        <v>83</v>
      </c>
      <c r="E70" s="5" t="s">
        <v>358</v>
      </c>
      <c r="F70" s="5" t="s">
        <v>359</v>
      </c>
      <c r="G70" s="5" t="s">
        <v>54</v>
      </c>
      <c r="H70" s="5" t="s">
        <v>55</v>
      </c>
      <c r="I70" s="7">
        <v>44652</v>
      </c>
      <c r="J70" s="7">
        <v>27105</v>
      </c>
      <c r="K70" s="8">
        <f ca="1">(YEAR(NOW())-YEAR('Employee list'!$J70))</f>
        <v>51</v>
      </c>
      <c r="L70" s="5">
        <v>39226</v>
      </c>
      <c r="M70" s="5">
        <v>27473600787</v>
      </c>
      <c r="N70" s="18">
        <v>46174</v>
      </c>
      <c r="O70" s="9" t="str">
        <f t="shared" ca="1" si="2"/>
        <v>Valid</v>
      </c>
      <c r="P70" s="18" t="s">
        <v>360</v>
      </c>
      <c r="Q70" s="19">
        <v>46113</v>
      </c>
      <c r="R70" s="10" t="str">
        <f t="shared" ca="1" si="3"/>
        <v>Valid</v>
      </c>
      <c r="S70" s="20" t="s">
        <v>947</v>
      </c>
      <c r="T70" s="18" t="s">
        <v>947</v>
      </c>
      <c r="U70" s="7">
        <v>46220</v>
      </c>
      <c r="V70" s="17" t="s">
        <v>361</v>
      </c>
      <c r="W70" s="21" t="s">
        <v>362</v>
      </c>
      <c r="X70" s="22" t="s">
        <v>90</v>
      </c>
      <c r="Y70" s="23">
        <v>46458</v>
      </c>
      <c r="Z70" s="22" t="s">
        <v>45</v>
      </c>
      <c r="AA70" s="24"/>
    </row>
    <row r="71" spans="1:27" ht="18" customHeight="1" x14ac:dyDescent="0.25">
      <c r="A71" s="5">
        <v>93334</v>
      </c>
      <c r="B71" s="5">
        <v>586</v>
      </c>
      <c r="C71" s="6" t="s">
        <v>363</v>
      </c>
      <c r="D71" s="5" t="s">
        <v>83</v>
      </c>
      <c r="E71" s="5" t="s">
        <v>364</v>
      </c>
      <c r="F71" s="5" t="s">
        <v>365</v>
      </c>
      <c r="G71" s="5" t="s">
        <v>54</v>
      </c>
      <c r="H71" s="5" t="s">
        <v>55</v>
      </c>
      <c r="I71" s="7">
        <v>44652</v>
      </c>
      <c r="J71" s="7">
        <v>27962</v>
      </c>
      <c r="K71" s="8">
        <f ca="1">(YEAR(NOW())-YEAR('Employee list'!$J71))</f>
        <v>49</v>
      </c>
      <c r="L71" s="5">
        <v>39215</v>
      </c>
      <c r="M71" s="5">
        <v>27681804321</v>
      </c>
      <c r="N71" s="18">
        <v>46077</v>
      </c>
      <c r="O71" s="9" t="str">
        <f t="shared" ca="1" si="2"/>
        <v>Valid</v>
      </c>
      <c r="P71" s="18" t="s">
        <v>366</v>
      </c>
      <c r="Q71" s="19">
        <v>46236</v>
      </c>
      <c r="R71" s="10" t="str">
        <f t="shared" ca="1" si="3"/>
        <v>Valid</v>
      </c>
      <c r="S71" s="20" t="s">
        <v>947</v>
      </c>
      <c r="T71" s="18" t="s">
        <v>947</v>
      </c>
      <c r="U71" s="7">
        <v>45986</v>
      </c>
      <c r="V71" s="17" t="s">
        <v>367</v>
      </c>
      <c r="W71" s="21" t="s">
        <v>368</v>
      </c>
      <c r="X71" s="22" t="s">
        <v>369</v>
      </c>
      <c r="Y71" s="23">
        <v>46458</v>
      </c>
      <c r="Z71" s="22" t="s">
        <v>45</v>
      </c>
      <c r="AA71" s="24"/>
    </row>
    <row r="72" spans="1:27" ht="18" customHeight="1" x14ac:dyDescent="0.25">
      <c r="A72" s="5">
        <v>93335</v>
      </c>
      <c r="B72" s="5">
        <v>588</v>
      </c>
      <c r="C72" s="6" t="s">
        <v>370</v>
      </c>
      <c r="D72" s="5" t="s">
        <v>153</v>
      </c>
      <c r="E72" s="5" t="s">
        <v>371</v>
      </c>
      <c r="F72" s="5" t="s">
        <v>372</v>
      </c>
      <c r="G72" s="5" t="s">
        <v>54</v>
      </c>
      <c r="H72" s="5" t="s">
        <v>55</v>
      </c>
      <c r="I72" s="7">
        <v>44740</v>
      </c>
      <c r="J72" s="7">
        <v>28939</v>
      </c>
      <c r="K72" s="8">
        <f ca="1">(YEAR(NOW())-YEAR('Employee list'!$J72))</f>
        <v>46</v>
      </c>
      <c r="L72" s="5">
        <v>39200</v>
      </c>
      <c r="M72" s="5">
        <v>27960821696</v>
      </c>
      <c r="N72" s="18">
        <v>45988</v>
      </c>
      <c r="O72" s="9" t="str">
        <f t="shared" ca="1" si="2"/>
        <v>Valid</v>
      </c>
      <c r="P72" s="18" t="s">
        <v>373</v>
      </c>
      <c r="Q72" s="19">
        <v>46903</v>
      </c>
      <c r="R72" s="10" t="str">
        <f t="shared" ca="1" si="3"/>
        <v>Valid</v>
      </c>
      <c r="S72" s="20" t="s">
        <v>947</v>
      </c>
      <c r="T72" s="18" t="s">
        <v>947</v>
      </c>
      <c r="U72" s="7">
        <v>45968</v>
      </c>
      <c r="V72" s="17" t="s">
        <v>374</v>
      </c>
      <c r="W72" s="21" t="s">
        <v>375</v>
      </c>
      <c r="X72" s="22" t="s">
        <v>34</v>
      </c>
      <c r="Y72" s="23">
        <v>46448</v>
      </c>
      <c r="Z72" s="22" t="s">
        <v>45</v>
      </c>
    </row>
    <row r="73" spans="1:27" ht="18" customHeight="1" x14ac:dyDescent="0.25">
      <c r="A73" s="5">
        <v>93348</v>
      </c>
      <c r="B73" s="5">
        <v>603</v>
      </c>
      <c r="C73" s="6" t="s">
        <v>376</v>
      </c>
      <c r="D73" s="5" t="s">
        <v>377</v>
      </c>
      <c r="E73" s="5" t="s">
        <v>378</v>
      </c>
      <c r="F73" s="5" t="s">
        <v>379</v>
      </c>
      <c r="G73" s="5" t="s">
        <v>54</v>
      </c>
      <c r="H73" s="5" t="s">
        <v>30</v>
      </c>
      <c r="I73" s="7">
        <v>44977</v>
      </c>
      <c r="J73" s="7">
        <v>33620</v>
      </c>
      <c r="K73" s="8">
        <f ca="1">(YEAR(NOW())-YEAR('Employee list'!$J73))</f>
        <v>33</v>
      </c>
      <c r="L73" s="5">
        <v>33859</v>
      </c>
      <c r="M73" s="5">
        <v>29235652642</v>
      </c>
      <c r="N73" s="18">
        <v>46072</v>
      </c>
      <c r="O73" s="9" t="str">
        <f t="shared" ca="1" si="2"/>
        <v>Valid</v>
      </c>
      <c r="P73" s="18" t="s">
        <v>380</v>
      </c>
      <c r="Q73" s="19">
        <v>49146</v>
      </c>
      <c r="R73" s="10" t="str">
        <f t="shared" ca="1" si="3"/>
        <v>Valid</v>
      </c>
      <c r="S73" s="20" t="s">
        <v>87</v>
      </c>
      <c r="T73" s="18">
        <v>46812</v>
      </c>
      <c r="U73" s="7">
        <v>46107</v>
      </c>
      <c r="V73" s="17" t="s">
        <v>381</v>
      </c>
      <c r="W73" s="21" t="s">
        <v>382</v>
      </c>
      <c r="X73" s="22" t="s">
        <v>59</v>
      </c>
      <c r="Y73" s="23" t="s">
        <v>947</v>
      </c>
      <c r="Z73" s="22" t="s">
        <v>45</v>
      </c>
      <c r="AA73" s="28"/>
    </row>
    <row r="74" spans="1:27" ht="18" customHeight="1" x14ac:dyDescent="0.25">
      <c r="A74" s="5">
        <v>93349</v>
      </c>
      <c r="B74" s="5">
        <v>605</v>
      </c>
      <c r="C74" s="6" t="s">
        <v>383</v>
      </c>
      <c r="D74" s="5" t="s">
        <v>137</v>
      </c>
      <c r="E74" s="5" t="s">
        <v>175</v>
      </c>
      <c r="F74" s="5" t="s">
        <v>175</v>
      </c>
      <c r="G74" s="5" t="s">
        <v>29</v>
      </c>
      <c r="H74" s="5" t="s">
        <v>30</v>
      </c>
      <c r="I74" s="7">
        <v>44979</v>
      </c>
      <c r="J74" s="7">
        <v>30286</v>
      </c>
      <c r="K74" s="8">
        <f ca="1">(YEAR(NOW())-YEAR('Employee list'!$J74))</f>
        <v>43</v>
      </c>
      <c r="L74" s="5">
        <v>39205</v>
      </c>
      <c r="M74" s="5">
        <v>28252426051</v>
      </c>
      <c r="N74" s="18">
        <v>46129</v>
      </c>
      <c r="O74" s="9" t="str">
        <f t="shared" ca="1" si="2"/>
        <v>Valid</v>
      </c>
      <c r="P74" s="7" t="s">
        <v>384</v>
      </c>
      <c r="Q74" s="19">
        <v>48926</v>
      </c>
      <c r="R74" s="10" t="str">
        <f t="shared" ca="1" si="3"/>
        <v>Valid</v>
      </c>
      <c r="S74" s="20" t="s">
        <v>177</v>
      </c>
      <c r="T74" s="18">
        <v>46516</v>
      </c>
      <c r="U74" s="7">
        <v>46234</v>
      </c>
      <c r="V74" s="17" t="s">
        <v>385</v>
      </c>
      <c r="W74" s="21" t="s">
        <v>386</v>
      </c>
      <c r="X74" s="22" t="s">
        <v>143</v>
      </c>
      <c r="Y74" s="15">
        <v>46364</v>
      </c>
      <c r="Z74" s="22" t="s">
        <v>45</v>
      </c>
    </row>
    <row r="75" spans="1:27" ht="18" customHeight="1" x14ac:dyDescent="0.25">
      <c r="A75" s="5">
        <v>93350</v>
      </c>
      <c r="B75" s="5">
        <v>606</v>
      </c>
      <c r="C75" s="6" t="s">
        <v>387</v>
      </c>
      <c r="D75" s="5" t="s">
        <v>112</v>
      </c>
      <c r="E75" s="5" t="s">
        <v>388</v>
      </c>
      <c r="F75" s="5" t="s">
        <v>389</v>
      </c>
      <c r="G75" s="5" t="s">
        <v>29</v>
      </c>
      <c r="H75" s="5" t="s">
        <v>30</v>
      </c>
      <c r="I75" s="7">
        <v>44986</v>
      </c>
      <c r="J75" s="7">
        <v>31818</v>
      </c>
      <c r="K75" s="8">
        <f ca="1">(YEAR(NOW())-YEAR('Employee list'!$J75))</f>
        <v>38</v>
      </c>
      <c r="L75" s="5">
        <v>39196</v>
      </c>
      <c r="M75" s="5">
        <v>28735680019</v>
      </c>
      <c r="N75" s="18">
        <v>46013</v>
      </c>
      <c r="O75" s="9" t="str">
        <f t="shared" ca="1" si="2"/>
        <v>Valid</v>
      </c>
      <c r="P75" s="18" t="s">
        <v>390</v>
      </c>
      <c r="Q75" s="19">
        <v>48239</v>
      </c>
      <c r="R75" s="10" t="str">
        <f t="shared" ca="1" si="3"/>
        <v>Valid</v>
      </c>
      <c r="S75" s="20" t="s">
        <v>947</v>
      </c>
      <c r="T75" s="18" t="s">
        <v>947</v>
      </c>
      <c r="U75" s="7">
        <v>46171</v>
      </c>
      <c r="V75" s="17" t="s">
        <v>391</v>
      </c>
      <c r="W75" s="21" t="s">
        <v>392</v>
      </c>
      <c r="X75" s="22" t="s">
        <v>59</v>
      </c>
      <c r="Y75" s="15">
        <v>46364</v>
      </c>
      <c r="Z75" s="22" t="s">
        <v>45</v>
      </c>
    </row>
    <row r="76" spans="1:27" ht="18" customHeight="1" x14ac:dyDescent="0.25">
      <c r="A76" s="5">
        <v>93351</v>
      </c>
      <c r="B76" s="5">
        <v>607</v>
      </c>
      <c r="C76" s="6" t="s">
        <v>393</v>
      </c>
      <c r="D76" s="5" t="s">
        <v>112</v>
      </c>
      <c r="E76" s="5" t="s">
        <v>388</v>
      </c>
      <c r="F76" s="5" t="s">
        <v>389</v>
      </c>
      <c r="G76" s="5" t="s">
        <v>29</v>
      </c>
      <c r="H76" s="5" t="s">
        <v>30</v>
      </c>
      <c r="I76" s="7">
        <v>44986</v>
      </c>
      <c r="J76" s="7">
        <v>36316</v>
      </c>
      <c r="K76" s="8">
        <f ca="1">(YEAR(NOW())-YEAR('Employee list'!$J76))</f>
        <v>26</v>
      </c>
      <c r="L76" s="5">
        <v>39195</v>
      </c>
      <c r="M76" s="5">
        <v>29935617398</v>
      </c>
      <c r="N76" s="18">
        <v>46013</v>
      </c>
      <c r="O76" s="9" t="str">
        <f t="shared" ca="1" si="2"/>
        <v>Valid</v>
      </c>
      <c r="P76" s="18" t="s">
        <v>394</v>
      </c>
      <c r="Q76" s="19">
        <v>46977</v>
      </c>
      <c r="R76" s="10" t="str">
        <f t="shared" ca="1" si="3"/>
        <v>Valid</v>
      </c>
      <c r="S76" s="20" t="s">
        <v>947</v>
      </c>
      <c r="T76" s="18" t="s">
        <v>947</v>
      </c>
      <c r="U76" s="7">
        <v>46171</v>
      </c>
      <c r="V76" s="17" t="s">
        <v>395</v>
      </c>
      <c r="W76" s="21" t="s">
        <v>396</v>
      </c>
      <c r="X76" s="22" t="s">
        <v>59</v>
      </c>
      <c r="Y76" s="15">
        <v>46364</v>
      </c>
      <c r="Z76" s="22" t="s">
        <v>45</v>
      </c>
    </row>
    <row r="77" spans="1:27" ht="18" customHeight="1" x14ac:dyDescent="0.25">
      <c r="A77" s="5">
        <v>93352</v>
      </c>
      <c r="B77" s="5">
        <v>608</v>
      </c>
      <c r="C77" s="6" t="s">
        <v>397</v>
      </c>
      <c r="D77" s="5" t="s">
        <v>26</v>
      </c>
      <c r="E77" s="5" t="s">
        <v>37</v>
      </c>
      <c r="F77" s="5" t="s">
        <v>38</v>
      </c>
      <c r="G77" s="5" t="s">
        <v>29</v>
      </c>
      <c r="H77" s="5" t="s">
        <v>30</v>
      </c>
      <c r="I77" s="7">
        <v>44997</v>
      </c>
      <c r="J77" s="7">
        <v>28620</v>
      </c>
      <c r="K77" s="8">
        <f ca="1">(YEAR(NOW())-YEAR('Employee list'!$J77))</f>
        <v>47</v>
      </c>
      <c r="L77" s="5">
        <v>23417</v>
      </c>
      <c r="M77" s="5">
        <v>27835642781</v>
      </c>
      <c r="N77" s="18">
        <v>46219</v>
      </c>
      <c r="O77" s="9" t="str">
        <f t="shared" ca="1" si="2"/>
        <v>Valid</v>
      </c>
      <c r="P77" s="18" t="s">
        <v>398</v>
      </c>
      <c r="Q77" s="19">
        <v>49030</v>
      </c>
      <c r="R77" s="10" t="str">
        <f t="shared" ca="1" si="3"/>
        <v>Valid</v>
      </c>
      <c r="S77" s="20" t="s">
        <v>40</v>
      </c>
      <c r="T77" s="18">
        <v>47627</v>
      </c>
      <c r="U77" s="7">
        <v>46013</v>
      </c>
      <c r="V77" s="17" t="s">
        <v>399</v>
      </c>
      <c r="W77" s="21" t="s">
        <v>400</v>
      </c>
      <c r="X77" s="22" t="s">
        <v>59</v>
      </c>
      <c r="Y77" s="15">
        <v>46364</v>
      </c>
      <c r="Z77" s="22" t="s">
        <v>45</v>
      </c>
    </row>
    <row r="78" spans="1:27" ht="18" customHeight="1" x14ac:dyDescent="0.25">
      <c r="A78" s="5">
        <v>93353</v>
      </c>
      <c r="B78" s="5">
        <v>609</v>
      </c>
      <c r="C78" s="6" t="s">
        <v>401</v>
      </c>
      <c r="D78" s="5" t="s">
        <v>26</v>
      </c>
      <c r="E78" s="5" t="s">
        <v>37</v>
      </c>
      <c r="F78" s="5" t="s">
        <v>38</v>
      </c>
      <c r="G78" s="5" t="s">
        <v>29</v>
      </c>
      <c r="H78" s="5" t="s">
        <v>30</v>
      </c>
      <c r="I78" s="7">
        <v>44999</v>
      </c>
      <c r="J78" s="7">
        <v>29630</v>
      </c>
      <c r="K78" s="8">
        <f ca="1">(YEAR(NOW())-YEAR('Employee list'!$J78))</f>
        <v>44</v>
      </c>
      <c r="L78" s="5">
        <v>39213</v>
      </c>
      <c r="M78" s="5">
        <v>28135609832</v>
      </c>
      <c r="N78" s="18">
        <v>46094</v>
      </c>
      <c r="O78" s="9" t="str">
        <f t="shared" ca="1" si="2"/>
        <v>Valid</v>
      </c>
      <c r="P78" s="18" t="s">
        <v>402</v>
      </c>
      <c r="Q78" s="19">
        <v>49331</v>
      </c>
      <c r="R78" s="10" t="str">
        <f t="shared" ca="1" si="3"/>
        <v>Valid</v>
      </c>
      <c r="S78" s="20" t="s">
        <v>40</v>
      </c>
      <c r="T78" s="18">
        <v>46837</v>
      </c>
      <c r="U78" s="7">
        <v>46166</v>
      </c>
      <c r="V78" s="17" t="s">
        <v>403</v>
      </c>
      <c r="W78" s="21" t="s">
        <v>404</v>
      </c>
      <c r="X78" s="22" t="s">
        <v>59</v>
      </c>
      <c r="Y78" s="15">
        <v>46364</v>
      </c>
      <c r="Z78" s="22" t="s">
        <v>45</v>
      </c>
    </row>
    <row r="79" spans="1:27" ht="18" customHeight="1" x14ac:dyDescent="0.25">
      <c r="A79" s="5">
        <v>93355</v>
      </c>
      <c r="B79" s="5">
        <v>610</v>
      </c>
      <c r="C79" s="6" t="s">
        <v>405</v>
      </c>
      <c r="D79" s="5" t="s">
        <v>26</v>
      </c>
      <c r="E79" s="5" t="s">
        <v>27</v>
      </c>
      <c r="F79" s="5" t="s">
        <v>65</v>
      </c>
      <c r="G79" s="5" t="s">
        <v>29</v>
      </c>
      <c r="H79" s="5" t="s">
        <v>30</v>
      </c>
      <c r="I79" s="7">
        <v>45011</v>
      </c>
      <c r="J79" s="7">
        <v>28610</v>
      </c>
      <c r="K79" s="8">
        <f ca="1">(YEAR(NOW())-YEAR('Employee list'!$J79))</f>
        <v>47</v>
      </c>
      <c r="L79" s="5">
        <v>39201</v>
      </c>
      <c r="M79" s="5">
        <v>27860811796</v>
      </c>
      <c r="N79" s="18">
        <v>46104</v>
      </c>
      <c r="O79" s="9" t="str">
        <f t="shared" ca="1" si="2"/>
        <v>Valid</v>
      </c>
      <c r="P79" s="18" t="s">
        <v>406</v>
      </c>
      <c r="Q79" s="19">
        <v>48260</v>
      </c>
      <c r="R79" s="10" t="str">
        <f t="shared" ca="1" si="3"/>
        <v>Valid</v>
      </c>
      <c r="S79" s="20" t="s">
        <v>67</v>
      </c>
      <c r="T79" s="18">
        <v>47518</v>
      </c>
      <c r="U79" s="7">
        <v>46173</v>
      </c>
      <c r="V79" s="17" t="s">
        <v>407</v>
      </c>
      <c r="W79" s="21" t="s">
        <v>408</v>
      </c>
      <c r="X79" s="22" t="s">
        <v>34</v>
      </c>
      <c r="Y79" s="15">
        <v>46400</v>
      </c>
      <c r="Z79" s="22" t="s">
        <v>45</v>
      </c>
    </row>
    <row r="80" spans="1:27" ht="18" customHeight="1" x14ac:dyDescent="0.25">
      <c r="A80" s="5">
        <v>93357</v>
      </c>
      <c r="B80" s="5">
        <v>613</v>
      </c>
      <c r="C80" s="6" t="s">
        <v>409</v>
      </c>
      <c r="D80" s="5" t="s">
        <v>26</v>
      </c>
      <c r="E80" s="5" t="s">
        <v>37</v>
      </c>
      <c r="F80" s="5" t="s">
        <v>38</v>
      </c>
      <c r="G80" s="5" t="s">
        <v>29</v>
      </c>
      <c r="H80" s="5" t="s">
        <v>30</v>
      </c>
      <c r="I80" s="7">
        <v>45045</v>
      </c>
      <c r="J80" s="7">
        <v>31965</v>
      </c>
      <c r="K80" s="8">
        <f ca="1">(YEAR(NOW())-YEAR('Employee list'!$J80))</f>
        <v>38</v>
      </c>
      <c r="L80" s="5">
        <v>39206</v>
      </c>
      <c r="M80" s="5">
        <v>28735610281</v>
      </c>
      <c r="N80" s="18">
        <v>46141</v>
      </c>
      <c r="O80" s="9" t="str">
        <f t="shared" ca="1" si="2"/>
        <v>Valid</v>
      </c>
      <c r="P80" s="18" t="s">
        <v>410</v>
      </c>
      <c r="Q80" s="19">
        <v>49375</v>
      </c>
      <c r="R80" s="10" t="str">
        <f t="shared" ca="1" si="3"/>
        <v>Valid</v>
      </c>
      <c r="S80" s="20" t="s">
        <v>40</v>
      </c>
      <c r="T80" s="18">
        <v>47606</v>
      </c>
      <c r="U80" s="7">
        <v>46160</v>
      </c>
      <c r="V80" s="17" t="s">
        <v>411</v>
      </c>
      <c r="W80" s="21" t="s">
        <v>412</v>
      </c>
      <c r="X80" s="22" t="s">
        <v>59</v>
      </c>
      <c r="Y80" s="15">
        <v>46364</v>
      </c>
      <c r="Z80" s="22" t="s">
        <v>45</v>
      </c>
    </row>
    <row r="81" spans="1:27" ht="18" customHeight="1" x14ac:dyDescent="0.25">
      <c r="A81" s="5">
        <v>93359</v>
      </c>
      <c r="B81" s="5">
        <v>615</v>
      </c>
      <c r="C81" s="6" t="s">
        <v>413</v>
      </c>
      <c r="D81" s="5" t="s">
        <v>26</v>
      </c>
      <c r="E81" s="5" t="s">
        <v>37</v>
      </c>
      <c r="F81" s="5" t="s">
        <v>38</v>
      </c>
      <c r="G81" s="5" t="s">
        <v>29</v>
      </c>
      <c r="H81" s="5" t="s">
        <v>30</v>
      </c>
      <c r="I81" s="7">
        <v>45048</v>
      </c>
      <c r="J81" s="7">
        <v>30319</v>
      </c>
      <c r="K81" s="8">
        <f ca="1">(YEAR(NOW())-YEAR('Employee list'!$J81))</f>
        <v>42</v>
      </c>
      <c r="L81" s="5">
        <v>39214</v>
      </c>
      <c r="M81" s="5">
        <v>28335603442</v>
      </c>
      <c r="N81" s="18">
        <v>46053</v>
      </c>
      <c r="O81" s="9" t="str">
        <f t="shared" ca="1" si="2"/>
        <v>Valid</v>
      </c>
      <c r="P81" s="18" t="s">
        <v>414</v>
      </c>
      <c r="Q81" s="19">
        <v>48204</v>
      </c>
      <c r="R81" s="10" t="str">
        <f t="shared" ca="1" si="3"/>
        <v>Valid</v>
      </c>
      <c r="S81" s="20" t="s">
        <v>40</v>
      </c>
      <c r="T81" s="18">
        <v>46794</v>
      </c>
      <c r="U81" s="7">
        <v>46204</v>
      </c>
      <c r="V81" s="17" t="s">
        <v>415</v>
      </c>
      <c r="W81" s="21" t="s">
        <v>416</v>
      </c>
      <c r="X81" s="22" t="s">
        <v>59</v>
      </c>
      <c r="Y81" s="15">
        <v>46370</v>
      </c>
      <c r="Z81" s="22" t="s">
        <v>35</v>
      </c>
    </row>
    <row r="82" spans="1:27" ht="18" customHeight="1" x14ac:dyDescent="0.25">
      <c r="A82" s="5">
        <v>93362</v>
      </c>
      <c r="B82" s="5">
        <v>616</v>
      </c>
      <c r="C82" s="6" t="s">
        <v>417</v>
      </c>
      <c r="D82" s="5" t="s">
        <v>26</v>
      </c>
      <c r="E82" s="5" t="s">
        <v>37</v>
      </c>
      <c r="F82" s="5" t="s">
        <v>38</v>
      </c>
      <c r="G82" s="5" t="s">
        <v>29</v>
      </c>
      <c r="H82" s="5" t="s">
        <v>30</v>
      </c>
      <c r="I82" s="7">
        <v>45049</v>
      </c>
      <c r="J82" s="7">
        <v>34844</v>
      </c>
      <c r="K82" s="8">
        <f ca="1">(YEAR(NOW())-YEAR('Employee list'!$J82))</f>
        <v>30</v>
      </c>
      <c r="L82" s="5">
        <v>39199</v>
      </c>
      <c r="M82" s="5">
        <v>29552428467</v>
      </c>
      <c r="N82" s="18">
        <v>46225</v>
      </c>
      <c r="O82" s="9" t="str">
        <f t="shared" ca="1" si="2"/>
        <v>Valid</v>
      </c>
      <c r="P82" s="18" t="s">
        <v>418</v>
      </c>
      <c r="Q82" s="19">
        <v>49335</v>
      </c>
      <c r="R82" s="10" t="str">
        <f t="shared" ca="1" si="3"/>
        <v>Valid</v>
      </c>
      <c r="S82" s="20" t="s">
        <v>40</v>
      </c>
      <c r="T82" s="18">
        <v>46088</v>
      </c>
      <c r="U82" s="7">
        <v>46206</v>
      </c>
      <c r="V82" s="17" t="s">
        <v>419</v>
      </c>
      <c r="W82" s="21" t="s">
        <v>420</v>
      </c>
      <c r="X82" s="22" t="s">
        <v>143</v>
      </c>
      <c r="Y82" s="15">
        <v>46379</v>
      </c>
      <c r="Z82" s="22" t="s">
        <v>35</v>
      </c>
    </row>
    <row r="83" spans="1:27" ht="18" customHeight="1" x14ac:dyDescent="0.25">
      <c r="A83" s="5">
        <v>93361</v>
      </c>
      <c r="B83" s="5">
        <v>617</v>
      </c>
      <c r="C83" s="6" t="s">
        <v>421</v>
      </c>
      <c r="D83" s="5" t="s">
        <v>26</v>
      </c>
      <c r="E83" s="5" t="s">
        <v>37</v>
      </c>
      <c r="F83" s="5" t="s">
        <v>38</v>
      </c>
      <c r="G83" s="5" t="s">
        <v>29</v>
      </c>
      <c r="H83" s="5" t="s">
        <v>30</v>
      </c>
      <c r="I83" s="7">
        <v>45060</v>
      </c>
      <c r="J83" s="7">
        <v>35048</v>
      </c>
      <c r="K83" s="8">
        <f ca="1">(YEAR(NOW())-YEAR('Employee list'!$J83))</f>
        <v>30</v>
      </c>
      <c r="L83" s="5">
        <v>39197</v>
      </c>
      <c r="M83" s="5">
        <v>29535633532</v>
      </c>
      <c r="N83" s="18">
        <v>46071</v>
      </c>
      <c r="O83" s="9" t="str">
        <f t="shared" ca="1" si="2"/>
        <v>Valid</v>
      </c>
      <c r="P83" s="18" t="s">
        <v>422</v>
      </c>
      <c r="Q83" s="19">
        <v>48202</v>
      </c>
      <c r="R83" s="10" t="str">
        <f t="shared" ca="1" si="3"/>
        <v>Valid</v>
      </c>
      <c r="S83" s="20" t="s">
        <v>40</v>
      </c>
      <c r="T83" s="18">
        <v>46607</v>
      </c>
      <c r="U83" s="7">
        <v>46204</v>
      </c>
      <c r="V83" s="17" t="s">
        <v>423</v>
      </c>
      <c r="W83" s="21" t="s">
        <v>424</v>
      </c>
      <c r="X83" s="22" t="s">
        <v>59</v>
      </c>
      <c r="Y83" s="15">
        <v>46479</v>
      </c>
      <c r="Z83" s="22" t="s">
        <v>35</v>
      </c>
    </row>
    <row r="84" spans="1:27" ht="18" customHeight="1" x14ac:dyDescent="0.25">
      <c r="A84" s="5">
        <v>93360</v>
      </c>
      <c r="B84" s="5">
        <v>618</v>
      </c>
      <c r="C84" s="6" t="s">
        <v>425</v>
      </c>
      <c r="D84" s="5" t="s">
        <v>26</v>
      </c>
      <c r="E84" s="5" t="s">
        <v>37</v>
      </c>
      <c r="F84" s="5" t="s">
        <v>38</v>
      </c>
      <c r="G84" s="5" t="s">
        <v>29</v>
      </c>
      <c r="H84" s="5" t="s">
        <v>30</v>
      </c>
      <c r="I84" s="7">
        <v>45060</v>
      </c>
      <c r="J84" s="7">
        <v>33973</v>
      </c>
      <c r="K84" s="8">
        <f ca="1">(YEAR(NOW())-YEAR('Employee list'!$J84))</f>
        <v>32</v>
      </c>
      <c r="L84" s="5">
        <v>39212</v>
      </c>
      <c r="M84" s="5">
        <v>29335642336</v>
      </c>
      <c r="N84" s="18">
        <v>46092</v>
      </c>
      <c r="O84" s="9" t="str">
        <f t="shared" ca="1" si="2"/>
        <v>Valid</v>
      </c>
      <c r="P84" s="18" t="s">
        <v>426</v>
      </c>
      <c r="Q84" s="19">
        <v>46438</v>
      </c>
      <c r="R84" s="10" t="str">
        <f t="shared" ca="1" si="3"/>
        <v>Valid</v>
      </c>
      <c r="S84" s="20" t="s">
        <v>40</v>
      </c>
      <c r="T84" s="18">
        <v>46538</v>
      </c>
      <c r="U84" s="7">
        <v>46204</v>
      </c>
      <c r="V84" s="17" t="s">
        <v>427</v>
      </c>
      <c r="W84" s="21" t="s">
        <v>428</v>
      </c>
      <c r="X84" s="22" t="s">
        <v>59</v>
      </c>
      <c r="Y84" s="15">
        <v>46379</v>
      </c>
      <c r="Z84" s="22" t="s">
        <v>35</v>
      </c>
    </row>
    <row r="85" spans="1:27" ht="18" customHeight="1" x14ac:dyDescent="0.25">
      <c r="A85" s="5">
        <v>93363</v>
      </c>
      <c r="B85" s="5">
        <v>619</v>
      </c>
      <c r="C85" s="6" t="s">
        <v>429</v>
      </c>
      <c r="D85" s="5" t="s">
        <v>112</v>
      </c>
      <c r="E85" s="5" t="s">
        <v>430</v>
      </c>
      <c r="F85" s="5" t="s">
        <v>431</v>
      </c>
      <c r="G85" s="5" t="s">
        <v>29</v>
      </c>
      <c r="H85" s="5" t="s">
        <v>30</v>
      </c>
      <c r="I85" s="7">
        <v>45066</v>
      </c>
      <c r="J85" s="7">
        <v>32273</v>
      </c>
      <c r="K85" s="8">
        <f ca="1">(YEAR(NOW())-YEAR('Employee list'!$J85))</f>
        <v>37</v>
      </c>
      <c r="L85" s="5">
        <v>39223</v>
      </c>
      <c r="M85" s="5">
        <v>28835691781</v>
      </c>
      <c r="N85" s="18">
        <v>45944</v>
      </c>
      <c r="O85" s="9" t="str">
        <f t="shared" ca="1" si="2"/>
        <v>Short</v>
      </c>
      <c r="P85" s="18" t="s">
        <v>432</v>
      </c>
      <c r="Q85" s="10">
        <v>49134</v>
      </c>
      <c r="R85" s="10" t="str">
        <f t="shared" ca="1" si="3"/>
        <v>Valid</v>
      </c>
      <c r="S85" s="20" t="s">
        <v>947</v>
      </c>
      <c r="T85" s="18" t="s">
        <v>947</v>
      </c>
      <c r="U85" s="7">
        <v>46204</v>
      </c>
      <c r="V85" s="17" t="s">
        <v>433</v>
      </c>
      <c r="W85" s="21" t="s">
        <v>434</v>
      </c>
      <c r="X85" s="22" t="s">
        <v>59</v>
      </c>
      <c r="Y85" s="15">
        <v>46379</v>
      </c>
      <c r="Z85" s="22" t="s">
        <v>35</v>
      </c>
    </row>
    <row r="86" spans="1:27" ht="18" customHeight="1" x14ac:dyDescent="0.25">
      <c r="A86" s="5">
        <v>93330</v>
      </c>
      <c r="B86" s="5">
        <v>583</v>
      </c>
      <c r="C86" s="6" t="s">
        <v>435</v>
      </c>
      <c r="D86" s="5" t="s">
        <v>112</v>
      </c>
      <c r="E86" s="5" t="s">
        <v>127</v>
      </c>
      <c r="F86" s="5" t="s">
        <v>128</v>
      </c>
      <c r="G86" s="5" t="s">
        <v>29</v>
      </c>
      <c r="H86" s="5" t="s">
        <v>30</v>
      </c>
      <c r="I86" s="7">
        <v>45139</v>
      </c>
      <c r="J86" s="7">
        <v>26811</v>
      </c>
      <c r="K86" s="8">
        <f ca="1">(YEAR(NOW())-YEAR('Employee list'!$J86))</f>
        <v>52</v>
      </c>
      <c r="L86" s="5">
        <v>36915</v>
      </c>
      <c r="M86" s="5">
        <v>27335626733</v>
      </c>
      <c r="N86" s="18">
        <v>46084</v>
      </c>
      <c r="O86" s="9" t="str">
        <f t="shared" ca="1" si="2"/>
        <v>Valid</v>
      </c>
      <c r="P86" s="18" t="s">
        <v>436</v>
      </c>
      <c r="Q86" s="19">
        <v>48299</v>
      </c>
      <c r="R86" s="10" t="str">
        <f t="shared" ca="1" si="3"/>
        <v>Valid</v>
      </c>
      <c r="S86" s="20" t="s">
        <v>947</v>
      </c>
      <c r="T86" s="18" t="s">
        <v>947</v>
      </c>
      <c r="U86" s="7">
        <v>45965</v>
      </c>
      <c r="V86" s="17" t="s">
        <v>437</v>
      </c>
      <c r="W86" s="21" t="s">
        <v>438</v>
      </c>
      <c r="X86" s="22" t="s">
        <v>59</v>
      </c>
      <c r="Y86" s="15">
        <v>46379</v>
      </c>
      <c r="Z86" s="22" t="s">
        <v>35</v>
      </c>
    </row>
    <row r="87" spans="1:27" ht="18" customHeight="1" x14ac:dyDescent="0.25">
      <c r="A87" s="5">
        <v>93325</v>
      </c>
      <c r="B87" s="5">
        <v>581</v>
      </c>
      <c r="C87" s="6" t="s">
        <v>439</v>
      </c>
      <c r="D87" s="5" t="s">
        <v>26</v>
      </c>
      <c r="E87" s="5" t="s">
        <v>37</v>
      </c>
      <c r="F87" s="5" t="s">
        <v>38</v>
      </c>
      <c r="G87" s="5" t="s">
        <v>29</v>
      </c>
      <c r="H87" s="5" t="s">
        <v>30</v>
      </c>
      <c r="I87" s="7">
        <v>45139</v>
      </c>
      <c r="J87" s="7">
        <v>32686</v>
      </c>
      <c r="K87" s="8">
        <f ca="1">(YEAR(NOW())-YEAR('Employee list'!$J87))</f>
        <v>36</v>
      </c>
      <c r="L87" s="5">
        <v>36912</v>
      </c>
      <c r="M87" s="5">
        <v>28935621683</v>
      </c>
      <c r="N87" s="18">
        <v>46155</v>
      </c>
      <c r="O87" s="9" t="str">
        <f t="shared" ca="1" si="2"/>
        <v>Valid</v>
      </c>
      <c r="P87" s="18" t="s">
        <v>440</v>
      </c>
      <c r="Q87" s="19">
        <v>48526</v>
      </c>
      <c r="R87" s="10" t="str">
        <f t="shared" ca="1" si="3"/>
        <v>Valid</v>
      </c>
      <c r="S87" s="20" t="s">
        <v>40</v>
      </c>
      <c r="T87" s="18">
        <v>47405</v>
      </c>
      <c r="U87" s="7">
        <v>45966</v>
      </c>
      <c r="V87" s="17" t="s">
        <v>441</v>
      </c>
      <c r="W87" s="21" t="s">
        <v>442</v>
      </c>
      <c r="X87" s="22" t="s">
        <v>59</v>
      </c>
      <c r="Y87" s="15">
        <v>46498</v>
      </c>
      <c r="Z87" s="22" t="s">
        <v>35</v>
      </c>
    </row>
    <row r="88" spans="1:27" ht="18" customHeight="1" x14ac:dyDescent="0.25">
      <c r="A88" s="5">
        <v>93332</v>
      </c>
      <c r="B88" s="5">
        <v>584</v>
      </c>
      <c r="C88" s="6" t="s">
        <v>443</v>
      </c>
      <c r="D88" s="5" t="s">
        <v>112</v>
      </c>
      <c r="E88" s="5" t="s">
        <v>127</v>
      </c>
      <c r="F88" s="5" t="s">
        <v>128</v>
      </c>
      <c r="G88" s="5" t="s">
        <v>29</v>
      </c>
      <c r="H88" s="5" t="s">
        <v>30</v>
      </c>
      <c r="I88" s="7">
        <v>45139</v>
      </c>
      <c r="J88" s="7">
        <v>33817</v>
      </c>
      <c r="K88" s="8">
        <f ca="1">(YEAR(NOW())-YEAR('Employee list'!$J88))</f>
        <v>33</v>
      </c>
      <c r="L88" s="5">
        <v>36920</v>
      </c>
      <c r="M88" s="5">
        <v>29235616075</v>
      </c>
      <c r="N88" s="18">
        <v>45951</v>
      </c>
      <c r="O88" s="9" t="str">
        <f t="shared" ca="1" si="2"/>
        <v>Short</v>
      </c>
      <c r="P88" s="18" t="s">
        <v>444</v>
      </c>
      <c r="Q88" s="19">
        <v>49021</v>
      </c>
      <c r="R88" s="10" t="str">
        <f t="shared" ca="1" si="3"/>
        <v>Valid</v>
      </c>
      <c r="S88" s="20" t="s">
        <v>947</v>
      </c>
      <c r="T88" s="18" t="s">
        <v>445</v>
      </c>
      <c r="U88" s="7">
        <v>45966</v>
      </c>
      <c r="V88" s="17" t="s">
        <v>446</v>
      </c>
      <c r="W88" s="21" t="s">
        <v>447</v>
      </c>
      <c r="X88" s="22" t="s">
        <v>59</v>
      </c>
      <c r="Y88" s="15">
        <v>46379</v>
      </c>
      <c r="Z88" s="22" t="s">
        <v>35</v>
      </c>
    </row>
    <row r="89" spans="1:27" ht="18" customHeight="1" x14ac:dyDescent="0.25">
      <c r="A89" s="5">
        <v>93328</v>
      </c>
      <c r="B89" s="5">
        <v>577</v>
      </c>
      <c r="C89" s="6" t="s">
        <v>448</v>
      </c>
      <c r="D89" s="5" t="s">
        <v>26</v>
      </c>
      <c r="E89" s="5" t="s">
        <v>106</v>
      </c>
      <c r="F89" s="5" t="s">
        <v>107</v>
      </c>
      <c r="G89" s="5" t="s">
        <v>29</v>
      </c>
      <c r="H89" s="5" t="s">
        <v>30</v>
      </c>
      <c r="I89" s="7">
        <v>45139</v>
      </c>
      <c r="J89" s="7">
        <v>33019</v>
      </c>
      <c r="K89" s="8">
        <f ca="1">(YEAR(NOW())-YEAR('Employee list'!$J89))</f>
        <v>35</v>
      </c>
      <c r="L89" s="5">
        <v>36914</v>
      </c>
      <c r="M89" s="5">
        <v>29052446623</v>
      </c>
      <c r="N89" s="18">
        <v>46139</v>
      </c>
      <c r="O89" s="9" t="str">
        <f t="shared" ca="1" si="2"/>
        <v>Valid</v>
      </c>
      <c r="P89" s="27" t="s">
        <v>449</v>
      </c>
      <c r="Q89" s="19">
        <v>48166</v>
      </c>
      <c r="R89" s="10" t="str">
        <f t="shared" ca="1" si="3"/>
        <v>Valid</v>
      </c>
      <c r="S89" s="20" t="s">
        <v>947</v>
      </c>
      <c r="T89" s="18" t="s">
        <v>445</v>
      </c>
      <c r="U89" s="7">
        <v>45967</v>
      </c>
      <c r="V89" s="17" t="s">
        <v>450</v>
      </c>
      <c r="W89" s="21" t="s">
        <v>451</v>
      </c>
      <c r="X89" s="22" t="s">
        <v>143</v>
      </c>
      <c r="Y89" s="15">
        <v>46364</v>
      </c>
      <c r="Z89" s="22" t="s">
        <v>35</v>
      </c>
    </row>
    <row r="90" spans="1:27" ht="18" customHeight="1" x14ac:dyDescent="0.25">
      <c r="A90" s="5">
        <v>93326</v>
      </c>
      <c r="B90" s="5">
        <v>578</v>
      </c>
      <c r="C90" s="6" t="s">
        <v>452</v>
      </c>
      <c r="D90" s="5" t="s">
        <v>26</v>
      </c>
      <c r="E90" s="5" t="s">
        <v>106</v>
      </c>
      <c r="F90" s="5" t="s">
        <v>107</v>
      </c>
      <c r="G90" s="5" t="s">
        <v>29</v>
      </c>
      <c r="H90" s="5" t="s">
        <v>30</v>
      </c>
      <c r="I90" s="7">
        <v>45139</v>
      </c>
      <c r="J90" s="7">
        <v>31467</v>
      </c>
      <c r="K90" s="8">
        <f ca="1">(YEAR(NOW())-YEAR('Employee list'!$J90))</f>
        <v>39</v>
      </c>
      <c r="L90" s="5">
        <v>36916</v>
      </c>
      <c r="M90" s="5">
        <v>28652453114</v>
      </c>
      <c r="N90" s="18">
        <v>46141</v>
      </c>
      <c r="O90" s="9" t="str">
        <f t="shared" ca="1" si="2"/>
        <v>Valid</v>
      </c>
      <c r="P90" s="27" t="s">
        <v>453</v>
      </c>
      <c r="Q90" s="19">
        <v>46695</v>
      </c>
      <c r="R90" s="10" t="str">
        <f t="shared" ca="1" si="3"/>
        <v>Valid</v>
      </c>
      <c r="S90" s="20" t="s">
        <v>947</v>
      </c>
      <c r="T90" s="18" t="s">
        <v>445</v>
      </c>
      <c r="U90" s="7">
        <v>45967</v>
      </c>
      <c r="V90" s="17" t="s">
        <v>454</v>
      </c>
      <c r="W90" s="21" t="s">
        <v>455</v>
      </c>
      <c r="X90" s="22" t="s">
        <v>143</v>
      </c>
      <c r="Y90" s="15">
        <v>46400</v>
      </c>
      <c r="Z90" s="22" t="s">
        <v>35</v>
      </c>
    </row>
    <row r="91" spans="1:27" ht="18" customHeight="1" x14ac:dyDescent="0.25">
      <c r="A91" s="5">
        <v>83206</v>
      </c>
      <c r="B91" s="5">
        <v>567</v>
      </c>
      <c r="C91" s="6" t="s">
        <v>456</v>
      </c>
      <c r="D91" s="5" t="s">
        <v>26</v>
      </c>
      <c r="E91" s="5" t="s">
        <v>27</v>
      </c>
      <c r="F91" s="5" t="s">
        <v>65</v>
      </c>
      <c r="G91" s="5" t="s">
        <v>29</v>
      </c>
      <c r="H91" s="5" t="s">
        <v>30</v>
      </c>
      <c r="I91" s="7">
        <v>45139</v>
      </c>
      <c r="J91" s="7">
        <v>30800</v>
      </c>
      <c r="K91" s="8">
        <f ca="1">(YEAR(NOW())-YEAR('Employee list'!$J91))</f>
        <v>41</v>
      </c>
      <c r="L91" s="5">
        <v>39204</v>
      </c>
      <c r="M91" s="5">
        <v>28452417432</v>
      </c>
      <c r="N91" s="18">
        <v>46056</v>
      </c>
      <c r="O91" s="9" t="str">
        <f t="shared" ca="1" si="2"/>
        <v>Valid</v>
      </c>
      <c r="P91" s="18" t="s">
        <v>457</v>
      </c>
      <c r="Q91" s="19">
        <v>49246</v>
      </c>
      <c r="R91" s="10" t="str">
        <f t="shared" ca="1" si="3"/>
        <v>Valid</v>
      </c>
      <c r="S91" s="20" t="s">
        <v>67</v>
      </c>
      <c r="T91" s="18">
        <v>45990</v>
      </c>
      <c r="U91" s="7">
        <v>45967</v>
      </c>
      <c r="V91" s="17" t="s">
        <v>458</v>
      </c>
      <c r="W91" s="21" t="s">
        <v>459</v>
      </c>
      <c r="X91" s="22" t="s">
        <v>143</v>
      </c>
      <c r="Y91" s="15" t="s">
        <v>947</v>
      </c>
      <c r="Z91" s="22" t="s">
        <v>35</v>
      </c>
    </row>
    <row r="92" spans="1:27" ht="18" customHeight="1" x14ac:dyDescent="0.25">
      <c r="A92" s="5">
        <v>93342</v>
      </c>
      <c r="B92" s="5">
        <v>600</v>
      </c>
      <c r="C92" s="6" t="s">
        <v>460</v>
      </c>
      <c r="D92" s="5" t="s">
        <v>26</v>
      </c>
      <c r="E92" s="5" t="s">
        <v>27</v>
      </c>
      <c r="F92" s="5" t="s">
        <v>65</v>
      </c>
      <c r="G92" s="5" t="s">
        <v>29</v>
      </c>
      <c r="H92" s="5" t="s">
        <v>30</v>
      </c>
      <c r="I92" s="7">
        <v>45139</v>
      </c>
      <c r="J92" s="7">
        <v>29265</v>
      </c>
      <c r="K92" s="8">
        <f ca="1">(YEAR(NOW())-YEAR('Employee list'!$J92))</f>
        <v>45</v>
      </c>
      <c r="L92" s="5">
        <v>39207</v>
      </c>
      <c r="M92" s="5">
        <v>28060816458</v>
      </c>
      <c r="N92" s="18">
        <v>46054</v>
      </c>
      <c r="O92" s="9" t="str">
        <f t="shared" ca="1" si="2"/>
        <v>Valid</v>
      </c>
      <c r="P92" s="18" t="s">
        <v>461</v>
      </c>
      <c r="Q92" s="19">
        <v>46860</v>
      </c>
      <c r="R92" s="10" t="str">
        <f t="shared" ca="1" si="3"/>
        <v>Valid</v>
      </c>
      <c r="S92" s="20" t="s">
        <v>67</v>
      </c>
      <c r="T92" s="18">
        <v>47347</v>
      </c>
      <c r="U92" s="7">
        <v>46098</v>
      </c>
      <c r="V92" s="17" t="s">
        <v>462</v>
      </c>
      <c r="W92" s="21" t="s">
        <v>463</v>
      </c>
      <c r="X92" s="22" t="s">
        <v>34</v>
      </c>
      <c r="Y92" s="15">
        <v>46379</v>
      </c>
      <c r="Z92" s="22" t="s">
        <v>35</v>
      </c>
    </row>
    <row r="93" spans="1:27" ht="18" customHeight="1" x14ac:dyDescent="0.25">
      <c r="A93" s="5">
        <v>98008</v>
      </c>
      <c r="B93" s="5">
        <v>561</v>
      </c>
      <c r="C93" s="6" t="s">
        <v>464</v>
      </c>
      <c r="D93" s="5" t="s">
        <v>137</v>
      </c>
      <c r="E93" s="5" t="s">
        <v>465</v>
      </c>
      <c r="F93" s="5" t="s">
        <v>466</v>
      </c>
      <c r="G93" s="5" t="s">
        <v>29</v>
      </c>
      <c r="H93" s="5" t="s">
        <v>30</v>
      </c>
      <c r="I93" s="7">
        <v>45139</v>
      </c>
      <c r="J93" s="7">
        <v>25172</v>
      </c>
      <c r="K93" s="8">
        <f ca="1">(YEAR(NOW())-YEAR('Employee list'!$J93))</f>
        <v>57</v>
      </c>
      <c r="L93" s="5">
        <v>33779</v>
      </c>
      <c r="M93" s="5">
        <v>26852407572</v>
      </c>
      <c r="N93" s="18">
        <v>46041</v>
      </c>
      <c r="O93" s="9" t="str">
        <f t="shared" ca="1" si="2"/>
        <v>Valid</v>
      </c>
      <c r="P93" s="18" t="s">
        <v>467</v>
      </c>
      <c r="Q93" s="19">
        <v>48791</v>
      </c>
      <c r="R93" s="10" t="str">
        <f t="shared" ca="1" si="3"/>
        <v>Valid</v>
      </c>
      <c r="S93" s="20" t="s">
        <v>947</v>
      </c>
      <c r="T93" s="18" t="s">
        <v>445</v>
      </c>
      <c r="U93" s="7">
        <v>46125</v>
      </c>
      <c r="V93" s="17" t="s">
        <v>468</v>
      </c>
      <c r="W93" s="21" t="s">
        <v>469</v>
      </c>
      <c r="X93" s="22" t="s">
        <v>143</v>
      </c>
      <c r="Y93" s="15">
        <v>46406</v>
      </c>
      <c r="Z93" s="22" t="s">
        <v>35</v>
      </c>
      <c r="AA93" s="24"/>
    </row>
    <row r="94" spans="1:27" ht="18" customHeight="1" x14ac:dyDescent="0.25">
      <c r="A94" s="5">
        <v>93319</v>
      </c>
      <c r="B94" s="5">
        <v>570</v>
      </c>
      <c r="C94" s="6" t="s">
        <v>470</v>
      </c>
      <c r="D94" s="5" t="s">
        <v>26</v>
      </c>
      <c r="E94" s="5" t="s">
        <v>37</v>
      </c>
      <c r="F94" s="5" t="s">
        <v>38</v>
      </c>
      <c r="G94" s="5" t="s">
        <v>29</v>
      </c>
      <c r="H94" s="5" t="s">
        <v>30</v>
      </c>
      <c r="I94" s="7">
        <v>45139</v>
      </c>
      <c r="J94" s="7">
        <v>27957</v>
      </c>
      <c r="K94" s="8">
        <f ca="1">(YEAR(NOW())-YEAR('Employee list'!$J94))</f>
        <v>49</v>
      </c>
      <c r="L94" s="5">
        <v>35036</v>
      </c>
      <c r="M94" s="5">
        <v>27660805358</v>
      </c>
      <c r="N94" s="18">
        <v>46127</v>
      </c>
      <c r="O94" s="9" t="str">
        <f t="shared" ca="1" si="2"/>
        <v>Valid</v>
      </c>
      <c r="P94" s="18" t="s">
        <v>471</v>
      </c>
      <c r="Q94" s="19">
        <v>46984</v>
      </c>
      <c r="R94" s="10" t="str">
        <f t="shared" ca="1" si="3"/>
        <v>Valid</v>
      </c>
      <c r="S94" s="20" t="s">
        <v>40</v>
      </c>
      <c r="T94" s="18">
        <v>46938</v>
      </c>
      <c r="U94" s="7">
        <v>46104</v>
      </c>
      <c r="V94" s="17" t="s">
        <v>472</v>
      </c>
      <c r="W94" s="21" t="s">
        <v>473</v>
      </c>
      <c r="X94" s="22" t="s">
        <v>34</v>
      </c>
      <c r="Y94" s="15" t="s">
        <v>947</v>
      </c>
      <c r="Z94" s="22" t="s">
        <v>35</v>
      </c>
    </row>
    <row r="95" spans="1:27" ht="18" customHeight="1" x14ac:dyDescent="0.25">
      <c r="A95" s="5">
        <v>93323</v>
      </c>
      <c r="B95" s="5">
        <v>574</v>
      </c>
      <c r="C95" s="6" t="s">
        <v>474</v>
      </c>
      <c r="D95" s="5" t="s">
        <v>26</v>
      </c>
      <c r="E95" s="5" t="s">
        <v>37</v>
      </c>
      <c r="F95" s="5" t="s">
        <v>38</v>
      </c>
      <c r="G95" s="5" t="s">
        <v>29</v>
      </c>
      <c r="H95" s="5" t="s">
        <v>30</v>
      </c>
      <c r="I95" s="7">
        <v>45139</v>
      </c>
      <c r="J95" s="7">
        <v>30002</v>
      </c>
      <c r="K95" s="8">
        <f ca="1">(YEAR(NOW())-YEAR('Employee list'!$J95))</f>
        <v>43</v>
      </c>
      <c r="L95" s="5">
        <v>35044</v>
      </c>
      <c r="M95" s="5">
        <v>28235653783</v>
      </c>
      <c r="N95" s="18">
        <v>46141</v>
      </c>
      <c r="O95" s="9" t="str">
        <f t="shared" ca="1" si="2"/>
        <v>Valid</v>
      </c>
      <c r="P95" s="18" t="s">
        <v>475</v>
      </c>
      <c r="Q95" s="19">
        <v>48833</v>
      </c>
      <c r="R95" s="10" t="str">
        <f t="shared" ca="1" si="3"/>
        <v>Valid</v>
      </c>
      <c r="S95" s="20" t="s">
        <v>40</v>
      </c>
      <c r="T95" s="18">
        <v>47633</v>
      </c>
      <c r="U95" s="7">
        <v>46211</v>
      </c>
      <c r="V95" s="17" t="s">
        <v>476</v>
      </c>
      <c r="W95" s="21" t="s">
        <v>477</v>
      </c>
      <c r="X95" s="22" t="s">
        <v>59</v>
      </c>
      <c r="Y95" s="15">
        <v>46364</v>
      </c>
      <c r="Z95" s="22" t="s">
        <v>35</v>
      </c>
    </row>
    <row r="96" spans="1:27" ht="18" customHeight="1" x14ac:dyDescent="0.25">
      <c r="A96" s="5">
        <v>93329</v>
      </c>
      <c r="B96" s="5">
        <v>576</v>
      </c>
      <c r="C96" s="6" t="s">
        <v>478</v>
      </c>
      <c r="D96" s="5" t="s">
        <v>26</v>
      </c>
      <c r="E96" s="5" t="s">
        <v>106</v>
      </c>
      <c r="F96" s="5" t="s">
        <v>107</v>
      </c>
      <c r="G96" s="5" t="s">
        <v>29</v>
      </c>
      <c r="H96" s="5" t="s">
        <v>30</v>
      </c>
      <c r="I96" s="7">
        <v>45139</v>
      </c>
      <c r="J96" s="7">
        <v>29427</v>
      </c>
      <c r="K96" s="8">
        <f ca="1">(YEAR(NOW())-YEAR('Employee list'!$J96))</f>
        <v>45</v>
      </c>
      <c r="L96" s="5">
        <v>36913</v>
      </c>
      <c r="M96" s="5">
        <v>28052439383</v>
      </c>
      <c r="N96" s="18">
        <v>46128</v>
      </c>
      <c r="O96" s="9" t="str">
        <f t="shared" ca="1" si="2"/>
        <v>Valid</v>
      </c>
      <c r="P96" s="18" t="s">
        <v>479</v>
      </c>
      <c r="Q96" s="19">
        <v>49355</v>
      </c>
      <c r="R96" s="10" t="str">
        <f t="shared" ca="1" si="3"/>
        <v>Valid</v>
      </c>
      <c r="S96" s="20" t="s">
        <v>480</v>
      </c>
      <c r="T96" s="18">
        <v>47350</v>
      </c>
      <c r="U96" s="7">
        <v>46221</v>
      </c>
      <c r="V96" s="17" t="s">
        <v>481</v>
      </c>
      <c r="W96" s="21" t="s">
        <v>482</v>
      </c>
      <c r="X96" s="22" t="s">
        <v>143</v>
      </c>
      <c r="Y96" s="15">
        <v>46364</v>
      </c>
      <c r="Z96" s="22" t="s">
        <v>35</v>
      </c>
    </row>
    <row r="97" spans="1:26" ht="18" customHeight="1" x14ac:dyDescent="0.25">
      <c r="A97" s="5">
        <v>93331</v>
      </c>
      <c r="B97" s="5">
        <v>582</v>
      </c>
      <c r="C97" s="6" t="s">
        <v>483</v>
      </c>
      <c r="D97" s="5" t="s">
        <v>112</v>
      </c>
      <c r="E97" s="5" t="s">
        <v>484</v>
      </c>
      <c r="F97" s="5" t="s">
        <v>485</v>
      </c>
      <c r="G97" s="5" t="s">
        <v>29</v>
      </c>
      <c r="H97" s="5" t="s">
        <v>30</v>
      </c>
      <c r="I97" s="7">
        <v>45139</v>
      </c>
      <c r="J97" s="7">
        <v>33466</v>
      </c>
      <c r="K97" s="8">
        <f ca="1">(YEAR(NOW())-YEAR('Employee list'!$J97))</f>
        <v>34</v>
      </c>
      <c r="L97" s="5">
        <v>36918</v>
      </c>
      <c r="M97" s="5">
        <v>29135638686</v>
      </c>
      <c r="N97" s="18">
        <v>46103</v>
      </c>
      <c r="O97" s="9" t="str">
        <f t="shared" ca="1" si="2"/>
        <v>Valid</v>
      </c>
      <c r="P97" s="18" t="s">
        <v>486</v>
      </c>
      <c r="Q97" s="19">
        <v>48147</v>
      </c>
      <c r="R97" s="10" t="str">
        <f t="shared" ca="1" si="3"/>
        <v>Valid</v>
      </c>
      <c r="S97" s="20" t="s">
        <v>947</v>
      </c>
      <c r="T97" s="18" t="s">
        <v>947</v>
      </c>
      <c r="U97" s="7">
        <v>46087</v>
      </c>
      <c r="V97" s="17" t="s">
        <v>487</v>
      </c>
      <c r="W97" s="21" t="s">
        <v>488</v>
      </c>
      <c r="X97" s="22" t="s">
        <v>59</v>
      </c>
      <c r="Y97" s="15">
        <v>46379</v>
      </c>
      <c r="Z97" s="22" t="s">
        <v>35</v>
      </c>
    </row>
    <row r="98" spans="1:26" ht="18" customHeight="1" x14ac:dyDescent="0.25">
      <c r="A98" s="5">
        <v>93313</v>
      </c>
      <c r="B98" s="5">
        <v>548</v>
      </c>
      <c r="C98" s="6" t="s">
        <v>489</v>
      </c>
      <c r="D98" s="5" t="s">
        <v>112</v>
      </c>
      <c r="E98" s="5" t="s">
        <v>127</v>
      </c>
      <c r="F98" s="5" t="s">
        <v>128</v>
      </c>
      <c r="G98" s="5" t="s">
        <v>29</v>
      </c>
      <c r="H98" s="5" t="s">
        <v>30</v>
      </c>
      <c r="I98" s="7">
        <v>45139</v>
      </c>
      <c r="J98" s="7">
        <v>33653</v>
      </c>
      <c r="K98" s="8">
        <f ca="1">(YEAR(NOW())-YEAR('Employee list'!$J98))</f>
        <v>33</v>
      </c>
      <c r="L98" s="5">
        <v>32626</v>
      </c>
      <c r="M98" s="5">
        <v>29235651615</v>
      </c>
      <c r="N98" s="18">
        <v>45973</v>
      </c>
      <c r="O98" s="9" t="str">
        <f t="shared" ca="1" si="2"/>
        <v>Medium</v>
      </c>
      <c r="P98" s="18" t="s">
        <v>490</v>
      </c>
      <c r="Q98" s="19">
        <v>45956</v>
      </c>
      <c r="R98" s="10" t="str">
        <f t="shared" ca="1" si="3"/>
        <v>Immidate</v>
      </c>
      <c r="S98" s="20" t="s">
        <v>947</v>
      </c>
      <c r="T98" s="18" t="s">
        <v>947</v>
      </c>
      <c r="U98" s="7">
        <v>46090</v>
      </c>
      <c r="V98" s="17" t="s">
        <v>491</v>
      </c>
      <c r="W98" s="21" t="s">
        <v>492</v>
      </c>
      <c r="X98" s="22" t="s">
        <v>59</v>
      </c>
      <c r="Y98" s="15">
        <v>46419</v>
      </c>
      <c r="Z98" s="22" t="s">
        <v>35</v>
      </c>
    </row>
    <row r="99" spans="1:26" ht="18" customHeight="1" x14ac:dyDescent="0.25">
      <c r="A99" s="5">
        <v>93336</v>
      </c>
      <c r="B99" s="5">
        <v>589</v>
      </c>
      <c r="C99" s="6" t="s">
        <v>493</v>
      </c>
      <c r="D99" s="5" t="s">
        <v>26</v>
      </c>
      <c r="E99" s="5" t="s">
        <v>37</v>
      </c>
      <c r="F99" s="5" t="s">
        <v>38</v>
      </c>
      <c r="G99" s="5" t="s">
        <v>29</v>
      </c>
      <c r="H99" s="5" t="s">
        <v>30</v>
      </c>
      <c r="I99" s="7">
        <v>45139</v>
      </c>
      <c r="J99" s="7">
        <v>32877</v>
      </c>
      <c r="K99" s="8">
        <f ca="1">(YEAR(NOW())-YEAR('Employee list'!$J99))</f>
        <v>35</v>
      </c>
      <c r="L99" s="5">
        <v>36921</v>
      </c>
      <c r="M99" s="5">
        <v>29052444029</v>
      </c>
      <c r="N99" s="18">
        <v>46068</v>
      </c>
      <c r="O99" s="9" t="str">
        <f t="shared" ca="1" si="2"/>
        <v>Valid</v>
      </c>
      <c r="P99" s="18" t="s">
        <v>494</v>
      </c>
      <c r="Q99" s="19">
        <v>48197</v>
      </c>
      <c r="R99" s="10" t="str">
        <f t="shared" ca="1" si="3"/>
        <v>Valid</v>
      </c>
      <c r="S99" s="20" t="s">
        <v>40</v>
      </c>
      <c r="T99" s="18">
        <v>46609</v>
      </c>
      <c r="U99" s="7">
        <v>45928</v>
      </c>
      <c r="V99" s="17" t="s">
        <v>495</v>
      </c>
      <c r="W99" s="21" t="s">
        <v>496</v>
      </c>
      <c r="X99" s="22" t="s">
        <v>143</v>
      </c>
      <c r="Y99" s="15" t="s">
        <v>947</v>
      </c>
      <c r="Z99" s="22" t="s">
        <v>35</v>
      </c>
    </row>
    <row r="100" spans="1:26" ht="18" customHeight="1" x14ac:dyDescent="0.25">
      <c r="A100" s="5">
        <v>93337</v>
      </c>
      <c r="B100" s="5">
        <v>590</v>
      </c>
      <c r="C100" s="6" t="s">
        <v>497</v>
      </c>
      <c r="D100" s="5" t="s">
        <v>137</v>
      </c>
      <c r="E100" s="5" t="s">
        <v>175</v>
      </c>
      <c r="F100" s="5" t="s">
        <v>175</v>
      </c>
      <c r="G100" s="5" t="s">
        <v>29</v>
      </c>
      <c r="H100" s="5" t="s">
        <v>30</v>
      </c>
      <c r="I100" s="7">
        <v>45139</v>
      </c>
      <c r="J100" s="7">
        <v>29356</v>
      </c>
      <c r="K100" s="8">
        <f ca="1">(YEAR(NOW())-YEAR('Employee list'!$J100))</f>
        <v>45</v>
      </c>
      <c r="L100" s="5">
        <v>36922</v>
      </c>
      <c r="M100" s="5">
        <v>28052434456</v>
      </c>
      <c r="N100" s="18">
        <v>46133</v>
      </c>
      <c r="O100" s="9" t="str">
        <f t="shared" ca="1" si="2"/>
        <v>Valid</v>
      </c>
      <c r="P100" s="18" t="s">
        <v>498</v>
      </c>
      <c r="Q100" s="19">
        <v>49273</v>
      </c>
      <c r="R100" s="10" t="str">
        <f t="shared" ca="1" si="3"/>
        <v>Valid</v>
      </c>
      <c r="S100" s="20" t="s">
        <v>177</v>
      </c>
      <c r="T100" s="18">
        <v>47624</v>
      </c>
      <c r="U100" s="7">
        <v>45928</v>
      </c>
      <c r="V100" s="17" t="s">
        <v>499</v>
      </c>
      <c r="W100" s="21" t="s">
        <v>500</v>
      </c>
      <c r="X100" s="22" t="s">
        <v>143</v>
      </c>
      <c r="Y100" s="15">
        <v>46379</v>
      </c>
      <c r="Z100" s="22" t="s">
        <v>35</v>
      </c>
    </row>
    <row r="101" spans="1:26" ht="18" customHeight="1" x14ac:dyDescent="0.25">
      <c r="A101" s="5">
        <v>93340</v>
      </c>
      <c r="B101" s="5">
        <v>594</v>
      </c>
      <c r="C101" s="6" t="s">
        <v>501</v>
      </c>
      <c r="D101" s="5" t="s">
        <v>26</v>
      </c>
      <c r="E101" s="5" t="s">
        <v>37</v>
      </c>
      <c r="F101" s="5" t="s">
        <v>38</v>
      </c>
      <c r="G101" s="5" t="s">
        <v>29</v>
      </c>
      <c r="H101" s="5" t="s">
        <v>30</v>
      </c>
      <c r="I101" s="7">
        <v>45139</v>
      </c>
      <c r="J101" s="7">
        <v>31626</v>
      </c>
      <c r="K101" s="8">
        <f ca="1">(YEAR(NOW())-YEAR('Employee list'!$J101))</f>
        <v>39</v>
      </c>
      <c r="L101" s="5">
        <v>39211</v>
      </c>
      <c r="M101" s="5">
        <v>28652450521</v>
      </c>
      <c r="N101" s="18">
        <v>46015</v>
      </c>
      <c r="O101" s="9" t="str">
        <f t="shared" ca="1" si="2"/>
        <v>Valid</v>
      </c>
      <c r="P101" s="7" t="s">
        <v>502</v>
      </c>
      <c r="Q101" s="10">
        <v>49169</v>
      </c>
      <c r="R101" s="10" t="str">
        <f t="shared" ca="1" si="3"/>
        <v>Valid</v>
      </c>
      <c r="S101" s="20" t="s">
        <v>40</v>
      </c>
      <c r="T101" s="18">
        <v>46763</v>
      </c>
      <c r="U101" s="7">
        <v>46093</v>
      </c>
      <c r="V101" s="17" t="s">
        <v>503</v>
      </c>
      <c r="W101" s="21" t="s">
        <v>504</v>
      </c>
      <c r="X101" s="22" t="s">
        <v>143</v>
      </c>
      <c r="Y101" s="15">
        <v>46379</v>
      </c>
      <c r="Z101" s="22" t="s">
        <v>35</v>
      </c>
    </row>
    <row r="102" spans="1:26" ht="18" customHeight="1" x14ac:dyDescent="0.25">
      <c r="A102" s="5">
        <v>93036</v>
      </c>
      <c r="B102" s="5">
        <v>595</v>
      </c>
      <c r="C102" s="6" t="s">
        <v>505</v>
      </c>
      <c r="D102" s="5" t="s">
        <v>26</v>
      </c>
      <c r="E102" s="5" t="s">
        <v>37</v>
      </c>
      <c r="F102" s="5" t="s">
        <v>38</v>
      </c>
      <c r="G102" s="5" t="s">
        <v>29</v>
      </c>
      <c r="H102" s="5" t="s">
        <v>30</v>
      </c>
      <c r="I102" s="7">
        <v>45139</v>
      </c>
      <c r="J102" s="7">
        <v>27495</v>
      </c>
      <c r="K102" s="8">
        <f ca="1">(YEAR(NOW())-YEAR('Employee list'!$J102))</f>
        <v>50</v>
      </c>
      <c r="L102" s="5">
        <v>23381</v>
      </c>
      <c r="M102" s="5">
        <v>27576400269</v>
      </c>
      <c r="N102" s="18">
        <v>45997</v>
      </c>
      <c r="O102" s="9" t="str">
        <f t="shared" ca="1" si="2"/>
        <v>Valid</v>
      </c>
      <c r="P102" s="18" t="s">
        <v>506</v>
      </c>
      <c r="Q102" s="19">
        <v>46557</v>
      </c>
      <c r="R102" s="10" t="str">
        <f t="shared" ca="1" si="3"/>
        <v>Valid</v>
      </c>
      <c r="S102" s="20" t="s">
        <v>40</v>
      </c>
      <c r="T102" s="18">
        <v>46901</v>
      </c>
      <c r="U102" s="7">
        <v>46093</v>
      </c>
      <c r="V102" s="17" t="s">
        <v>507</v>
      </c>
      <c r="W102" s="21" t="s">
        <v>508</v>
      </c>
      <c r="X102" s="22" t="s">
        <v>43</v>
      </c>
      <c r="Y102" s="15" t="s">
        <v>947</v>
      </c>
      <c r="Z102" s="22" t="s">
        <v>35</v>
      </c>
    </row>
    <row r="103" spans="1:26" ht="18" customHeight="1" x14ac:dyDescent="0.25">
      <c r="A103" s="5">
        <v>93354</v>
      </c>
      <c r="B103" s="5">
        <v>596</v>
      </c>
      <c r="C103" s="25" t="s">
        <v>509</v>
      </c>
      <c r="D103" s="5" t="s">
        <v>26</v>
      </c>
      <c r="E103" s="5" t="s">
        <v>37</v>
      </c>
      <c r="F103" s="5" t="s">
        <v>38</v>
      </c>
      <c r="G103" s="5" t="s">
        <v>29</v>
      </c>
      <c r="H103" s="5" t="s">
        <v>30</v>
      </c>
      <c r="I103" s="7">
        <v>45139</v>
      </c>
      <c r="J103" s="7">
        <v>29181</v>
      </c>
      <c r="K103" s="8">
        <f ca="1">(YEAR(NOW())-YEAR('Employee list'!$J103))</f>
        <v>46</v>
      </c>
      <c r="L103" s="5">
        <v>39198</v>
      </c>
      <c r="M103" s="5">
        <v>27914407704</v>
      </c>
      <c r="N103" s="18">
        <v>46004</v>
      </c>
      <c r="O103" s="9" t="str">
        <f t="shared" ca="1" si="2"/>
        <v>Valid</v>
      </c>
      <c r="P103" s="18" t="s">
        <v>510</v>
      </c>
      <c r="Q103" s="19">
        <v>48389</v>
      </c>
      <c r="R103" s="10" t="str">
        <f t="shared" ca="1" si="3"/>
        <v>Valid</v>
      </c>
      <c r="S103" s="20" t="s">
        <v>40</v>
      </c>
      <c r="T103" s="18">
        <v>46749</v>
      </c>
      <c r="U103" s="7">
        <v>46093</v>
      </c>
      <c r="V103" s="17" t="s">
        <v>511</v>
      </c>
      <c r="W103" s="21" t="s">
        <v>512</v>
      </c>
      <c r="X103" s="22" t="s">
        <v>70</v>
      </c>
      <c r="Y103" s="15">
        <v>46379</v>
      </c>
      <c r="Z103" s="22" t="s">
        <v>35</v>
      </c>
    </row>
    <row r="104" spans="1:26" ht="18" customHeight="1" x14ac:dyDescent="0.25">
      <c r="A104" s="5">
        <v>93341</v>
      </c>
      <c r="B104" s="5">
        <v>597</v>
      </c>
      <c r="C104" s="6" t="s">
        <v>513</v>
      </c>
      <c r="D104" s="5" t="s">
        <v>26</v>
      </c>
      <c r="E104" s="5" t="s">
        <v>27</v>
      </c>
      <c r="F104" s="5" t="s">
        <v>65</v>
      </c>
      <c r="G104" s="5" t="s">
        <v>29</v>
      </c>
      <c r="H104" s="5" t="s">
        <v>30</v>
      </c>
      <c r="I104" s="7">
        <v>45139</v>
      </c>
      <c r="J104" s="7">
        <v>31280</v>
      </c>
      <c r="K104" s="8">
        <f ca="1">(YEAR(NOW())-YEAR('Employee list'!$J104))</f>
        <v>40</v>
      </c>
      <c r="L104" s="5">
        <v>39203</v>
      </c>
      <c r="M104" s="5">
        <v>28552424505</v>
      </c>
      <c r="N104" s="18">
        <v>46035</v>
      </c>
      <c r="O104" s="9" t="str">
        <f t="shared" ca="1" si="2"/>
        <v>Valid</v>
      </c>
      <c r="P104" s="18" t="s">
        <v>514</v>
      </c>
      <c r="Q104" s="19">
        <v>45979</v>
      </c>
      <c r="R104" s="10" t="str">
        <f t="shared" ca="1" si="3"/>
        <v>Immidate</v>
      </c>
      <c r="S104" s="20" t="s">
        <v>67</v>
      </c>
      <c r="T104" s="18">
        <v>46776</v>
      </c>
      <c r="U104" s="7">
        <v>46106</v>
      </c>
      <c r="V104" s="17" t="s">
        <v>515</v>
      </c>
      <c r="W104" s="21" t="s">
        <v>516</v>
      </c>
      <c r="X104" s="22" t="s">
        <v>143</v>
      </c>
      <c r="Y104" s="15">
        <v>46379</v>
      </c>
      <c r="Z104" s="22" t="s">
        <v>35</v>
      </c>
    </row>
    <row r="105" spans="1:26" ht="18" customHeight="1" x14ac:dyDescent="0.25">
      <c r="A105" s="5">
        <v>93345</v>
      </c>
      <c r="B105" s="5">
        <v>601</v>
      </c>
      <c r="C105" s="6" t="s">
        <v>517</v>
      </c>
      <c r="D105" s="5" t="s">
        <v>194</v>
      </c>
      <c r="E105" s="5" t="s">
        <v>518</v>
      </c>
      <c r="F105" s="5" t="s">
        <v>519</v>
      </c>
      <c r="G105" s="5" t="s">
        <v>29</v>
      </c>
      <c r="H105" s="5" t="s">
        <v>30</v>
      </c>
      <c r="I105" s="7">
        <v>45139</v>
      </c>
      <c r="J105" s="7">
        <v>34343</v>
      </c>
      <c r="K105" s="8">
        <f ca="1">(YEAR(NOW())-YEAR('Employee list'!$J105))</f>
        <v>31</v>
      </c>
      <c r="L105" s="5">
        <v>39228</v>
      </c>
      <c r="M105" s="5">
        <v>29435640511</v>
      </c>
      <c r="N105" s="18">
        <v>46185</v>
      </c>
      <c r="O105" s="9" t="str">
        <f t="shared" ca="1" si="2"/>
        <v>Valid</v>
      </c>
      <c r="P105" s="18" t="s">
        <v>520</v>
      </c>
      <c r="Q105" s="19">
        <v>46462</v>
      </c>
      <c r="R105" s="10" t="str">
        <f t="shared" ca="1" si="3"/>
        <v>Valid</v>
      </c>
      <c r="S105" s="20" t="s">
        <v>947</v>
      </c>
      <c r="T105" s="18" t="s">
        <v>947</v>
      </c>
      <c r="U105" s="7">
        <v>46106</v>
      </c>
      <c r="V105" s="17" t="s">
        <v>521</v>
      </c>
      <c r="W105" s="21" t="s">
        <v>522</v>
      </c>
      <c r="X105" s="22" t="s">
        <v>59</v>
      </c>
      <c r="Y105" s="15">
        <v>46456</v>
      </c>
      <c r="Z105" s="22" t="s">
        <v>35</v>
      </c>
    </row>
    <row r="106" spans="1:26" ht="18" customHeight="1" x14ac:dyDescent="0.25">
      <c r="A106" s="5">
        <v>93339</v>
      </c>
      <c r="B106" s="5">
        <v>593</v>
      </c>
      <c r="C106" s="6" t="s">
        <v>523</v>
      </c>
      <c r="D106" s="5" t="s">
        <v>112</v>
      </c>
      <c r="E106" s="5" t="s">
        <v>430</v>
      </c>
      <c r="F106" s="5" t="s">
        <v>431</v>
      </c>
      <c r="G106" s="5" t="s">
        <v>29</v>
      </c>
      <c r="H106" s="5" t="s">
        <v>30</v>
      </c>
      <c r="I106" s="7">
        <v>45139</v>
      </c>
      <c r="J106" s="7">
        <v>26785</v>
      </c>
      <c r="K106" s="8">
        <f ca="1">(YEAR(NOW())-YEAR('Employee list'!$J106))</f>
        <v>52</v>
      </c>
      <c r="L106" s="5">
        <v>39225</v>
      </c>
      <c r="M106" s="5">
        <v>27335642875</v>
      </c>
      <c r="N106" s="18">
        <v>45951</v>
      </c>
      <c r="O106" s="9" t="str">
        <f t="shared" ca="1" si="2"/>
        <v>Short</v>
      </c>
      <c r="P106" s="18" t="s">
        <v>524</v>
      </c>
      <c r="Q106" s="19">
        <v>49032</v>
      </c>
      <c r="R106" s="10" t="str">
        <f t="shared" ca="1" si="3"/>
        <v>Valid</v>
      </c>
      <c r="S106" s="20" t="s">
        <v>947</v>
      </c>
      <c r="T106" s="18" t="s">
        <v>947</v>
      </c>
      <c r="U106" s="7">
        <v>46098</v>
      </c>
      <c r="V106" s="17" t="s">
        <v>525</v>
      </c>
      <c r="W106" s="21" t="s">
        <v>526</v>
      </c>
      <c r="X106" s="22" t="s">
        <v>59</v>
      </c>
      <c r="Y106" s="15">
        <v>46379</v>
      </c>
      <c r="Z106" s="22" t="s">
        <v>35</v>
      </c>
    </row>
    <row r="107" spans="1:26" ht="18" customHeight="1" x14ac:dyDescent="0.25">
      <c r="A107" s="5">
        <v>93327</v>
      </c>
      <c r="B107" s="5">
        <v>580</v>
      </c>
      <c r="C107" s="6" t="s">
        <v>527</v>
      </c>
      <c r="D107" s="5" t="s">
        <v>26</v>
      </c>
      <c r="E107" s="5" t="s">
        <v>106</v>
      </c>
      <c r="F107" s="5" t="s">
        <v>107</v>
      </c>
      <c r="G107" s="5" t="s">
        <v>29</v>
      </c>
      <c r="H107" s="5" t="s">
        <v>30</v>
      </c>
      <c r="I107" s="7">
        <v>45139</v>
      </c>
      <c r="J107" s="7">
        <v>32921</v>
      </c>
      <c r="K107" s="8">
        <f ca="1">(YEAR(NOW())-YEAR('Employee list'!$J107))</f>
        <v>35</v>
      </c>
      <c r="L107" s="5">
        <v>36917</v>
      </c>
      <c r="M107" s="5">
        <v>29052430298</v>
      </c>
      <c r="N107" s="18">
        <v>46128</v>
      </c>
      <c r="O107" s="9" t="str">
        <f t="shared" ca="1" si="2"/>
        <v>Valid</v>
      </c>
      <c r="P107" s="18" t="s">
        <v>528</v>
      </c>
      <c r="Q107" s="19">
        <v>49202</v>
      </c>
      <c r="R107" s="10" t="str">
        <f t="shared" ca="1" si="3"/>
        <v>Valid</v>
      </c>
      <c r="S107" s="20" t="s">
        <v>947</v>
      </c>
      <c r="T107" s="18" t="s">
        <v>947</v>
      </c>
      <c r="U107" s="7">
        <v>45997</v>
      </c>
      <c r="V107" s="17" t="s">
        <v>529</v>
      </c>
      <c r="W107" s="26" t="s">
        <v>530</v>
      </c>
      <c r="X107" s="22" t="s">
        <v>143</v>
      </c>
      <c r="Y107" s="15" t="s">
        <v>947</v>
      </c>
      <c r="Z107" s="22" t="s">
        <v>35</v>
      </c>
    </row>
    <row r="108" spans="1:26" ht="18" customHeight="1" x14ac:dyDescent="0.25">
      <c r="A108" s="5">
        <v>93320</v>
      </c>
      <c r="B108" s="5">
        <v>571</v>
      </c>
      <c r="C108" s="6" t="s">
        <v>531</v>
      </c>
      <c r="D108" s="5" t="s">
        <v>26</v>
      </c>
      <c r="E108" s="5" t="s">
        <v>532</v>
      </c>
      <c r="F108" s="5" t="s">
        <v>533</v>
      </c>
      <c r="G108" s="5" t="s">
        <v>54</v>
      </c>
      <c r="H108" s="5" t="s">
        <v>55</v>
      </c>
      <c r="I108" s="7">
        <v>45139</v>
      </c>
      <c r="J108" s="7">
        <v>31178</v>
      </c>
      <c r="K108" s="8">
        <f ca="1">(YEAR(NOW())-YEAR('Employee list'!$J108))</f>
        <v>40</v>
      </c>
      <c r="L108" s="5">
        <v>34421</v>
      </c>
      <c r="M108" s="5">
        <v>28535631974</v>
      </c>
      <c r="N108" s="18">
        <v>46131</v>
      </c>
      <c r="O108" s="9" t="str">
        <f t="shared" ca="1" si="2"/>
        <v>Valid</v>
      </c>
      <c r="P108" s="18" t="s">
        <v>534</v>
      </c>
      <c r="Q108" s="19">
        <v>46778</v>
      </c>
      <c r="R108" s="10" t="str">
        <f t="shared" ca="1" si="3"/>
        <v>Valid</v>
      </c>
      <c r="S108" s="20" t="s">
        <v>947</v>
      </c>
      <c r="T108" s="18" t="s">
        <v>947</v>
      </c>
      <c r="U108" s="7">
        <v>46006</v>
      </c>
      <c r="V108" s="17" t="s">
        <v>535</v>
      </c>
      <c r="W108" s="21" t="s">
        <v>536</v>
      </c>
      <c r="X108" s="22" t="s">
        <v>59</v>
      </c>
      <c r="Y108" s="23">
        <v>46471</v>
      </c>
      <c r="Z108" s="22" t="s">
        <v>35</v>
      </c>
    </row>
    <row r="109" spans="1:26" ht="18" customHeight="1" x14ac:dyDescent="0.25">
      <c r="A109" s="5">
        <v>93311</v>
      </c>
      <c r="B109" s="5">
        <v>545</v>
      </c>
      <c r="C109" s="6" t="s">
        <v>537</v>
      </c>
      <c r="D109" s="5" t="s">
        <v>26</v>
      </c>
      <c r="E109" s="5" t="s">
        <v>37</v>
      </c>
      <c r="F109" s="5" t="s">
        <v>38</v>
      </c>
      <c r="G109" s="5" t="s">
        <v>29</v>
      </c>
      <c r="H109" s="5" t="s">
        <v>30</v>
      </c>
      <c r="I109" s="7">
        <v>45139</v>
      </c>
      <c r="J109" s="7">
        <v>27208</v>
      </c>
      <c r="K109" s="8">
        <f ca="1">(YEAR(NOW())-YEAR('Employee list'!$J109))</f>
        <v>51</v>
      </c>
      <c r="L109" s="5">
        <v>32013</v>
      </c>
      <c r="M109" s="5">
        <v>27414403823</v>
      </c>
      <c r="N109" s="18">
        <v>46072</v>
      </c>
      <c r="O109" s="9" t="str">
        <f t="shared" ca="1" si="2"/>
        <v>Valid</v>
      </c>
      <c r="P109" s="18" t="s">
        <v>538</v>
      </c>
      <c r="Q109" s="19">
        <v>48506</v>
      </c>
      <c r="R109" s="10" t="str">
        <f t="shared" ca="1" si="3"/>
        <v>Valid</v>
      </c>
      <c r="S109" s="20" t="s">
        <v>40</v>
      </c>
      <c r="T109" s="18">
        <v>47405</v>
      </c>
      <c r="U109" s="7">
        <v>46169</v>
      </c>
      <c r="V109" s="17" t="s">
        <v>539</v>
      </c>
      <c r="W109" s="21" t="s">
        <v>540</v>
      </c>
      <c r="X109" s="22" t="s">
        <v>70</v>
      </c>
      <c r="Y109" s="15">
        <v>46479</v>
      </c>
      <c r="Z109" s="22" t="s">
        <v>35</v>
      </c>
    </row>
    <row r="110" spans="1:26" ht="18" customHeight="1" x14ac:dyDescent="0.25">
      <c r="A110" s="5">
        <v>93344</v>
      </c>
      <c r="B110" s="5">
        <v>598</v>
      </c>
      <c r="C110" s="6" t="s">
        <v>541</v>
      </c>
      <c r="D110" s="5" t="s">
        <v>26</v>
      </c>
      <c r="E110" s="5" t="s">
        <v>27</v>
      </c>
      <c r="F110" s="5" t="s">
        <v>65</v>
      </c>
      <c r="G110" s="5" t="s">
        <v>29</v>
      </c>
      <c r="H110" s="5" t="s">
        <v>30</v>
      </c>
      <c r="I110" s="7">
        <v>45170</v>
      </c>
      <c r="J110" s="7">
        <v>27190</v>
      </c>
      <c r="K110" s="8">
        <f ca="1">(YEAR(NOW())-YEAR('Employee list'!$J110))</f>
        <v>51</v>
      </c>
      <c r="L110" s="5">
        <v>39209</v>
      </c>
      <c r="M110" s="5">
        <v>27414410278</v>
      </c>
      <c r="N110" s="18">
        <v>46052</v>
      </c>
      <c r="O110" s="9" t="str">
        <f t="shared" ca="1" si="2"/>
        <v>Valid</v>
      </c>
      <c r="P110" s="18" t="s">
        <v>542</v>
      </c>
      <c r="Q110" s="19">
        <v>49072</v>
      </c>
      <c r="R110" s="10" t="str">
        <f t="shared" ca="1" si="3"/>
        <v>Valid</v>
      </c>
      <c r="S110" s="20" t="s">
        <v>67</v>
      </c>
      <c r="T110" s="18">
        <v>46789</v>
      </c>
      <c r="U110" s="7">
        <v>46098</v>
      </c>
      <c r="V110" s="17" t="s">
        <v>543</v>
      </c>
      <c r="W110" s="21" t="s">
        <v>544</v>
      </c>
      <c r="X110" s="22" t="s">
        <v>70</v>
      </c>
      <c r="Y110" s="15">
        <v>46379</v>
      </c>
      <c r="Z110" s="22" t="s">
        <v>35</v>
      </c>
    </row>
    <row r="111" spans="1:26" ht="18" customHeight="1" x14ac:dyDescent="0.25">
      <c r="A111" s="5">
        <v>93365</v>
      </c>
      <c r="B111" s="5">
        <v>621</v>
      </c>
      <c r="C111" s="6" t="s">
        <v>545</v>
      </c>
      <c r="D111" s="5" t="s">
        <v>26</v>
      </c>
      <c r="E111" s="5" t="s">
        <v>27</v>
      </c>
      <c r="F111" s="5" t="s">
        <v>65</v>
      </c>
      <c r="G111" s="5" t="s">
        <v>29</v>
      </c>
      <c r="H111" s="5" t="s">
        <v>30</v>
      </c>
      <c r="I111" s="7">
        <v>45173</v>
      </c>
      <c r="J111" s="7">
        <v>28504</v>
      </c>
      <c r="K111" s="8">
        <f ca="1">(YEAR(NOW())-YEAR('Employee list'!$J111))</f>
        <v>47</v>
      </c>
      <c r="L111" s="5">
        <v>39265</v>
      </c>
      <c r="M111" s="5">
        <v>27814404035</v>
      </c>
      <c r="N111" s="18">
        <v>45972</v>
      </c>
      <c r="O111" s="9" t="str">
        <f t="shared" ca="1" si="2"/>
        <v>Medium</v>
      </c>
      <c r="P111" s="18" t="s">
        <v>546</v>
      </c>
      <c r="Q111" s="19">
        <v>47944</v>
      </c>
      <c r="R111" s="10" t="str">
        <f t="shared" ca="1" si="3"/>
        <v>Valid</v>
      </c>
      <c r="S111" s="20" t="s">
        <v>67</v>
      </c>
      <c r="T111" s="18">
        <v>46557</v>
      </c>
      <c r="U111" s="7">
        <v>46090</v>
      </c>
      <c r="V111" s="17" t="s">
        <v>547</v>
      </c>
      <c r="W111" s="21" t="s">
        <v>548</v>
      </c>
      <c r="X111" s="22" t="s">
        <v>70</v>
      </c>
      <c r="Y111" s="15">
        <v>46379</v>
      </c>
      <c r="Z111" s="22" t="s">
        <v>35</v>
      </c>
    </row>
    <row r="112" spans="1:26" ht="18" customHeight="1" x14ac:dyDescent="0.25">
      <c r="A112" s="5">
        <v>93366</v>
      </c>
      <c r="B112" s="5">
        <v>634</v>
      </c>
      <c r="C112" s="6" t="s">
        <v>549</v>
      </c>
      <c r="D112" s="5" t="s">
        <v>112</v>
      </c>
      <c r="E112" s="5" t="s">
        <v>550</v>
      </c>
      <c r="F112" s="5" t="s">
        <v>551</v>
      </c>
      <c r="G112" s="5" t="s">
        <v>29</v>
      </c>
      <c r="H112" s="5" t="s">
        <v>30</v>
      </c>
      <c r="I112" s="7">
        <v>45185</v>
      </c>
      <c r="J112" s="7">
        <v>31986</v>
      </c>
      <c r="K112" s="8">
        <f ca="1">(YEAR(NOW())-YEAR('Employee list'!$J112))</f>
        <v>38</v>
      </c>
      <c r="L112" s="5">
        <v>39260</v>
      </c>
      <c r="M112" s="5">
        <v>28752405879</v>
      </c>
      <c r="N112" s="18">
        <v>46262</v>
      </c>
      <c r="O112" s="9" t="str">
        <f t="shared" ca="1" si="2"/>
        <v>Valid</v>
      </c>
      <c r="P112" s="27" t="s">
        <v>552</v>
      </c>
      <c r="Q112" s="19">
        <v>49296</v>
      </c>
      <c r="R112" s="10" t="str">
        <f t="shared" ca="1" si="3"/>
        <v>Valid</v>
      </c>
      <c r="S112" s="20" t="s">
        <v>947</v>
      </c>
      <c r="T112" s="18" t="s">
        <v>947</v>
      </c>
      <c r="U112" s="7">
        <v>45983</v>
      </c>
      <c r="V112" s="17" t="s">
        <v>553</v>
      </c>
      <c r="W112" s="21" t="s">
        <v>554</v>
      </c>
      <c r="X112" s="22" t="s">
        <v>143</v>
      </c>
      <c r="Y112" s="15" t="s">
        <v>947</v>
      </c>
      <c r="Z112" s="22" t="s">
        <v>35</v>
      </c>
    </row>
    <row r="113" spans="1:26" ht="18" customHeight="1" x14ac:dyDescent="0.25">
      <c r="A113" s="5">
        <v>93367</v>
      </c>
      <c r="B113" s="5">
        <v>623</v>
      </c>
      <c r="C113" s="6" t="s">
        <v>555</v>
      </c>
      <c r="D113" s="5" t="s">
        <v>26</v>
      </c>
      <c r="E113" s="5" t="s">
        <v>37</v>
      </c>
      <c r="F113" s="5" t="s">
        <v>38</v>
      </c>
      <c r="G113" s="5" t="s">
        <v>29</v>
      </c>
      <c r="H113" s="5" t="s">
        <v>30</v>
      </c>
      <c r="I113" s="7">
        <v>45186</v>
      </c>
      <c r="J113" s="7">
        <v>36037</v>
      </c>
      <c r="K113" s="8">
        <f ca="1">(YEAR(NOW())-YEAR('Employee list'!$J113))</f>
        <v>27</v>
      </c>
      <c r="L113" s="5">
        <v>39267</v>
      </c>
      <c r="M113" s="5">
        <v>29835614312</v>
      </c>
      <c r="N113" s="18">
        <v>45950</v>
      </c>
      <c r="O113" s="9" t="str">
        <f t="shared" ca="1" si="2"/>
        <v>Short</v>
      </c>
      <c r="P113" s="18" t="s">
        <v>556</v>
      </c>
      <c r="Q113" s="19">
        <v>46568</v>
      </c>
      <c r="R113" s="10" t="str">
        <f t="shared" ca="1" si="3"/>
        <v>Valid</v>
      </c>
      <c r="S113" s="20" t="s">
        <v>40</v>
      </c>
      <c r="T113" s="18">
        <v>46417</v>
      </c>
      <c r="U113" s="7">
        <v>46204</v>
      </c>
      <c r="V113" s="17" t="s">
        <v>557</v>
      </c>
      <c r="W113" s="21" t="s">
        <v>558</v>
      </c>
      <c r="X113" s="22" t="s">
        <v>59</v>
      </c>
      <c r="Y113" s="15">
        <v>46379</v>
      </c>
      <c r="Z113" s="22" t="s">
        <v>35</v>
      </c>
    </row>
    <row r="114" spans="1:26" ht="18" customHeight="1" x14ac:dyDescent="0.25">
      <c r="A114" s="5">
        <v>93376</v>
      </c>
      <c r="B114" s="5">
        <v>624</v>
      </c>
      <c r="C114" s="6" t="s">
        <v>559</v>
      </c>
      <c r="D114" s="5" t="s">
        <v>26</v>
      </c>
      <c r="E114" s="5" t="s">
        <v>37</v>
      </c>
      <c r="F114" s="5" t="s">
        <v>38</v>
      </c>
      <c r="G114" s="5" t="s">
        <v>29</v>
      </c>
      <c r="H114" s="5" t="s">
        <v>30</v>
      </c>
      <c r="I114" s="7">
        <v>45186</v>
      </c>
      <c r="J114" s="7">
        <v>28898</v>
      </c>
      <c r="K114" s="8">
        <f ca="1">(YEAR(NOW())-YEAR('Employee list'!$J114))</f>
        <v>46</v>
      </c>
      <c r="L114" s="5">
        <v>39268</v>
      </c>
      <c r="M114" s="5">
        <v>27935654551</v>
      </c>
      <c r="N114" s="18">
        <v>46032</v>
      </c>
      <c r="O114" s="9" t="str">
        <f t="shared" ca="1" si="2"/>
        <v>Valid</v>
      </c>
      <c r="P114" s="18" t="s">
        <v>560</v>
      </c>
      <c r="Q114" s="19">
        <v>45991</v>
      </c>
      <c r="R114" s="10" t="str">
        <f t="shared" ca="1" si="3"/>
        <v>Immidate</v>
      </c>
      <c r="S114" s="20" t="s">
        <v>40</v>
      </c>
      <c r="T114" s="18">
        <v>46550</v>
      </c>
      <c r="U114" s="7">
        <v>46142</v>
      </c>
      <c r="V114" s="17" t="s">
        <v>561</v>
      </c>
      <c r="W114" s="21" t="s">
        <v>562</v>
      </c>
      <c r="X114" s="22" t="s">
        <v>59</v>
      </c>
      <c r="Y114" s="15">
        <v>46392</v>
      </c>
      <c r="Z114" s="22" t="s">
        <v>35</v>
      </c>
    </row>
    <row r="115" spans="1:26" ht="18" customHeight="1" x14ac:dyDescent="0.25">
      <c r="A115" s="5">
        <v>93377</v>
      </c>
      <c r="B115" s="5">
        <v>625</v>
      </c>
      <c r="C115" s="6" t="s">
        <v>563</v>
      </c>
      <c r="D115" s="5" t="s">
        <v>26</v>
      </c>
      <c r="E115" s="5" t="s">
        <v>37</v>
      </c>
      <c r="F115" s="5" t="s">
        <v>38</v>
      </c>
      <c r="G115" s="5" t="s">
        <v>29</v>
      </c>
      <c r="H115" s="5" t="s">
        <v>30</v>
      </c>
      <c r="I115" s="7">
        <v>45186</v>
      </c>
      <c r="J115" s="7">
        <v>32525</v>
      </c>
      <c r="K115" s="8">
        <f ca="1">(YEAR(NOW())-YEAR('Employee list'!$J115))</f>
        <v>36</v>
      </c>
      <c r="L115" s="5">
        <v>39269</v>
      </c>
      <c r="M115" s="5">
        <v>28935628044</v>
      </c>
      <c r="N115" s="18">
        <v>46140</v>
      </c>
      <c r="O115" s="9" t="str">
        <f t="shared" ca="1" si="2"/>
        <v>Valid</v>
      </c>
      <c r="P115" s="18" t="s">
        <v>564</v>
      </c>
      <c r="Q115" s="19">
        <v>48504</v>
      </c>
      <c r="R115" s="10" t="str">
        <f t="shared" ca="1" si="3"/>
        <v>Valid</v>
      </c>
      <c r="S115" s="20" t="s">
        <v>40</v>
      </c>
      <c r="T115" s="18">
        <v>46068</v>
      </c>
      <c r="U115" s="7">
        <v>46081</v>
      </c>
      <c r="V115" s="17" t="s">
        <v>565</v>
      </c>
      <c r="W115" s="21" t="s">
        <v>566</v>
      </c>
      <c r="X115" s="22" t="s">
        <v>59</v>
      </c>
      <c r="Y115" s="15">
        <v>46392</v>
      </c>
      <c r="Z115" s="22" t="s">
        <v>35</v>
      </c>
    </row>
    <row r="116" spans="1:26" ht="18" customHeight="1" x14ac:dyDescent="0.25">
      <c r="A116" s="5">
        <v>93370</v>
      </c>
      <c r="B116" s="5">
        <v>628</v>
      </c>
      <c r="C116" s="6" t="s">
        <v>567</v>
      </c>
      <c r="D116" s="5" t="s">
        <v>26</v>
      </c>
      <c r="E116" s="5" t="s">
        <v>106</v>
      </c>
      <c r="F116" s="5" t="s">
        <v>107</v>
      </c>
      <c r="G116" s="5" t="s">
        <v>29</v>
      </c>
      <c r="H116" s="5" t="s">
        <v>30</v>
      </c>
      <c r="I116" s="7">
        <v>45187</v>
      </c>
      <c r="J116" s="7">
        <v>30951</v>
      </c>
      <c r="K116" s="8">
        <f ca="1">(YEAR(NOW())-YEAR('Employee list'!$J116))</f>
        <v>41</v>
      </c>
      <c r="L116" s="5">
        <v>39254</v>
      </c>
      <c r="M116" s="5">
        <v>28405016905</v>
      </c>
      <c r="N116" s="18">
        <v>46238</v>
      </c>
      <c r="O116" s="9" t="str">
        <f t="shared" ca="1" si="2"/>
        <v>Valid</v>
      </c>
      <c r="P116" s="18" t="s">
        <v>568</v>
      </c>
      <c r="Q116" s="19">
        <v>47224</v>
      </c>
      <c r="R116" s="10" t="str">
        <f t="shared" ca="1" si="3"/>
        <v>Valid</v>
      </c>
      <c r="S116" s="20" t="s">
        <v>947</v>
      </c>
      <c r="T116" s="18" t="s">
        <v>947</v>
      </c>
      <c r="U116" s="7">
        <v>45967</v>
      </c>
      <c r="V116" s="17" t="s">
        <v>569</v>
      </c>
      <c r="W116" s="21" t="s">
        <v>570</v>
      </c>
      <c r="X116" s="22" t="s">
        <v>571</v>
      </c>
      <c r="Y116" s="15">
        <v>46379</v>
      </c>
      <c r="Z116" s="22" t="s">
        <v>35</v>
      </c>
    </row>
    <row r="117" spans="1:26" ht="18" customHeight="1" x14ac:dyDescent="0.25">
      <c r="A117" s="5">
        <v>93373</v>
      </c>
      <c r="B117" s="5">
        <v>632</v>
      </c>
      <c r="C117" s="6" t="s">
        <v>572</v>
      </c>
      <c r="D117" s="5" t="s">
        <v>26</v>
      </c>
      <c r="E117" s="5" t="s">
        <v>106</v>
      </c>
      <c r="F117" s="5" t="s">
        <v>107</v>
      </c>
      <c r="G117" s="5" t="s">
        <v>29</v>
      </c>
      <c r="H117" s="5" t="s">
        <v>30</v>
      </c>
      <c r="I117" s="7">
        <v>45187</v>
      </c>
      <c r="J117" s="7">
        <v>35471</v>
      </c>
      <c r="K117" s="8">
        <f ca="1">(YEAR(NOW())-YEAR('Employee list'!$J117))</f>
        <v>28</v>
      </c>
      <c r="L117" s="5">
        <v>39258</v>
      </c>
      <c r="M117" s="5">
        <v>29705003773</v>
      </c>
      <c r="N117" s="18">
        <v>45969</v>
      </c>
      <c r="O117" s="9" t="str">
        <f t="shared" ca="1" si="2"/>
        <v>Medium</v>
      </c>
      <c r="P117" s="18" t="s">
        <v>573</v>
      </c>
      <c r="Q117" s="19">
        <v>46452</v>
      </c>
      <c r="R117" s="10" t="str">
        <f t="shared" ca="1" si="3"/>
        <v>Valid</v>
      </c>
      <c r="S117" s="20" t="s">
        <v>947</v>
      </c>
      <c r="T117" s="18" t="s">
        <v>947</v>
      </c>
      <c r="U117" s="7">
        <v>46204</v>
      </c>
      <c r="V117" s="17" t="s">
        <v>574</v>
      </c>
      <c r="W117" s="21" t="s">
        <v>575</v>
      </c>
      <c r="X117" s="22" t="s">
        <v>571</v>
      </c>
      <c r="Y117" s="15">
        <v>46392</v>
      </c>
      <c r="Z117" s="22" t="s">
        <v>35</v>
      </c>
    </row>
    <row r="118" spans="1:26" ht="18" customHeight="1" x14ac:dyDescent="0.25">
      <c r="A118" s="5">
        <v>93371</v>
      </c>
      <c r="B118" s="5">
        <v>629</v>
      </c>
      <c r="C118" s="6" t="s">
        <v>576</v>
      </c>
      <c r="D118" s="5" t="s">
        <v>26</v>
      </c>
      <c r="E118" s="5" t="s">
        <v>106</v>
      </c>
      <c r="F118" s="5" t="s">
        <v>107</v>
      </c>
      <c r="G118" s="5" t="s">
        <v>29</v>
      </c>
      <c r="H118" s="5" t="s">
        <v>30</v>
      </c>
      <c r="I118" s="7">
        <v>45187</v>
      </c>
      <c r="J118" s="7">
        <v>32595</v>
      </c>
      <c r="K118" s="8">
        <f ca="1">(YEAR(NOW())-YEAR('Employee list'!$J118))</f>
        <v>36</v>
      </c>
      <c r="L118" s="5">
        <v>39255</v>
      </c>
      <c r="M118" s="5">
        <v>28905017015</v>
      </c>
      <c r="N118" s="18">
        <v>46276</v>
      </c>
      <c r="O118" s="9" t="str">
        <f t="shared" ca="1" si="2"/>
        <v>Valid</v>
      </c>
      <c r="P118" s="18" t="s">
        <v>577</v>
      </c>
      <c r="Q118" s="19">
        <v>49464</v>
      </c>
      <c r="R118" s="10" t="str">
        <f t="shared" ca="1" si="3"/>
        <v>Valid</v>
      </c>
      <c r="S118" s="20" t="s">
        <v>947</v>
      </c>
      <c r="T118" s="18" t="s">
        <v>947</v>
      </c>
      <c r="U118" s="7">
        <v>45983</v>
      </c>
      <c r="V118" s="17" t="s">
        <v>578</v>
      </c>
      <c r="W118" s="21" t="s">
        <v>579</v>
      </c>
      <c r="X118" s="22" t="s">
        <v>571</v>
      </c>
      <c r="Y118" s="15">
        <v>46379</v>
      </c>
      <c r="Z118" s="22" t="s">
        <v>35</v>
      </c>
    </row>
    <row r="119" spans="1:26" ht="18" customHeight="1" x14ac:dyDescent="0.25">
      <c r="A119" s="5">
        <v>93369</v>
      </c>
      <c r="B119" s="5">
        <v>627</v>
      </c>
      <c r="C119" s="6" t="s">
        <v>580</v>
      </c>
      <c r="D119" s="5" t="s">
        <v>26</v>
      </c>
      <c r="E119" s="5" t="s">
        <v>37</v>
      </c>
      <c r="F119" s="5" t="s">
        <v>38</v>
      </c>
      <c r="G119" s="5" t="s">
        <v>29</v>
      </c>
      <c r="H119" s="5" t="s">
        <v>30</v>
      </c>
      <c r="I119" s="7">
        <v>45187</v>
      </c>
      <c r="J119" s="7">
        <v>33836</v>
      </c>
      <c r="K119" s="8">
        <f ca="1">(YEAR(NOW())-YEAR('Employee list'!$J119))</f>
        <v>33</v>
      </c>
      <c r="L119" s="5">
        <v>39271</v>
      </c>
      <c r="M119" s="5">
        <v>29235647399</v>
      </c>
      <c r="N119" s="18">
        <v>46092</v>
      </c>
      <c r="O119" s="9" t="str">
        <f t="shared" ca="1" si="2"/>
        <v>Valid</v>
      </c>
      <c r="P119" s="18" t="s">
        <v>581</v>
      </c>
      <c r="Q119" s="19">
        <v>46048</v>
      </c>
      <c r="R119" s="10" t="str">
        <f t="shared" ca="1" si="3"/>
        <v>Medium</v>
      </c>
      <c r="S119" s="20" t="s">
        <v>40</v>
      </c>
      <c r="T119" s="18">
        <v>46599</v>
      </c>
      <c r="U119" s="7">
        <v>46048</v>
      </c>
      <c r="V119" s="17" t="s">
        <v>582</v>
      </c>
      <c r="W119" s="21" t="s">
        <v>583</v>
      </c>
      <c r="X119" s="22" t="s">
        <v>59</v>
      </c>
      <c r="Y119" s="15">
        <v>46379</v>
      </c>
      <c r="Z119" s="22" t="s">
        <v>35</v>
      </c>
    </row>
    <row r="120" spans="1:26" ht="18" customHeight="1" x14ac:dyDescent="0.25">
      <c r="A120" s="5">
        <v>93372</v>
      </c>
      <c r="B120" s="5">
        <v>631</v>
      </c>
      <c r="C120" s="6" t="s">
        <v>584</v>
      </c>
      <c r="D120" s="5" t="s">
        <v>26</v>
      </c>
      <c r="E120" s="5" t="s">
        <v>106</v>
      </c>
      <c r="F120" s="5" t="s">
        <v>107</v>
      </c>
      <c r="G120" s="5" t="s">
        <v>29</v>
      </c>
      <c r="H120" s="5" t="s">
        <v>30</v>
      </c>
      <c r="I120" s="7">
        <v>45187</v>
      </c>
      <c r="J120" s="7">
        <v>33202</v>
      </c>
      <c r="K120" s="8">
        <f ca="1">(YEAR(NOW())-YEAR('Employee list'!$J120))</f>
        <v>35</v>
      </c>
      <c r="L120" s="5">
        <v>39257</v>
      </c>
      <c r="M120" s="5">
        <v>29005031611</v>
      </c>
      <c r="N120" s="18">
        <v>45989</v>
      </c>
      <c r="O120" s="9" t="str">
        <f t="shared" ca="1" si="2"/>
        <v>Valid</v>
      </c>
      <c r="P120" s="18" t="s">
        <v>585</v>
      </c>
      <c r="Q120" s="19">
        <v>46452</v>
      </c>
      <c r="R120" s="10" t="str">
        <f t="shared" ca="1" si="3"/>
        <v>Valid</v>
      </c>
      <c r="S120" s="20" t="s">
        <v>947</v>
      </c>
      <c r="T120" s="18" t="s">
        <v>947</v>
      </c>
      <c r="U120" s="7">
        <v>46348</v>
      </c>
      <c r="V120" s="17" t="s">
        <v>586</v>
      </c>
      <c r="W120" s="21" t="s">
        <v>587</v>
      </c>
      <c r="X120" s="22" t="s">
        <v>571</v>
      </c>
      <c r="Y120" s="15">
        <v>46420</v>
      </c>
      <c r="Z120" s="22" t="s">
        <v>35</v>
      </c>
    </row>
    <row r="121" spans="1:26" ht="18" customHeight="1" x14ac:dyDescent="0.25">
      <c r="A121" s="5">
        <v>93379</v>
      </c>
      <c r="B121" s="5">
        <v>630</v>
      </c>
      <c r="C121" s="6" t="s">
        <v>588</v>
      </c>
      <c r="D121" s="5" t="s">
        <v>26</v>
      </c>
      <c r="E121" s="5" t="s">
        <v>106</v>
      </c>
      <c r="F121" s="5" t="s">
        <v>107</v>
      </c>
      <c r="G121" s="5" t="s">
        <v>29</v>
      </c>
      <c r="H121" s="5" t="s">
        <v>30</v>
      </c>
      <c r="I121" s="7">
        <v>45187</v>
      </c>
      <c r="J121" s="7">
        <v>32677</v>
      </c>
      <c r="K121" s="8">
        <f ca="1">(YEAR(NOW())-YEAR('Employee list'!$J121))</f>
        <v>36</v>
      </c>
      <c r="L121" s="5">
        <v>39256</v>
      </c>
      <c r="M121" s="5">
        <v>28905027352</v>
      </c>
      <c r="N121" s="18">
        <v>46138</v>
      </c>
      <c r="O121" s="9" t="str">
        <f t="shared" ca="1" si="2"/>
        <v>Valid</v>
      </c>
      <c r="P121" s="18" t="s">
        <v>589</v>
      </c>
      <c r="Q121" s="19">
        <v>46343</v>
      </c>
      <c r="R121" s="10" t="str">
        <f t="shared" ca="1" si="3"/>
        <v>Valid</v>
      </c>
      <c r="S121" s="20" t="s">
        <v>947</v>
      </c>
      <c r="T121" s="18" t="s">
        <v>947</v>
      </c>
      <c r="U121" s="7">
        <v>46104</v>
      </c>
      <c r="V121" s="17" t="s">
        <v>590</v>
      </c>
      <c r="W121" s="21" t="s">
        <v>591</v>
      </c>
      <c r="X121" s="22" t="s">
        <v>571</v>
      </c>
      <c r="Y121" s="15">
        <v>46499</v>
      </c>
      <c r="Z121" s="22" t="s">
        <v>35</v>
      </c>
    </row>
    <row r="122" spans="1:26" ht="18" customHeight="1" x14ac:dyDescent="0.25">
      <c r="A122" s="5">
        <v>93374</v>
      </c>
      <c r="B122" s="5">
        <v>622</v>
      </c>
      <c r="C122" s="6" t="s">
        <v>592</v>
      </c>
      <c r="D122" s="5" t="s">
        <v>26</v>
      </c>
      <c r="E122" s="5" t="s">
        <v>27</v>
      </c>
      <c r="F122" s="5" t="s">
        <v>65</v>
      </c>
      <c r="G122" s="5" t="s">
        <v>29</v>
      </c>
      <c r="H122" s="5" t="s">
        <v>30</v>
      </c>
      <c r="I122" s="7">
        <v>45188</v>
      </c>
      <c r="J122" s="7">
        <v>26373</v>
      </c>
      <c r="K122" s="8">
        <f ca="1">(YEAR(NOW())-YEAR('Employee list'!$J122))</f>
        <v>53</v>
      </c>
      <c r="L122" s="5">
        <v>39264</v>
      </c>
      <c r="M122" s="5">
        <v>27260805301</v>
      </c>
      <c r="N122" s="18">
        <v>46130</v>
      </c>
      <c r="O122" s="9" t="str">
        <f t="shared" ca="1" si="2"/>
        <v>Valid</v>
      </c>
      <c r="P122" s="18" t="s">
        <v>593</v>
      </c>
      <c r="Q122" s="19">
        <v>48167</v>
      </c>
      <c r="R122" s="10" t="str">
        <f t="shared" ca="1" si="3"/>
        <v>Valid</v>
      </c>
      <c r="S122" s="20" t="s">
        <v>67</v>
      </c>
      <c r="T122" s="18">
        <v>46647</v>
      </c>
      <c r="U122" s="7">
        <v>45983</v>
      </c>
      <c r="V122" s="17" t="s">
        <v>594</v>
      </c>
      <c r="W122" s="21" t="s">
        <v>595</v>
      </c>
      <c r="X122" s="22" t="s">
        <v>34</v>
      </c>
      <c r="Y122" s="15">
        <v>46420</v>
      </c>
      <c r="Z122" s="22" t="s">
        <v>35</v>
      </c>
    </row>
    <row r="123" spans="1:26" ht="18" customHeight="1" x14ac:dyDescent="0.25">
      <c r="A123" s="5">
        <v>93375</v>
      </c>
      <c r="B123" s="5">
        <v>633</v>
      </c>
      <c r="C123" s="6" t="s">
        <v>596</v>
      </c>
      <c r="D123" s="5" t="s">
        <v>26</v>
      </c>
      <c r="E123" s="5" t="s">
        <v>106</v>
      </c>
      <c r="F123" s="5" t="s">
        <v>107</v>
      </c>
      <c r="G123" s="5" t="s">
        <v>29</v>
      </c>
      <c r="H123" s="5" t="s">
        <v>30</v>
      </c>
      <c r="I123" s="7">
        <v>45188</v>
      </c>
      <c r="J123" s="7">
        <v>32185</v>
      </c>
      <c r="K123" s="8">
        <f ca="1">(YEAR(NOW())-YEAR('Employee list'!$J123))</f>
        <v>37</v>
      </c>
      <c r="L123" s="5">
        <v>39259</v>
      </c>
      <c r="M123" s="5">
        <v>28805027439</v>
      </c>
      <c r="N123" s="18">
        <v>45973</v>
      </c>
      <c r="O123" s="9" t="str">
        <f t="shared" ca="1" si="2"/>
        <v>Medium</v>
      </c>
      <c r="P123" s="18" t="s">
        <v>597</v>
      </c>
      <c r="Q123" s="19">
        <v>46193</v>
      </c>
      <c r="R123" s="10" t="str">
        <f t="shared" ca="1" si="3"/>
        <v>Valid</v>
      </c>
      <c r="S123" s="20" t="s">
        <v>947</v>
      </c>
      <c r="T123" s="18" t="s">
        <v>947</v>
      </c>
      <c r="U123" s="7">
        <v>46220</v>
      </c>
      <c r="V123" s="17" t="s">
        <v>598</v>
      </c>
      <c r="W123" s="21" t="s">
        <v>599</v>
      </c>
      <c r="X123" s="22" t="s">
        <v>571</v>
      </c>
      <c r="Y123" s="15">
        <v>46420</v>
      </c>
      <c r="Z123" s="22" t="s">
        <v>35</v>
      </c>
    </row>
    <row r="124" spans="1:26" ht="18" customHeight="1" x14ac:dyDescent="0.25">
      <c r="A124" s="5">
        <v>93380</v>
      </c>
      <c r="B124" s="5">
        <v>635</v>
      </c>
      <c r="C124" s="6" t="s">
        <v>600</v>
      </c>
      <c r="D124" s="5" t="s">
        <v>26</v>
      </c>
      <c r="E124" s="5" t="s">
        <v>106</v>
      </c>
      <c r="F124" s="5" t="s">
        <v>107</v>
      </c>
      <c r="G124" s="5" t="s">
        <v>29</v>
      </c>
      <c r="H124" s="5" t="s">
        <v>30</v>
      </c>
      <c r="I124" s="7">
        <v>45190</v>
      </c>
      <c r="J124" s="7">
        <v>33399</v>
      </c>
      <c r="K124" s="8">
        <f ca="1">(YEAR(NOW())-YEAR('Employee list'!$J124))</f>
        <v>34</v>
      </c>
      <c r="L124" s="5">
        <v>39261</v>
      </c>
      <c r="M124" s="5">
        <v>29105010001</v>
      </c>
      <c r="N124" s="18">
        <v>46210</v>
      </c>
      <c r="O124" s="9" t="str">
        <f t="shared" ca="1" si="2"/>
        <v>Valid</v>
      </c>
      <c r="P124" s="7" t="s">
        <v>601</v>
      </c>
      <c r="Q124" s="19">
        <v>47486</v>
      </c>
      <c r="R124" s="10" t="str">
        <f t="shared" ca="1" si="3"/>
        <v>Valid</v>
      </c>
      <c r="S124" s="20" t="s">
        <v>947</v>
      </c>
      <c r="T124" s="18" t="s">
        <v>947</v>
      </c>
      <c r="U124" s="7">
        <v>46204</v>
      </c>
      <c r="V124" s="17" t="s">
        <v>602</v>
      </c>
      <c r="W124" s="21" t="s">
        <v>603</v>
      </c>
      <c r="X124" s="22" t="s">
        <v>571</v>
      </c>
      <c r="Y124" s="15">
        <v>46420</v>
      </c>
      <c r="Z124" s="22" t="s">
        <v>35</v>
      </c>
    </row>
    <row r="125" spans="1:26" ht="18" customHeight="1" x14ac:dyDescent="0.25">
      <c r="A125" s="5">
        <v>93378</v>
      </c>
      <c r="B125" s="5">
        <v>636</v>
      </c>
      <c r="C125" s="6" t="s">
        <v>604</v>
      </c>
      <c r="D125" s="5" t="s">
        <v>26</v>
      </c>
      <c r="E125" s="5" t="s">
        <v>27</v>
      </c>
      <c r="F125" s="5" t="s">
        <v>65</v>
      </c>
      <c r="G125" s="5" t="s">
        <v>29</v>
      </c>
      <c r="H125" s="5" t="s">
        <v>30</v>
      </c>
      <c r="I125" s="7">
        <v>45192</v>
      </c>
      <c r="J125" s="7">
        <v>31034</v>
      </c>
      <c r="K125" s="8">
        <f ca="1">(YEAR(NOW())-YEAR('Employee list'!$J125))</f>
        <v>41</v>
      </c>
      <c r="L125" s="5">
        <v>39262</v>
      </c>
      <c r="M125" s="5">
        <v>28452437172</v>
      </c>
      <c r="N125" s="18">
        <v>46288</v>
      </c>
      <c r="O125" s="9" t="str">
        <f t="shared" ca="1" si="2"/>
        <v>Valid</v>
      </c>
      <c r="P125" s="18" t="s">
        <v>605</v>
      </c>
      <c r="Q125" s="19">
        <v>49312</v>
      </c>
      <c r="R125" s="10" t="str">
        <f t="shared" ca="1" si="3"/>
        <v>Valid</v>
      </c>
      <c r="S125" s="20" t="s">
        <v>947</v>
      </c>
      <c r="T125" s="18" t="s">
        <v>947</v>
      </c>
      <c r="U125" s="7">
        <v>45983</v>
      </c>
      <c r="V125" s="17" t="s">
        <v>606</v>
      </c>
      <c r="W125" s="21" t="s">
        <v>607</v>
      </c>
      <c r="X125" s="22" t="s">
        <v>143</v>
      </c>
      <c r="Y125" s="15">
        <v>46420</v>
      </c>
      <c r="Z125" s="22" t="s">
        <v>35</v>
      </c>
    </row>
    <row r="126" spans="1:26" ht="18" customHeight="1" x14ac:dyDescent="0.25">
      <c r="A126" s="5">
        <v>93318</v>
      </c>
      <c r="B126" s="5">
        <v>569</v>
      </c>
      <c r="C126" s="6" t="s">
        <v>608</v>
      </c>
      <c r="D126" s="5" t="s">
        <v>26</v>
      </c>
      <c r="E126" s="5" t="s">
        <v>37</v>
      </c>
      <c r="F126" s="5" t="s">
        <v>38</v>
      </c>
      <c r="G126" s="5" t="s">
        <v>29</v>
      </c>
      <c r="H126" s="5" t="s">
        <v>30</v>
      </c>
      <c r="I126" s="7">
        <v>45200</v>
      </c>
      <c r="J126" s="7">
        <v>30103</v>
      </c>
      <c r="K126" s="8">
        <f ca="1">(YEAR(NOW())-YEAR('Employee list'!$J126))</f>
        <v>43</v>
      </c>
      <c r="L126" s="5">
        <v>35035</v>
      </c>
      <c r="M126" s="5">
        <v>28235648331</v>
      </c>
      <c r="N126" s="18">
        <v>46147</v>
      </c>
      <c r="O126" s="9" t="str">
        <f t="shared" ca="1" si="2"/>
        <v>Valid</v>
      </c>
      <c r="P126" s="18" t="s">
        <v>609</v>
      </c>
      <c r="Q126" s="19">
        <v>48118</v>
      </c>
      <c r="R126" s="10" t="str">
        <f t="shared" ca="1" si="3"/>
        <v>Valid</v>
      </c>
      <c r="S126" s="20" t="s">
        <v>40</v>
      </c>
      <c r="T126" s="18">
        <v>47334</v>
      </c>
      <c r="U126" s="7">
        <v>46107</v>
      </c>
      <c r="V126" s="17" t="s">
        <v>610</v>
      </c>
      <c r="W126" s="21" t="s">
        <v>611</v>
      </c>
      <c r="X126" s="22" t="s">
        <v>59</v>
      </c>
      <c r="Y126" s="15">
        <v>46392</v>
      </c>
      <c r="Z126" s="22" t="s">
        <v>35</v>
      </c>
    </row>
    <row r="127" spans="1:26" ht="18" customHeight="1" x14ac:dyDescent="0.25">
      <c r="A127" s="5">
        <v>93324</v>
      </c>
      <c r="B127" s="5">
        <v>575</v>
      </c>
      <c r="C127" s="6" t="s">
        <v>255</v>
      </c>
      <c r="D127" s="5" t="s">
        <v>137</v>
      </c>
      <c r="E127" s="5" t="s">
        <v>138</v>
      </c>
      <c r="F127" s="5" t="s">
        <v>139</v>
      </c>
      <c r="G127" s="5" t="s">
        <v>29</v>
      </c>
      <c r="H127" s="5" t="s">
        <v>30</v>
      </c>
      <c r="I127" s="7">
        <v>45200</v>
      </c>
      <c r="J127" s="7">
        <v>30999</v>
      </c>
      <c r="K127" s="8">
        <f ca="1">(YEAR(NOW())-YEAR('Employee list'!$J127))</f>
        <v>41</v>
      </c>
      <c r="L127" s="5">
        <v>35816</v>
      </c>
      <c r="M127" s="5">
        <v>28452438733</v>
      </c>
      <c r="N127" s="18">
        <v>46215</v>
      </c>
      <c r="O127" s="9" t="str">
        <f t="shared" ca="1" si="2"/>
        <v>Valid</v>
      </c>
      <c r="P127" s="27" t="s">
        <v>612</v>
      </c>
      <c r="Q127" s="19">
        <v>49357</v>
      </c>
      <c r="R127" s="10" t="str">
        <f t="shared" ca="1" si="3"/>
        <v>Valid</v>
      </c>
      <c r="S127" s="20" t="s">
        <v>947</v>
      </c>
      <c r="T127" s="18" t="s">
        <v>947</v>
      </c>
      <c r="U127" s="7">
        <v>46209</v>
      </c>
      <c r="V127" s="17" t="s">
        <v>257</v>
      </c>
      <c r="W127" s="21" t="s">
        <v>613</v>
      </c>
      <c r="X127" s="22" t="s">
        <v>143</v>
      </c>
      <c r="Y127" s="15" t="s">
        <v>947</v>
      </c>
      <c r="Z127" s="22" t="s">
        <v>35</v>
      </c>
    </row>
    <row r="128" spans="1:26" ht="18" customHeight="1" x14ac:dyDescent="0.25">
      <c r="A128" s="5">
        <v>64304</v>
      </c>
      <c r="B128" s="5">
        <v>592</v>
      </c>
      <c r="C128" s="6" t="s">
        <v>614</v>
      </c>
      <c r="D128" s="5" t="s">
        <v>615</v>
      </c>
      <c r="E128" s="5" t="s">
        <v>616</v>
      </c>
      <c r="F128" s="5" t="s">
        <v>617</v>
      </c>
      <c r="G128" s="5" t="s">
        <v>29</v>
      </c>
      <c r="H128" s="5" t="s">
        <v>30</v>
      </c>
      <c r="I128" s="7">
        <v>45200</v>
      </c>
      <c r="J128" s="7">
        <v>30630</v>
      </c>
      <c r="K128" s="8">
        <f ca="1">(YEAR(NOW())-YEAR('Employee list'!$J128))</f>
        <v>42</v>
      </c>
      <c r="L128" s="5">
        <v>31982</v>
      </c>
      <c r="M128" s="5">
        <v>28360822746</v>
      </c>
      <c r="N128" s="18">
        <v>45901</v>
      </c>
      <c r="O128" s="9" t="str">
        <f t="shared" ca="1" si="2"/>
        <v>Expire</v>
      </c>
      <c r="P128" s="18" t="s">
        <v>618</v>
      </c>
      <c r="Q128" s="19">
        <v>47439</v>
      </c>
      <c r="R128" s="10" t="str">
        <f t="shared" ca="1" si="3"/>
        <v>Valid</v>
      </c>
      <c r="S128" s="20" t="s">
        <v>87</v>
      </c>
      <c r="T128" s="18">
        <v>46810</v>
      </c>
      <c r="U128" s="7">
        <v>45978</v>
      </c>
      <c r="V128" s="17" t="s">
        <v>619</v>
      </c>
      <c r="W128" s="21" t="s">
        <v>620</v>
      </c>
      <c r="X128" s="22" t="s">
        <v>34</v>
      </c>
      <c r="Y128" s="15">
        <v>46471</v>
      </c>
      <c r="Z128" s="22" t="s">
        <v>35</v>
      </c>
    </row>
    <row r="129" spans="1:26" ht="18" customHeight="1" x14ac:dyDescent="0.25">
      <c r="A129" s="5">
        <v>93346</v>
      </c>
      <c r="B129" s="5">
        <v>602</v>
      </c>
      <c r="C129" s="6" t="s">
        <v>621</v>
      </c>
      <c r="D129" s="5" t="s">
        <v>112</v>
      </c>
      <c r="E129" s="5" t="s">
        <v>622</v>
      </c>
      <c r="F129" s="5" t="s">
        <v>623</v>
      </c>
      <c r="G129" s="5" t="s">
        <v>54</v>
      </c>
      <c r="H129" s="5" t="s">
        <v>55</v>
      </c>
      <c r="I129" s="7">
        <v>45200</v>
      </c>
      <c r="J129" s="7">
        <v>31551</v>
      </c>
      <c r="K129" s="8">
        <f ca="1">(YEAR(NOW())-YEAR('Employee list'!$J129))</f>
        <v>39</v>
      </c>
      <c r="L129" s="5">
        <v>37506</v>
      </c>
      <c r="M129" s="5">
        <v>28635649583</v>
      </c>
      <c r="N129" s="18">
        <v>46257</v>
      </c>
      <c r="O129" s="9" t="str">
        <f t="shared" ca="1" si="2"/>
        <v>Valid</v>
      </c>
      <c r="P129" s="18" t="s">
        <v>624</v>
      </c>
      <c r="Q129" s="19">
        <v>46333</v>
      </c>
      <c r="R129" s="10" t="str">
        <f t="shared" ca="1" si="3"/>
        <v>Valid</v>
      </c>
      <c r="S129" s="20" t="s">
        <v>947</v>
      </c>
      <c r="T129" s="18" t="s">
        <v>947</v>
      </c>
      <c r="U129" s="7">
        <v>46233</v>
      </c>
      <c r="V129" s="17" t="s">
        <v>625</v>
      </c>
      <c r="W129" s="21" t="s">
        <v>626</v>
      </c>
      <c r="X129" s="22" t="s">
        <v>59</v>
      </c>
      <c r="Y129" s="23">
        <v>46456</v>
      </c>
      <c r="Z129" s="22" t="s">
        <v>35</v>
      </c>
    </row>
    <row r="130" spans="1:26" ht="18" customHeight="1" x14ac:dyDescent="0.25">
      <c r="A130" s="5">
        <v>93321</v>
      </c>
      <c r="B130" s="5">
        <v>572</v>
      </c>
      <c r="C130" s="6" t="s">
        <v>627</v>
      </c>
      <c r="D130" s="5" t="s">
        <v>26</v>
      </c>
      <c r="E130" s="5" t="s">
        <v>106</v>
      </c>
      <c r="F130" s="5" t="s">
        <v>107</v>
      </c>
      <c r="G130" s="5" t="s">
        <v>29</v>
      </c>
      <c r="H130" s="5" t="s">
        <v>30</v>
      </c>
      <c r="I130" s="7">
        <v>45200</v>
      </c>
      <c r="J130" s="7">
        <v>36033</v>
      </c>
      <c r="K130" s="8">
        <f ca="1">(YEAR(NOW())-YEAR('Employee list'!$J130))</f>
        <v>27</v>
      </c>
      <c r="L130" s="5">
        <v>35037</v>
      </c>
      <c r="M130" s="5">
        <v>29852403514</v>
      </c>
      <c r="N130" s="7">
        <v>46155</v>
      </c>
      <c r="O130" s="9" t="str">
        <f t="shared" ca="1" si="2"/>
        <v>Valid</v>
      </c>
      <c r="P130" s="7" t="s">
        <v>628</v>
      </c>
      <c r="Q130" s="10">
        <v>46318</v>
      </c>
      <c r="R130" s="10" t="str">
        <f t="shared" ca="1" si="3"/>
        <v>Valid</v>
      </c>
      <c r="S130" s="11" t="s">
        <v>947</v>
      </c>
      <c r="T130" s="7" t="s">
        <v>947</v>
      </c>
      <c r="U130" s="7">
        <v>45993</v>
      </c>
      <c r="V130" s="17" t="s">
        <v>629</v>
      </c>
      <c r="W130" s="13" t="s">
        <v>630</v>
      </c>
      <c r="X130" s="14" t="s">
        <v>143</v>
      </c>
      <c r="Y130" s="15">
        <v>46364</v>
      </c>
      <c r="Z130" s="14" t="s">
        <v>35</v>
      </c>
    </row>
    <row r="131" spans="1:26" ht="18" customHeight="1" x14ac:dyDescent="0.25">
      <c r="A131" s="5">
        <v>93382</v>
      </c>
      <c r="B131" s="5">
        <v>639</v>
      </c>
      <c r="C131" s="6" t="s">
        <v>631</v>
      </c>
      <c r="D131" s="5" t="s">
        <v>26</v>
      </c>
      <c r="E131" s="5" t="s">
        <v>106</v>
      </c>
      <c r="F131" s="5" t="s">
        <v>107</v>
      </c>
      <c r="G131" s="5" t="s">
        <v>29</v>
      </c>
      <c r="H131" s="5" t="s">
        <v>30</v>
      </c>
      <c r="I131" s="7">
        <v>45206</v>
      </c>
      <c r="J131" s="7">
        <v>31262</v>
      </c>
      <c r="K131" s="8">
        <f ca="1">(YEAR(NOW())-YEAR('Employee list'!$J131))</f>
        <v>40</v>
      </c>
      <c r="L131" s="5">
        <v>39286</v>
      </c>
      <c r="M131" s="5">
        <v>28552444141</v>
      </c>
      <c r="N131" s="18">
        <v>46107</v>
      </c>
      <c r="O131" s="9" t="str">
        <f t="shared" ca="1" si="2"/>
        <v>Valid</v>
      </c>
      <c r="P131" s="7" t="s">
        <v>632</v>
      </c>
      <c r="Q131" s="10">
        <v>49216</v>
      </c>
      <c r="R131" s="10" t="str">
        <f t="shared" ca="1" si="3"/>
        <v>Valid</v>
      </c>
      <c r="S131" s="20" t="s">
        <v>947</v>
      </c>
      <c r="T131" s="18" t="s">
        <v>947</v>
      </c>
      <c r="U131" s="7">
        <v>46090</v>
      </c>
      <c r="V131" s="17" t="s">
        <v>633</v>
      </c>
      <c r="W131" s="21" t="s">
        <v>634</v>
      </c>
      <c r="X131" s="22" t="s">
        <v>143</v>
      </c>
      <c r="Y131" s="15">
        <v>46420</v>
      </c>
      <c r="Z131" s="22" t="s">
        <v>35</v>
      </c>
    </row>
    <row r="132" spans="1:26" ht="18" customHeight="1" x14ac:dyDescent="0.25">
      <c r="A132" s="5">
        <v>93391</v>
      </c>
      <c r="B132" s="5">
        <v>647</v>
      </c>
      <c r="C132" s="6" t="s">
        <v>635</v>
      </c>
      <c r="D132" s="5" t="s">
        <v>137</v>
      </c>
      <c r="E132" s="5" t="s">
        <v>138</v>
      </c>
      <c r="F132" s="5" t="s">
        <v>139</v>
      </c>
      <c r="G132" s="5" t="s">
        <v>29</v>
      </c>
      <c r="H132" s="5" t="s">
        <v>30</v>
      </c>
      <c r="I132" s="7">
        <v>45210</v>
      </c>
      <c r="J132" s="7">
        <v>33338</v>
      </c>
      <c r="K132" s="8">
        <f ca="1">(YEAR(NOW())-YEAR('Employee list'!$J132))</f>
        <v>34</v>
      </c>
      <c r="L132" s="5">
        <v>39637</v>
      </c>
      <c r="M132" s="5">
        <v>29135651486</v>
      </c>
      <c r="N132" s="18">
        <v>46049</v>
      </c>
      <c r="O132" s="9" t="str">
        <f t="shared" ref="O132:O195" ca="1" si="4">IF(N132-NOW()&gt;=75,"Valid",IF(N132-NOW()&gt;=60,"Medium",IF(N132-NOW()&gt;=30,"Short",IF(N132-NOW()&gt;=15,"Immidate","Expire"))))</f>
        <v>Valid</v>
      </c>
      <c r="P132" s="18" t="s">
        <v>636</v>
      </c>
      <c r="Q132" s="19">
        <v>49329</v>
      </c>
      <c r="R132" s="10" t="str">
        <f t="shared" ref="R132:R195" ca="1" si="5">IF(Q132-NOW()&gt;=180,"Valid",IF(Q132-NOW()&gt;=120,"Medium",IF(Q132-NOW()&gt;=90,"Short",IF(Q132-NOW()&gt;=30,"Immidate","Expire"))))</f>
        <v>Valid</v>
      </c>
      <c r="S132" s="20" t="s">
        <v>947</v>
      </c>
      <c r="T132" s="18" t="s">
        <v>947</v>
      </c>
      <c r="U132" s="7">
        <v>46204</v>
      </c>
      <c r="V132" s="17" t="s">
        <v>637</v>
      </c>
      <c r="W132" s="21" t="s">
        <v>638</v>
      </c>
      <c r="X132" s="22" t="s">
        <v>59</v>
      </c>
      <c r="Y132" s="15">
        <v>46456</v>
      </c>
      <c r="Z132" s="22" t="s">
        <v>35</v>
      </c>
    </row>
    <row r="133" spans="1:26" ht="18" customHeight="1" x14ac:dyDescent="0.25">
      <c r="A133" s="5">
        <v>93385</v>
      </c>
      <c r="B133" s="5">
        <v>641</v>
      </c>
      <c r="C133" s="6" t="s">
        <v>639</v>
      </c>
      <c r="D133" s="5" t="s">
        <v>26</v>
      </c>
      <c r="E133" s="5" t="s">
        <v>106</v>
      </c>
      <c r="F133" s="5" t="s">
        <v>107</v>
      </c>
      <c r="G133" s="5" t="s">
        <v>29</v>
      </c>
      <c r="H133" s="5" t="s">
        <v>30</v>
      </c>
      <c r="I133" s="7">
        <v>45214</v>
      </c>
      <c r="J133" s="7">
        <v>31227</v>
      </c>
      <c r="K133" s="8">
        <f ca="1">(YEAR(NOW())-YEAR('Employee list'!$J133))</f>
        <v>40</v>
      </c>
      <c r="L133" s="5">
        <v>39470</v>
      </c>
      <c r="M133" s="5">
        <v>28552427231</v>
      </c>
      <c r="N133" s="18">
        <v>45944</v>
      </c>
      <c r="O133" s="9" t="str">
        <f t="shared" ca="1" si="4"/>
        <v>Short</v>
      </c>
      <c r="P133" s="27" t="s">
        <v>640</v>
      </c>
      <c r="Q133" s="19">
        <v>49468</v>
      </c>
      <c r="R133" s="10" t="str">
        <f t="shared" ca="1" si="5"/>
        <v>Valid</v>
      </c>
      <c r="S133" s="20" t="s">
        <v>947</v>
      </c>
      <c r="T133" s="18" t="s">
        <v>947</v>
      </c>
      <c r="U133" s="7">
        <v>46036</v>
      </c>
      <c r="V133" s="17" t="s">
        <v>641</v>
      </c>
      <c r="W133" s="21" t="s">
        <v>642</v>
      </c>
      <c r="X133" s="22" t="s">
        <v>143</v>
      </c>
      <c r="Y133" s="15">
        <v>46420</v>
      </c>
      <c r="Z133" s="22" t="s">
        <v>35</v>
      </c>
    </row>
    <row r="134" spans="1:26" ht="18" customHeight="1" x14ac:dyDescent="0.25">
      <c r="A134" s="5">
        <v>93386</v>
      </c>
      <c r="B134" s="5">
        <v>642</v>
      </c>
      <c r="C134" s="6" t="s">
        <v>643</v>
      </c>
      <c r="D134" s="5" t="s">
        <v>26</v>
      </c>
      <c r="E134" s="5" t="s">
        <v>37</v>
      </c>
      <c r="F134" s="5" t="s">
        <v>38</v>
      </c>
      <c r="G134" s="5" t="s">
        <v>29</v>
      </c>
      <c r="H134" s="5" t="s">
        <v>30</v>
      </c>
      <c r="I134" s="7">
        <v>45220</v>
      </c>
      <c r="J134" s="7">
        <v>31111</v>
      </c>
      <c r="K134" s="8">
        <f ca="1">(YEAR(NOW())-YEAR('Employee list'!$J134))</f>
        <v>40</v>
      </c>
      <c r="L134" s="5">
        <v>23717</v>
      </c>
      <c r="M134" s="5">
        <v>28514413068</v>
      </c>
      <c r="N134" s="18">
        <v>45944</v>
      </c>
      <c r="O134" s="9" t="str">
        <f t="shared" ca="1" si="4"/>
        <v>Short</v>
      </c>
      <c r="P134" s="18" t="s">
        <v>644</v>
      </c>
      <c r="Q134" s="19">
        <v>48836</v>
      </c>
      <c r="R134" s="10" t="str">
        <f t="shared" ca="1" si="5"/>
        <v>Valid</v>
      </c>
      <c r="S134" s="20" t="s">
        <v>40</v>
      </c>
      <c r="T134" s="18">
        <v>47063</v>
      </c>
      <c r="U134" s="7">
        <v>45983</v>
      </c>
      <c r="V134" s="17" t="s">
        <v>645</v>
      </c>
      <c r="W134" s="21" t="s">
        <v>646</v>
      </c>
      <c r="X134" s="22" t="s">
        <v>70</v>
      </c>
      <c r="Y134" s="15">
        <v>46392</v>
      </c>
      <c r="Z134" s="22" t="s">
        <v>35</v>
      </c>
    </row>
    <row r="135" spans="1:26" ht="18" customHeight="1" x14ac:dyDescent="0.25">
      <c r="A135" s="5">
        <v>93389</v>
      </c>
      <c r="B135" s="5">
        <v>645</v>
      </c>
      <c r="C135" s="6" t="s">
        <v>647</v>
      </c>
      <c r="D135" s="5" t="s">
        <v>26</v>
      </c>
      <c r="E135" s="5" t="s">
        <v>106</v>
      </c>
      <c r="F135" s="5" t="s">
        <v>107</v>
      </c>
      <c r="G135" s="5" t="s">
        <v>29</v>
      </c>
      <c r="H135" s="5" t="s">
        <v>30</v>
      </c>
      <c r="I135" s="7">
        <v>45220</v>
      </c>
      <c r="J135" s="7">
        <v>35664</v>
      </c>
      <c r="K135" s="8">
        <f ca="1">(YEAR(NOW())-YEAR('Employee list'!$J135))</f>
        <v>28</v>
      </c>
      <c r="L135" s="5">
        <v>39466</v>
      </c>
      <c r="M135" s="5">
        <v>29752417836</v>
      </c>
      <c r="N135" s="18">
        <v>46008</v>
      </c>
      <c r="O135" s="9" t="str">
        <f t="shared" ca="1" si="4"/>
        <v>Valid</v>
      </c>
      <c r="P135" s="18" t="s">
        <v>648</v>
      </c>
      <c r="Q135" s="19">
        <v>49435</v>
      </c>
      <c r="R135" s="10" t="str">
        <f t="shared" ca="1" si="5"/>
        <v>Valid</v>
      </c>
      <c r="S135" s="20" t="s">
        <v>947</v>
      </c>
      <c r="T135" s="18" t="s">
        <v>947</v>
      </c>
      <c r="U135" s="7">
        <v>46212</v>
      </c>
      <c r="V135" s="17" t="s">
        <v>275</v>
      </c>
      <c r="W135" s="21" t="s">
        <v>649</v>
      </c>
      <c r="X135" s="22" t="s">
        <v>143</v>
      </c>
      <c r="Y135" s="15">
        <v>46392</v>
      </c>
      <c r="Z135" s="22" t="s">
        <v>35</v>
      </c>
    </row>
    <row r="136" spans="1:26" ht="18" customHeight="1" x14ac:dyDescent="0.25">
      <c r="A136" s="5">
        <v>93390</v>
      </c>
      <c r="B136" s="5">
        <v>646</v>
      </c>
      <c r="C136" s="6" t="s">
        <v>650</v>
      </c>
      <c r="D136" s="5" t="s">
        <v>26</v>
      </c>
      <c r="E136" s="5" t="s">
        <v>37</v>
      </c>
      <c r="F136" s="5" t="s">
        <v>38</v>
      </c>
      <c r="G136" s="5" t="s">
        <v>29</v>
      </c>
      <c r="H136" s="5" t="s">
        <v>30</v>
      </c>
      <c r="I136" s="7">
        <v>45223</v>
      </c>
      <c r="J136" s="7">
        <v>35264</v>
      </c>
      <c r="K136" s="8">
        <f ca="1">(YEAR(NOW())-YEAR('Employee list'!$J136))</f>
        <v>29</v>
      </c>
      <c r="L136" s="5">
        <v>39636</v>
      </c>
      <c r="M136" s="5">
        <v>29635609026</v>
      </c>
      <c r="N136" s="18">
        <v>45940</v>
      </c>
      <c r="O136" s="9" t="str">
        <f t="shared" ca="1" si="4"/>
        <v>Short</v>
      </c>
      <c r="P136" s="18" t="s">
        <v>651</v>
      </c>
      <c r="Q136" s="19">
        <v>46152</v>
      </c>
      <c r="R136" s="10" t="str">
        <f t="shared" ca="1" si="5"/>
        <v>Valid</v>
      </c>
      <c r="S136" s="20" t="s">
        <v>40</v>
      </c>
      <c r="T136" s="18">
        <v>47001</v>
      </c>
      <c r="U136" s="7">
        <v>45983</v>
      </c>
      <c r="V136" s="17" t="s">
        <v>652</v>
      </c>
      <c r="W136" s="29" t="s">
        <v>653</v>
      </c>
      <c r="X136" s="22" t="s">
        <v>59</v>
      </c>
      <c r="Y136" s="15">
        <v>46392</v>
      </c>
      <c r="Z136" s="22" t="s">
        <v>35</v>
      </c>
    </row>
    <row r="137" spans="1:26" ht="18" customHeight="1" x14ac:dyDescent="0.25">
      <c r="A137" s="5">
        <v>93392</v>
      </c>
      <c r="B137" s="5">
        <v>648</v>
      </c>
      <c r="C137" s="6" t="s">
        <v>654</v>
      </c>
      <c r="D137" s="5" t="s">
        <v>26</v>
      </c>
      <c r="E137" s="5" t="s">
        <v>37</v>
      </c>
      <c r="F137" s="5" t="s">
        <v>38</v>
      </c>
      <c r="G137" s="5" t="s">
        <v>29</v>
      </c>
      <c r="H137" s="5" t="s">
        <v>30</v>
      </c>
      <c r="I137" s="7">
        <v>45228</v>
      </c>
      <c r="J137" s="7">
        <v>26751</v>
      </c>
      <c r="K137" s="8">
        <f ca="1">(YEAR(NOW())-YEAR('Employee list'!$J137))</f>
        <v>52</v>
      </c>
      <c r="L137" s="5">
        <v>39638</v>
      </c>
      <c r="M137" s="5">
        <v>27335632533</v>
      </c>
      <c r="N137" s="18">
        <v>45932</v>
      </c>
      <c r="O137" s="9" t="str">
        <f t="shared" ca="1" si="4"/>
        <v>Short</v>
      </c>
      <c r="P137" s="18" t="s">
        <v>655</v>
      </c>
      <c r="Q137" s="19">
        <v>48769</v>
      </c>
      <c r="R137" s="10" t="str">
        <f t="shared" ca="1" si="5"/>
        <v>Valid</v>
      </c>
      <c r="S137" s="20" t="s">
        <v>40</v>
      </c>
      <c r="T137" s="18">
        <v>46675</v>
      </c>
      <c r="U137" s="7">
        <v>45983</v>
      </c>
      <c r="V137" s="17" t="s">
        <v>656</v>
      </c>
      <c r="W137" s="21" t="s">
        <v>657</v>
      </c>
      <c r="X137" s="22" t="s">
        <v>59</v>
      </c>
      <c r="Y137" s="15">
        <v>46490</v>
      </c>
      <c r="Z137" s="22" t="s">
        <v>35</v>
      </c>
    </row>
    <row r="138" spans="1:26" ht="18" customHeight="1" x14ac:dyDescent="0.25">
      <c r="A138" s="5">
        <v>93394</v>
      </c>
      <c r="B138" s="5">
        <v>649</v>
      </c>
      <c r="C138" s="6" t="s">
        <v>658</v>
      </c>
      <c r="D138" s="5" t="s">
        <v>26</v>
      </c>
      <c r="E138" s="5" t="s">
        <v>37</v>
      </c>
      <c r="F138" s="5" t="s">
        <v>38</v>
      </c>
      <c r="G138" s="5" t="s">
        <v>29</v>
      </c>
      <c r="H138" s="5" t="s">
        <v>30</v>
      </c>
      <c r="I138" s="7">
        <v>45230</v>
      </c>
      <c r="J138" s="7">
        <v>31526</v>
      </c>
      <c r="K138" s="8">
        <f ca="1">(YEAR(NOW())-YEAR('Employee list'!$J138))</f>
        <v>39</v>
      </c>
      <c r="L138" s="5">
        <v>39640</v>
      </c>
      <c r="M138" s="5">
        <v>28652422112</v>
      </c>
      <c r="N138" s="18">
        <v>46123</v>
      </c>
      <c r="O138" s="9" t="str">
        <f t="shared" ca="1" si="4"/>
        <v>Valid</v>
      </c>
      <c r="P138" s="18" t="s">
        <v>659</v>
      </c>
      <c r="Q138" s="19">
        <v>49315</v>
      </c>
      <c r="R138" s="10" t="str">
        <f t="shared" ca="1" si="5"/>
        <v>Valid</v>
      </c>
      <c r="S138" s="20" t="s">
        <v>40</v>
      </c>
      <c r="T138" s="18">
        <v>46531</v>
      </c>
      <c r="U138" s="7">
        <v>45983</v>
      </c>
      <c r="V138" s="17" t="s">
        <v>660</v>
      </c>
      <c r="W138" s="21" t="s">
        <v>661</v>
      </c>
      <c r="X138" s="22" t="s">
        <v>143</v>
      </c>
      <c r="Y138" s="15">
        <v>46392</v>
      </c>
      <c r="Z138" s="22" t="s">
        <v>35</v>
      </c>
    </row>
    <row r="139" spans="1:26" ht="18" customHeight="1" x14ac:dyDescent="0.25">
      <c r="A139" s="5">
        <v>93393</v>
      </c>
      <c r="B139" s="5">
        <v>650</v>
      </c>
      <c r="C139" s="6" t="s">
        <v>662</v>
      </c>
      <c r="D139" s="5" t="s">
        <v>26</v>
      </c>
      <c r="E139" s="5" t="s">
        <v>37</v>
      </c>
      <c r="F139" s="5" t="s">
        <v>38</v>
      </c>
      <c r="G139" s="5" t="s">
        <v>29</v>
      </c>
      <c r="H139" s="5" t="s">
        <v>30</v>
      </c>
      <c r="I139" s="7">
        <v>45230</v>
      </c>
      <c r="J139" s="7">
        <v>30425</v>
      </c>
      <c r="K139" s="8">
        <f ca="1">(YEAR(NOW())-YEAR('Employee list'!$J139))</f>
        <v>42</v>
      </c>
      <c r="L139" s="5">
        <v>39639</v>
      </c>
      <c r="M139" s="5">
        <v>28314412492</v>
      </c>
      <c r="N139" s="18">
        <v>45960</v>
      </c>
      <c r="O139" s="9" t="str">
        <f t="shared" ca="1" si="4"/>
        <v>Short</v>
      </c>
      <c r="P139" s="18" t="s">
        <v>663</v>
      </c>
      <c r="Q139" s="19">
        <v>48710</v>
      </c>
      <c r="R139" s="10" t="str">
        <f t="shared" ca="1" si="5"/>
        <v>Valid</v>
      </c>
      <c r="S139" s="20" t="s">
        <v>40</v>
      </c>
      <c r="T139" s="18">
        <v>47069</v>
      </c>
      <c r="U139" s="7">
        <v>45983</v>
      </c>
      <c r="V139" s="17" t="s">
        <v>664</v>
      </c>
      <c r="W139" s="21" t="s">
        <v>665</v>
      </c>
      <c r="X139" s="22" t="s">
        <v>70</v>
      </c>
      <c r="Y139" s="15">
        <v>46364</v>
      </c>
      <c r="Z139" s="22" t="s">
        <v>45</v>
      </c>
    </row>
    <row r="140" spans="1:26" ht="18" customHeight="1" x14ac:dyDescent="0.25">
      <c r="A140" s="5">
        <v>93395</v>
      </c>
      <c r="B140" s="5">
        <v>651</v>
      </c>
      <c r="C140" s="6" t="s">
        <v>666</v>
      </c>
      <c r="D140" s="5" t="s">
        <v>26</v>
      </c>
      <c r="E140" s="5" t="s">
        <v>37</v>
      </c>
      <c r="F140" s="5" t="s">
        <v>38</v>
      </c>
      <c r="G140" s="5" t="s">
        <v>29</v>
      </c>
      <c r="H140" s="5" t="s">
        <v>30</v>
      </c>
      <c r="I140" s="7">
        <v>45231</v>
      </c>
      <c r="J140" s="7">
        <v>31921</v>
      </c>
      <c r="K140" s="8">
        <f ca="1">(YEAR(NOW())-YEAR('Employee list'!$J140))</f>
        <v>38</v>
      </c>
      <c r="L140" s="5">
        <v>39625</v>
      </c>
      <c r="M140" s="5">
        <v>28752415511</v>
      </c>
      <c r="N140" s="18">
        <v>45932</v>
      </c>
      <c r="O140" s="9" t="str">
        <f t="shared" ca="1" si="4"/>
        <v>Short</v>
      </c>
      <c r="P140" s="18" t="s">
        <v>667</v>
      </c>
      <c r="Q140" s="19">
        <v>49419</v>
      </c>
      <c r="R140" s="10" t="str">
        <f t="shared" ca="1" si="5"/>
        <v>Valid</v>
      </c>
      <c r="S140" s="20" t="s">
        <v>40</v>
      </c>
      <c r="T140" s="18">
        <v>46668</v>
      </c>
      <c r="U140" s="7">
        <v>46081</v>
      </c>
      <c r="V140" s="17" t="s">
        <v>668</v>
      </c>
      <c r="W140" s="21" t="s">
        <v>669</v>
      </c>
      <c r="X140" s="22" t="s">
        <v>143</v>
      </c>
      <c r="Y140" s="15">
        <v>46392</v>
      </c>
      <c r="Z140" s="22" t="s">
        <v>35</v>
      </c>
    </row>
    <row r="141" spans="1:26" ht="18" customHeight="1" x14ac:dyDescent="0.25">
      <c r="A141" s="5">
        <v>93396</v>
      </c>
      <c r="B141" s="5">
        <v>652</v>
      </c>
      <c r="C141" s="6" t="s">
        <v>670</v>
      </c>
      <c r="D141" s="5" t="s">
        <v>112</v>
      </c>
      <c r="E141" s="5" t="s">
        <v>484</v>
      </c>
      <c r="F141" s="5" t="s">
        <v>485</v>
      </c>
      <c r="G141" s="5" t="s">
        <v>29</v>
      </c>
      <c r="H141" s="5" t="s">
        <v>30</v>
      </c>
      <c r="I141" s="7">
        <v>45235</v>
      </c>
      <c r="J141" s="7">
        <v>28880</v>
      </c>
      <c r="K141" s="8">
        <f ca="1">(YEAR(NOW())-YEAR('Employee list'!$J141))</f>
        <v>46</v>
      </c>
      <c r="L141" s="5">
        <v>39628</v>
      </c>
      <c r="M141" s="5">
        <v>27914404146</v>
      </c>
      <c r="N141" s="18">
        <v>46169</v>
      </c>
      <c r="O141" s="9" t="str">
        <f t="shared" ca="1" si="4"/>
        <v>Valid</v>
      </c>
      <c r="P141" s="18" t="s">
        <v>671</v>
      </c>
      <c r="Q141" s="19">
        <v>48255</v>
      </c>
      <c r="R141" s="10" t="str">
        <f t="shared" ca="1" si="5"/>
        <v>Valid</v>
      </c>
      <c r="S141" s="20" t="s">
        <v>947</v>
      </c>
      <c r="T141" s="18" t="s">
        <v>947</v>
      </c>
      <c r="U141" s="7">
        <v>45983</v>
      </c>
      <c r="V141" s="17" t="s">
        <v>672</v>
      </c>
      <c r="W141" s="21" t="s">
        <v>673</v>
      </c>
      <c r="X141" s="22" t="s">
        <v>70</v>
      </c>
      <c r="Y141" s="15" t="s">
        <v>947</v>
      </c>
      <c r="Z141" s="22" t="s">
        <v>35</v>
      </c>
    </row>
    <row r="142" spans="1:26" ht="18" customHeight="1" x14ac:dyDescent="0.25">
      <c r="A142" s="5">
        <v>93397</v>
      </c>
      <c r="B142" s="5">
        <v>653</v>
      </c>
      <c r="C142" s="6" t="s">
        <v>674</v>
      </c>
      <c r="D142" s="5" t="s">
        <v>26</v>
      </c>
      <c r="E142" s="5" t="s">
        <v>37</v>
      </c>
      <c r="F142" s="5" t="s">
        <v>38</v>
      </c>
      <c r="G142" s="5" t="s">
        <v>29</v>
      </c>
      <c r="H142" s="5" t="s">
        <v>30</v>
      </c>
      <c r="I142" s="7">
        <v>45238</v>
      </c>
      <c r="J142" s="7">
        <v>35513</v>
      </c>
      <c r="K142" s="8">
        <f ca="1">(YEAR(NOW())-YEAR('Employee list'!$J142))</f>
        <v>28</v>
      </c>
      <c r="L142" s="5">
        <v>39626</v>
      </c>
      <c r="M142" s="5">
        <v>29735618852</v>
      </c>
      <c r="N142" s="18">
        <v>46295</v>
      </c>
      <c r="O142" s="9" t="str">
        <f t="shared" ca="1" si="4"/>
        <v>Valid</v>
      </c>
      <c r="P142" s="18" t="s">
        <v>675</v>
      </c>
      <c r="Q142" s="19">
        <v>47335</v>
      </c>
      <c r="R142" s="10" t="str">
        <f t="shared" ca="1" si="5"/>
        <v>Valid</v>
      </c>
      <c r="S142" s="20" t="s">
        <v>40</v>
      </c>
      <c r="T142" s="18">
        <v>46585</v>
      </c>
      <c r="U142" s="7">
        <v>46081</v>
      </c>
      <c r="V142" s="17" t="s">
        <v>676</v>
      </c>
      <c r="W142" s="21" t="s">
        <v>677</v>
      </c>
      <c r="X142" s="22" t="s">
        <v>59</v>
      </c>
      <c r="Y142" s="15">
        <v>46364</v>
      </c>
      <c r="Z142" s="22" t="s">
        <v>35</v>
      </c>
    </row>
    <row r="143" spans="1:26" ht="18" customHeight="1" x14ac:dyDescent="0.25">
      <c r="A143" s="5">
        <v>93398</v>
      </c>
      <c r="B143" s="5">
        <v>654</v>
      </c>
      <c r="C143" s="6" t="s">
        <v>678</v>
      </c>
      <c r="D143" s="5" t="s">
        <v>26</v>
      </c>
      <c r="E143" s="5" t="s">
        <v>37</v>
      </c>
      <c r="F143" s="5" t="s">
        <v>38</v>
      </c>
      <c r="G143" s="5" t="s">
        <v>29</v>
      </c>
      <c r="H143" s="5" t="s">
        <v>30</v>
      </c>
      <c r="I143" s="7">
        <v>45239</v>
      </c>
      <c r="J143" s="7">
        <v>36418</v>
      </c>
      <c r="K143" s="8">
        <f ca="1">(YEAR(NOW())-YEAR('Employee list'!$J143))</f>
        <v>26</v>
      </c>
      <c r="L143" s="5">
        <v>39627</v>
      </c>
      <c r="M143" s="5">
        <v>29935619150</v>
      </c>
      <c r="N143" s="18">
        <v>46131</v>
      </c>
      <c r="O143" s="9" t="str">
        <f t="shared" ca="1" si="4"/>
        <v>Valid</v>
      </c>
      <c r="P143" s="18" t="s">
        <v>679</v>
      </c>
      <c r="Q143" s="19">
        <v>46875</v>
      </c>
      <c r="R143" s="10" t="str">
        <f t="shared" ca="1" si="5"/>
        <v>Valid</v>
      </c>
      <c r="S143" s="20" t="s">
        <v>40</v>
      </c>
      <c r="T143" s="18">
        <v>46959</v>
      </c>
      <c r="U143" s="7">
        <v>46204</v>
      </c>
      <c r="V143" s="17" t="s">
        <v>680</v>
      </c>
      <c r="W143" s="21" t="s">
        <v>681</v>
      </c>
      <c r="X143" s="22" t="s">
        <v>59</v>
      </c>
      <c r="Y143" s="15">
        <v>46364</v>
      </c>
      <c r="Z143" s="22" t="s">
        <v>35</v>
      </c>
    </row>
    <row r="144" spans="1:26" ht="18" customHeight="1" x14ac:dyDescent="0.25">
      <c r="A144" s="5">
        <v>93400</v>
      </c>
      <c r="B144" s="5">
        <v>655</v>
      </c>
      <c r="C144" s="6" t="s">
        <v>682</v>
      </c>
      <c r="D144" s="5" t="s">
        <v>26</v>
      </c>
      <c r="E144" s="5" t="s">
        <v>27</v>
      </c>
      <c r="F144" s="5" t="s">
        <v>65</v>
      </c>
      <c r="G144" s="5" t="s">
        <v>29</v>
      </c>
      <c r="H144" s="5" t="s">
        <v>30</v>
      </c>
      <c r="I144" s="7">
        <v>45241</v>
      </c>
      <c r="J144" s="7">
        <v>33868</v>
      </c>
      <c r="K144" s="8">
        <f ca="1">(YEAR(NOW())-YEAR('Employee list'!$J144))</f>
        <v>33</v>
      </c>
      <c r="L144" s="5">
        <v>39697</v>
      </c>
      <c r="M144" s="5">
        <v>29252435211</v>
      </c>
      <c r="N144" s="18">
        <v>45979</v>
      </c>
      <c r="O144" s="9" t="str">
        <f t="shared" ca="1" si="4"/>
        <v>Valid</v>
      </c>
      <c r="P144" s="18" t="s">
        <v>683</v>
      </c>
      <c r="Q144" s="19">
        <v>49000</v>
      </c>
      <c r="R144" s="10" t="str">
        <f t="shared" ca="1" si="5"/>
        <v>Valid</v>
      </c>
      <c r="S144" s="20" t="s">
        <v>67</v>
      </c>
      <c r="T144" s="18">
        <v>46844</v>
      </c>
      <c r="U144" s="7">
        <v>46205</v>
      </c>
      <c r="V144" s="17" t="s">
        <v>684</v>
      </c>
      <c r="W144" s="21" t="s">
        <v>685</v>
      </c>
      <c r="X144" s="22" t="s">
        <v>143</v>
      </c>
      <c r="Y144" s="15">
        <v>46364</v>
      </c>
      <c r="Z144" s="22" t="s">
        <v>35</v>
      </c>
    </row>
    <row r="145" spans="1:27" ht="18" customHeight="1" x14ac:dyDescent="0.25">
      <c r="A145" s="5">
        <v>64318</v>
      </c>
      <c r="B145" s="5">
        <v>656</v>
      </c>
      <c r="C145" s="6" t="s">
        <v>686</v>
      </c>
      <c r="D145" s="5" t="s">
        <v>153</v>
      </c>
      <c r="E145" s="5" t="s">
        <v>205</v>
      </c>
      <c r="F145" s="5" t="s">
        <v>206</v>
      </c>
      <c r="G145" s="5" t="s">
        <v>54</v>
      </c>
      <c r="H145" s="5" t="s">
        <v>30</v>
      </c>
      <c r="I145" s="7">
        <v>45244</v>
      </c>
      <c r="J145" s="7">
        <v>33945</v>
      </c>
      <c r="K145" s="8">
        <f ca="1">(YEAR(NOW())-YEAR('Employee list'!$J145))</f>
        <v>33</v>
      </c>
      <c r="L145" s="5">
        <v>32931</v>
      </c>
      <c r="M145" s="5">
        <v>29235655972</v>
      </c>
      <c r="N145" s="18">
        <v>45975</v>
      </c>
      <c r="O145" s="9" t="str">
        <f t="shared" ca="1" si="4"/>
        <v>Medium</v>
      </c>
      <c r="P145" s="18" t="s">
        <v>687</v>
      </c>
      <c r="Q145" s="19">
        <v>46833</v>
      </c>
      <c r="R145" s="10" t="str">
        <f t="shared" ca="1" si="5"/>
        <v>Valid</v>
      </c>
      <c r="S145" s="20" t="s">
        <v>87</v>
      </c>
      <c r="T145" s="18">
        <v>47083</v>
      </c>
      <c r="U145" s="7">
        <v>46175</v>
      </c>
      <c r="V145" s="17" t="s">
        <v>688</v>
      </c>
      <c r="W145" s="21" t="s">
        <v>689</v>
      </c>
      <c r="X145" s="22" t="s">
        <v>59</v>
      </c>
      <c r="Y145" s="23">
        <v>46505</v>
      </c>
      <c r="Z145" s="22" t="s">
        <v>45</v>
      </c>
      <c r="AA145" s="28"/>
    </row>
    <row r="146" spans="1:27" ht="18" customHeight="1" x14ac:dyDescent="0.25">
      <c r="A146" s="5">
        <v>93399</v>
      </c>
      <c r="B146" s="5">
        <v>657</v>
      </c>
      <c r="C146" s="6" t="s">
        <v>690</v>
      </c>
      <c r="D146" s="5" t="s">
        <v>26</v>
      </c>
      <c r="E146" s="5" t="s">
        <v>37</v>
      </c>
      <c r="F146" s="5" t="s">
        <v>38</v>
      </c>
      <c r="G146" s="5" t="s">
        <v>29</v>
      </c>
      <c r="H146" s="5" t="s">
        <v>30</v>
      </c>
      <c r="I146" s="7">
        <v>45246</v>
      </c>
      <c r="J146" s="7">
        <v>34189</v>
      </c>
      <c r="K146" s="8">
        <f ca="1">(YEAR(NOW())-YEAR('Employee list'!$J146))</f>
        <v>32</v>
      </c>
      <c r="L146" s="5">
        <v>39696</v>
      </c>
      <c r="M146" s="5">
        <v>29335611134</v>
      </c>
      <c r="N146" s="18">
        <v>45957</v>
      </c>
      <c r="O146" s="9" t="str">
        <f t="shared" ca="1" si="4"/>
        <v>Short</v>
      </c>
      <c r="P146" s="18" t="s">
        <v>691</v>
      </c>
      <c r="Q146" s="19">
        <v>48007</v>
      </c>
      <c r="R146" s="10" t="str">
        <f t="shared" ca="1" si="5"/>
        <v>Valid</v>
      </c>
      <c r="S146" s="20" t="s">
        <v>40</v>
      </c>
      <c r="T146" s="18">
        <v>46362</v>
      </c>
      <c r="U146" s="7">
        <v>46090</v>
      </c>
      <c r="V146" s="17" t="s">
        <v>692</v>
      </c>
      <c r="W146" s="21" t="s">
        <v>693</v>
      </c>
      <c r="X146" s="22" t="s">
        <v>59</v>
      </c>
      <c r="Y146" s="15">
        <v>46364</v>
      </c>
      <c r="Z146" s="22" t="s">
        <v>35</v>
      </c>
    </row>
    <row r="147" spans="1:27" ht="18" customHeight="1" x14ac:dyDescent="0.25">
      <c r="A147" s="5">
        <v>93401</v>
      </c>
      <c r="B147" s="5">
        <v>658</v>
      </c>
      <c r="C147" s="6" t="s">
        <v>694</v>
      </c>
      <c r="D147" s="5" t="s">
        <v>26</v>
      </c>
      <c r="E147" s="5" t="s">
        <v>27</v>
      </c>
      <c r="F147" s="5" t="s">
        <v>65</v>
      </c>
      <c r="G147" s="5" t="s">
        <v>29</v>
      </c>
      <c r="H147" s="5" t="s">
        <v>30</v>
      </c>
      <c r="I147" s="7">
        <v>45246</v>
      </c>
      <c r="J147" s="7">
        <v>29762</v>
      </c>
      <c r="K147" s="8">
        <f ca="1">(YEAR(NOW())-YEAR('Employee list'!$J147))</f>
        <v>44</v>
      </c>
      <c r="L147" s="5">
        <v>39698</v>
      </c>
      <c r="M147" s="5">
        <v>28114414463</v>
      </c>
      <c r="N147" s="18">
        <v>45995</v>
      </c>
      <c r="O147" s="9" t="str">
        <f t="shared" ca="1" si="4"/>
        <v>Valid</v>
      </c>
      <c r="P147" s="18" t="s">
        <v>695</v>
      </c>
      <c r="Q147" s="19">
        <v>47232</v>
      </c>
      <c r="R147" s="10" t="str">
        <f t="shared" ca="1" si="5"/>
        <v>Valid</v>
      </c>
      <c r="S147" s="20" t="s">
        <v>67</v>
      </c>
      <c r="T147" s="18">
        <v>47624</v>
      </c>
      <c r="U147" s="7">
        <v>46108</v>
      </c>
      <c r="V147" s="17" t="s">
        <v>696</v>
      </c>
      <c r="W147" s="21" t="s">
        <v>697</v>
      </c>
      <c r="X147" s="22" t="s">
        <v>70</v>
      </c>
      <c r="Y147" s="15">
        <v>46364</v>
      </c>
      <c r="Z147" s="22" t="s">
        <v>35</v>
      </c>
    </row>
    <row r="148" spans="1:27" ht="18" customHeight="1" x14ac:dyDescent="0.25">
      <c r="A148" s="5">
        <v>93402</v>
      </c>
      <c r="B148" s="5">
        <v>659</v>
      </c>
      <c r="C148" s="6" t="s">
        <v>698</v>
      </c>
      <c r="D148" s="5" t="s">
        <v>26</v>
      </c>
      <c r="E148" s="5" t="s">
        <v>27</v>
      </c>
      <c r="F148" s="5" t="s">
        <v>65</v>
      </c>
      <c r="G148" s="5" t="s">
        <v>29</v>
      </c>
      <c r="H148" s="5" t="s">
        <v>30</v>
      </c>
      <c r="I148" s="7">
        <v>45255</v>
      </c>
      <c r="J148" s="7">
        <v>29600</v>
      </c>
      <c r="K148" s="8">
        <f ca="1">(YEAR(NOW())-YEAR('Employee list'!$J148))</f>
        <v>44</v>
      </c>
      <c r="L148" s="5">
        <v>39693</v>
      </c>
      <c r="M148" s="5">
        <v>28152410917</v>
      </c>
      <c r="N148" s="18">
        <v>46005</v>
      </c>
      <c r="O148" s="9" t="str">
        <f t="shared" ca="1" si="4"/>
        <v>Valid</v>
      </c>
      <c r="P148" s="27" t="s">
        <v>699</v>
      </c>
      <c r="Q148" s="19">
        <v>45815</v>
      </c>
      <c r="R148" s="10" t="str">
        <f t="shared" ca="1" si="5"/>
        <v>Expire</v>
      </c>
      <c r="S148" s="20" t="s">
        <v>67</v>
      </c>
      <c r="T148" s="18">
        <v>46847</v>
      </c>
      <c r="U148" s="7">
        <v>46081</v>
      </c>
      <c r="V148" s="17" t="s">
        <v>700</v>
      </c>
      <c r="W148" s="21" t="s">
        <v>701</v>
      </c>
      <c r="X148" s="22" t="s">
        <v>143</v>
      </c>
      <c r="Y148" s="15">
        <v>46364</v>
      </c>
      <c r="Z148" s="22" t="s">
        <v>35</v>
      </c>
    </row>
    <row r="149" spans="1:27" ht="18" customHeight="1" x14ac:dyDescent="0.25">
      <c r="A149" s="5">
        <v>93035</v>
      </c>
      <c r="B149" s="5">
        <v>163</v>
      </c>
      <c r="C149" s="6" t="s">
        <v>702</v>
      </c>
      <c r="D149" s="5" t="s">
        <v>26</v>
      </c>
      <c r="E149" s="5" t="s">
        <v>703</v>
      </c>
      <c r="F149" s="5" t="s">
        <v>704</v>
      </c>
      <c r="G149" s="5" t="s">
        <v>29</v>
      </c>
      <c r="H149" s="5" t="s">
        <v>30</v>
      </c>
      <c r="I149" s="7">
        <v>45261</v>
      </c>
      <c r="J149" s="7">
        <v>25584</v>
      </c>
      <c r="K149" s="8">
        <f ca="1">(YEAR(NOW())-YEAR('Employee list'!$J149))</f>
        <v>55</v>
      </c>
      <c r="L149" s="5">
        <v>23379</v>
      </c>
      <c r="M149" s="5">
        <v>27076400444</v>
      </c>
      <c r="N149" s="18">
        <v>46061</v>
      </c>
      <c r="O149" s="9" t="str">
        <f t="shared" ca="1" si="4"/>
        <v>Valid</v>
      </c>
      <c r="P149" s="18" t="s">
        <v>705</v>
      </c>
      <c r="Q149" s="19">
        <v>49374</v>
      </c>
      <c r="R149" s="10" t="str">
        <f t="shared" ca="1" si="5"/>
        <v>Valid</v>
      </c>
      <c r="S149" s="20" t="s">
        <v>40</v>
      </c>
      <c r="T149" s="18">
        <v>46313</v>
      </c>
      <c r="U149" s="7">
        <v>46211</v>
      </c>
      <c r="V149" s="17" t="s">
        <v>706</v>
      </c>
      <c r="W149" s="21" t="s">
        <v>707</v>
      </c>
      <c r="X149" s="22" t="s">
        <v>43</v>
      </c>
      <c r="Y149" s="15">
        <v>46478</v>
      </c>
      <c r="Z149" s="22" t="s">
        <v>35</v>
      </c>
    </row>
    <row r="150" spans="1:27" ht="18" customHeight="1" x14ac:dyDescent="0.25">
      <c r="A150" s="5">
        <v>67010</v>
      </c>
      <c r="B150" s="5">
        <v>463</v>
      </c>
      <c r="C150" s="6" t="s">
        <v>708</v>
      </c>
      <c r="D150" s="5" t="s">
        <v>26</v>
      </c>
      <c r="E150" s="5" t="s">
        <v>709</v>
      </c>
      <c r="F150" s="5" t="s">
        <v>710</v>
      </c>
      <c r="G150" s="5" t="s">
        <v>29</v>
      </c>
      <c r="H150" s="5" t="s">
        <v>30</v>
      </c>
      <c r="I150" s="7">
        <v>45261</v>
      </c>
      <c r="J150" s="7">
        <v>30441</v>
      </c>
      <c r="K150" s="8">
        <f ca="1">(YEAR(NOW())-YEAR('Employee list'!$J150))</f>
        <v>42</v>
      </c>
      <c r="L150" s="5">
        <v>23549</v>
      </c>
      <c r="M150" s="5">
        <v>28352403200</v>
      </c>
      <c r="N150" s="18">
        <v>46109</v>
      </c>
      <c r="O150" s="9" t="str">
        <f t="shared" ca="1" si="4"/>
        <v>Valid</v>
      </c>
      <c r="P150" s="18" t="s">
        <v>711</v>
      </c>
      <c r="Q150" s="19">
        <v>48492</v>
      </c>
      <c r="R150" s="10" t="str">
        <f t="shared" ca="1" si="5"/>
        <v>Valid</v>
      </c>
      <c r="S150" s="20" t="s">
        <v>87</v>
      </c>
      <c r="T150" s="18">
        <v>46888</v>
      </c>
      <c r="U150" s="7">
        <v>46230</v>
      </c>
      <c r="V150" s="17" t="s">
        <v>712</v>
      </c>
      <c r="W150" s="21" t="s">
        <v>713</v>
      </c>
      <c r="X150" s="22" t="s">
        <v>143</v>
      </c>
      <c r="Y150" s="15" t="s">
        <v>947</v>
      </c>
      <c r="Z150" s="22" t="s">
        <v>35</v>
      </c>
    </row>
    <row r="151" spans="1:27" ht="18" customHeight="1" x14ac:dyDescent="0.25">
      <c r="A151" s="5">
        <v>93405</v>
      </c>
      <c r="B151" s="5">
        <v>663</v>
      </c>
      <c r="C151" s="6" t="s">
        <v>714</v>
      </c>
      <c r="D151" s="5" t="s">
        <v>26</v>
      </c>
      <c r="E151" s="5" t="s">
        <v>27</v>
      </c>
      <c r="F151" s="5" t="s">
        <v>65</v>
      </c>
      <c r="G151" s="5" t="s">
        <v>29</v>
      </c>
      <c r="H151" s="5" t="s">
        <v>30</v>
      </c>
      <c r="I151" s="7">
        <v>45281</v>
      </c>
      <c r="J151" s="7">
        <v>29126</v>
      </c>
      <c r="K151" s="8">
        <f ca="1">(YEAR(NOW())-YEAR('Employee list'!$J151))</f>
        <v>46</v>
      </c>
      <c r="L151" s="5">
        <v>39923</v>
      </c>
      <c r="M151" s="5">
        <v>27960832287</v>
      </c>
      <c r="N151" s="18">
        <v>46011</v>
      </c>
      <c r="O151" s="9" t="str">
        <f t="shared" ca="1" si="4"/>
        <v>Valid</v>
      </c>
      <c r="P151" s="18" t="s">
        <v>715</v>
      </c>
      <c r="Q151" s="19">
        <v>48391</v>
      </c>
      <c r="R151" s="10" t="str">
        <f t="shared" ca="1" si="5"/>
        <v>Valid</v>
      </c>
      <c r="S151" s="20" t="s">
        <v>947</v>
      </c>
      <c r="T151" s="18" t="s">
        <v>947</v>
      </c>
      <c r="U151" s="7">
        <v>46204</v>
      </c>
      <c r="V151" s="17" t="s">
        <v>716</v>
      </c>
      <c r="W151" s="21" t="s">
        <v>717</v>
      </c>
      <c r="X151" s="22" t="s">
        <v>59</v>
      </c>
      <c r="Y151" s="15">
        <v>46364</v>
      </c>
      <c r="Z151" s="22" t="s">
        <v>35</v>
      </c>
    </row>
    <row r="152" spans="1:27" ht="18" customHeight="1" x14ac:dyDescent="0.25">
      <c r="A152" s="5">
        <v>93406</v>
      </c>
      <c r="B152" s="5">
        <v>665</v>
      </c>
      <c r="C152" s="25" t="s">
        <v>718</v>
      </c>
      <c r="D152" s="5" t="s">
        <v>26</v>
      </c>
      <c r="E152" s="5" t="s">
        <v>37</v>
      </c>
      <c r="F152" s="5" t="s">
        <v>38</v>
      </c>
      <c r="G152" s="5" t="s">
        <v>29</v>
      </c>
      <c r="H152" s="5" t="s">
        <v>30</v>
      </c>
      <c r="I152" s="7">
        <v>45285</v>
      </c>
      <c r="J152" s="7">
        <v>32028</v>
      </c>
      <c r="K152" s="8">
        <f ca="1">(YEAR(NOW())-YEAR('Employee list'!$J152))</f>
        <v>38</v>
      </c>
      <c r="L152" s="5">
        <v>39924</v>
      </c>
      <c r="M152" s="5">
        <v>28714412777</v>
      </c>
      <c r="N152" s="18">
        <v>46014</v>
      </c>
      <c r="O152" s="9" t="str">
        <f t="shared" ca="1" si="4"/>
        <v>Valid</v>
      </c>
      <c r="P152" s="18" t="s">
        <v>719</v>
      </c>
      <c r="Q152" s="19">
        <v>48835</v>
      </c>
      <c r="R152" s="10" t="str">
        <f t="shared" ca="1" si="5"/>
        <v>Valid</v>
      </c>
      <c r="S152" s="20" t="s">
        <v>40</v>
      </c>
      <c r="T152" s="18">
        <v>47121</v>
      </c>
      <c r="U152" s="7">
        <v>46081</v>
      </c>
      <c r="V152" s="17" t="s">
        <v>720</v>
      </c>
      <c r="W152" s="21" t="s">
        <v>721</v>
      </c>
      <c r="X152" s="22" t="s">
        <v>70</v>
      </c>
      <c r="Y152" s="15">
        <v>46364</v>
      </c>
      <c r="Z152" s="22" t="s">
        <v>45</v>
      </c>
    </row>
    <row r="153" spans="1:27" ht="17.25" customHeight="1" x14ac:dyDescent="0.25">
      <c r="A153" s="5">
        <v>93407</v>
      </c>
      <c r="B153" s="5">
        <v>664</v>
      </c>
      <c r="C153" s="6" t="s">
        <v>722</v>
      </c>
      <c r="D153" s="5" t="s">
        <v>26</v>
      </c>
      <c r="E153" s="5" t="s">
        <v>37</v>
      </c>
      <c r="F153" s="5" t="s">
        <v>38</v>
      </c>
      <c r="G153" s="5" t="s">
        <v>29</v>
      </c>
      <c r="H153" s="5" t="s">
        <v>30</v>
      </c>
      <c r="I153" s="7">
        <v>45286</v>
      </c>
      <c r="J153" s="7">
        <v>27769</v>
      </c>
      <c r="K153" s="8">
        <f ca="1">(YEAR(NOW())-YEAR('Employee list'!$J153))</f>
        <v>49</v>
      </c>
      <c r="L153" s="5">
        <v>39925</v>
      </c>
      <c r="M153" s="5">
        <v>27652404420</v>
      </c>
      <c r="N153" s="18">
        <v>46016</v>
      </c>
      <c r="O153" s="9" t="str">
        <f t="shared" ca="1" si="4"/>
        <v>Valid</v>
      </c>
      <c r="P153" s="18" t="s">
        <v>723</v>
      </c>
      <c r="Q153" s="19">
        <v>49286</v>
      </c>
      <c r="R153" s="10" t="str">
        <f t="shared" ca="1" si="5"/>
        <v>Valid</v>
      </c>
      <c r="S153" s="20" t="s">
        <v>40</v>
      </c>
      <c r="T153" s="18">
        <v>47121</v>
      </c>
      <c r="U153" s="7">
        <v>46081</v>
      </c>
      <c r="V153" s="17" t="s">
        <v>724</v>
      </c>
      <c r="W153" s="21" t="s">
        <v>725</v>
      </c>
      <c r="X153" s="22" t="s">
        <v>143</v>
      </c>
      <c r="Y153" s="15">
        <v>46364</v>
      </c>
      <c r="Z153" s="22" t="s">
        <v>35</v>
      </c>
    </row>
    <row r="154" spans="1:27" ht="18" customHeight="1" x14ac:dyDescent="0.25">
      <c r="A154" s="5">
        <v>93410</v>
      </c>
      <c r="B154" s="5">
        <v>668</v>
      </c>
      <c r="C154" s="6" t="s">
        <v>726</v>
      </c>
      <c r="D154" s="5" t="s">
        <v>26</v>
      </c>
      <c r="E154" s="5" t="s">
        <v>37</v>
      </c>
      <c r="F154" s="5" t="s">
        <v>38</v>
      </c>
      <c r="G154" s="5" t="s">
        <v>29</v>
      </c>
      <c r="H154" s="5" t="s">
        <v>30</v>
      </c>
      <c r="I154" s="7">
        <v>45312</v>
      </c>
      <c r="J154" s="7">
        <v>35935</v>
      </c>
      <c r="K154" s="8">
        <f ca="1">(YEAR(NOW())-YEAR('Employee list'!$J154))</f>
        <v>27</v>
      </c>
      <c r="L154" s="5">
        <v>39911</v>
      </c>
      <c r="M154" s="5">
        <v>29835609599</v>
      </c>
      <c r="N154" s="18">
        <v>46042</v>
      </c>
      <c r="O154" s="9" t="str">
        <f t="shared" ca="1" si="4"/>
        <v>Valid</v>
      </c>
      <c r="P154" s="18" t="s">
        <v>727</v>
      </c>
      <c r="Q154" s="19">
        <v>47083</v>
      </c>
      <c r="R154" s="10" t="str">
        <f t="shared" ca="1" si="5"/>
        <v>Valid</v>
      </c>
      <c r="S154" s="20" t="s">
        <v>40</v>
      </c>
      <c r="T154" s="18">
        <v>46270</v>
      </c>
      <c r="U154" s="7">
        <v>46081</v>
      </c>
      <c r="V154" s="17" t="s">
        <v>728</v>
      </c>
      <c r="W154" s="21" t="s">
        <v>729</v>
      </c>
      <c r="X154" s="22" t="s">
        <v>59</v>
      </c>
      <c r="Y154" s="15">
        <v>46364</v>
      </c>
      <c r="Z154" s="22" t="s">
        <v>35</v>
      </c>
    </row>
    <row r="155" spans="1:27" ht="18" customHeight="1" x14ac:dyDescent="0.25">
      <c r="A155" s="5">
        <v>93412</v>
      </c>
      <c r="B155" s="5">
        <v>670</v>
      </c>
      <c r="C155" s="6" t="s">
        <v>730</v>
      </c>
      <c r="D155" s="5" t="s">
        <v>26</v>
      </c>
      <c r="E155" s="5" t="s">
        <v>37</v>
      </c>
      <c r="F155" s="5" t="s">
        <v>38</v>
      </c>
      <c r="G155" s="5" t="s">
        <v>29</v>
      </c>
      <c r="H155" s="5" t="s">
        <v>30</v>
      </c>
      <c r="I155" s="7">
        <v>45318</v>
      </c>
      <c r="J155" s="7">
        <v>25351</v>
      </c>
      <c r="K155" s="8">
        <f ca="1">(YEAR(NOW())-YEAR('Employee list'!$J155))</f>
        <v>56</v>
      </c>
      <c r="L155" s="5">
        <v>39919</v>
      </c>
      <c r="M155" s="5">
        <v>26935629489</v>
      </c>
      <c r="N155" s="18">
        <v>46048</v>
      </c>
      <c r="O155" s="9" t="str">
        <f t="shared" ca="1" si="4"/>
        <v>Valid</v>
      </c>
      <c r="P155" s="18" t="s">
        <v>731</v>
      </c>
      <c r="Q155" s="19">
        <v>47110</v>
      </c>
      <c r="R155" s="10" t="str">
        <f t="shared" ca="1" si="5"/>
        <v>Valid</v>
      </c>
      <c r="S155" s="20" t="s">
        <v>40</v>
      </c>
      <c r="T155" s="18">
        <v>47160</v>
      </c>
      <c r="U155" s="7">
        <v>46081</v>
      </c>
      <c r="V155" s="17" t="s">
        <v>732</v>
      </c>
      <c r="W155" s="21" t="s">
        <v>733</v>
      </c>
      <c r="X155" s="22" t="s">
        <v>59</v>
      </c>
      <c r="Y155" s="15">
        <v>46364</v>
      </c>
      <c r="Z155" s="22" t="s">
        <v>35</v>
      </c>
    </row>
    <row r="156" spans="1:27" ht="18" customHeight="1" x14ac:dyDescent="0.25">
      <c r="A156" s="5">
        <v>93413</v>
      </c>
      <c r="B156" s="5">
        <v>661</v>
      </c>
      <c r="C156" s="6" t="s">
        <v>734</v>
      </c>
      <c r="D156" s="5" t="s">
        <v>26</v>
      </c>
      <c r="E156" s="5" t="s">
        <v>37</v>
      </c>
      <c r="F156" s="5" t="s">
        <v>38</v>
      </c>
      <c r="G156" s="5" t="s">
        <v>29</v>
      </c>
      <c r="H156" s="5" t="s">
        <v>30</v>
      </c>
      <c r="I156" s="7">
        <v>45319</v>
      </c>
      <c r="J156" s="7">
        <v>29696</v>
      </c>
      <c r="K156" s="8">
        <f ca="1">(YEAR(NOW())-YEAR('Employee list'!$J156))</f>
        <v>44</v>
      </c>
      <c r="L156" s="5">
        <v>39920</v>
      </c>
      <c r="M156" s="5">
        <v>28135626202</v>
      </c>
      <c r="N156" s="18">
        <v>45983</v>
      </c>
      <c r="O156" s="9" t="str">
        <f t="shared" ca="1" si="4"/>
        <v>Valid</v>
      </c>
      <c r="P156" s="18" t="s">
        <v>735</v>
      </c>
      <c r="Q156" s="19">
        <v>49019</v>
      </c>
      <c r="R156" s="10" t="str">
        <f t="shared" ca="1" si="5"/>
        <v>Valid</v>
      </c>
      <c r="S156" s="20" t="s">
        <v>40</v>
      </c>
      <c r="T156" s="18">
        <v>46682</v>
      </c>
      <c r="U156" s="7">
        <v>46104</v>
      </c>
      <c r="V156" s="17" t="s">
        <v>736</v>
      </c>
      <c r="W156" s="21" t="s">
        <v>737</v>
      </c>
      <c r="X156" s="22" t="s">
        <v>59</v>
      </c>
      <c r="Y156" s="15">
        <v>46400</v>
      </c>
      <c r="Z156" s="22" t="s">
        <v>35</v>
      </c>
    </row>
    <row r="157" spans="1:27" ht="18" customHeight="1" x14ac:dyDescent="0.25">
      <c r="A157" s="5">
        <v>93414</v>
      </c>
      <c r="B157" s="5">
        <v>672</v>
      </c>
      <c r="C157" s="6" t="s">
        <v>738</v>
      </c>
      <c r="D157" s="5" t="s">
        <v>26</v>
      </c>
      <c r="E157" s="5" t="s">
        <v>739</v>
      </c>
      <c r="F157" s="5" t="s">
        <v>739</v>
      </c>
      <c r="G157" s="5" t="s">
        <v>54</v>
      </c>
      <c r="H157" s="5" t="s">
        <v>30</v>
      </c>
      <c r="I157" s="7">
        <v>45320</v>
      </c>
      <c r="J157" s="7">
        <v>27881</v>
      </c>
      <c r="K157" s="8">
        <f ca="1">(YEAR(NOW())-YEAR('Employee list'!$J157))</f>
        <v>49</v>
      </c>
      <c r="L157" s="5">
        <v>39921</v>
      </c>
      <c r="M157" s="5">
        <v>27635618246</v>
      </c>
      <c r="N157" s="18">
        <v>46040</v>
      </c>
      <c r="O157" s="9" t="str">
        <f t="shared" ca="1" si="4"/>
        <v>Valid</v>
      </c>
      <c r="P157" s="18" t="s">
        <v>740</v>
      </c>
      <c r="Q157" s="19">
        <v>47138</v>
      </c>
      <c r="R157" s="10" t="str">
        <f t="shared" ca="1" si="5"/>
        <v>Valid</v>
      </c>
      <c r="S157" s="20" t="s">
        <v>87</v>
      </c>
      <c r="T157" s="18">
        <v>46897</v>
      </c>
      <c r="U157" s="7">
        <v>46097</v>
      </c>
      <c r="V157" s="17" t="s">
        <v>741</v>
      </c>
      <c r="W157" s="21" t="s">
        <v>742</v>
      </c>
      <c r="X157" s="22" t="s">
        <v>59</v>
      </c>
      <c r="Y157" s="23">
        <v>46471</v>
      </c>
      <c r="Z157" s="22" t="s">
        <v>35</v>
      </c>
    </row>
    <row r="158" spans="1:27" ht="18" customHeight="1" x14ac:dyDescent="0.25">
      <c r="A158" s="5">
        <v>93416</v>
      </c>
      <c r="B158" s="5">
        <v>674</v>
      </c>
      <c r="C158" s="6" t="s">
        <v>743</v>
      </c>
      <c r="D158" s="5" t="s">
        <v>26</v>
      </c>
      <c r="E158" s="5" t="s">
        <v>37</v>
      </c>
      <c r="F158" s="5" t="s">
        <v>38</v>
      </c>
      <c r="G158" s="5" t="s">
        <v>29</v>
      </c>
      <c r="H158" s="5" t="s">
        <v>30</v>
      </c>
      <c r="I158" s="7">
        <v>45323</v>
      </c>
      <c r="J158" s="7">
        <v>26443</v>
      </c>
      <c r="K158" s="8">
        <f ca="1">(YEAR(NOW())-YEAR('Employee list'!$J158))</f>
        <v>53</v>
      </c>
      <c r="L158" s="5">
        <v>40110</v>
      </c>
      <c r="M158" s="5">
        <v>27235621470</v>
      </c>
      <c r="N158" s="18">
        <v>46053</v>
      </c>
      <c r="O158" s="9" t="str">
        <f t="shared" ca="1" si="4"/>
        <v>Valid</v>
      </c>
      <c r="P158" s="18" t="s">
        <v>744</v>
      </c>
      <c r="Q158" s="19">
        <v>49378</v>
      </c>
      <c r="R158" s="10" t="str">
        <f t="shared" ca="1" si="5"/>
        <v>Valid</v>
      </c>
      <c r="S158" s="20" t="s">
        <v>40</v>
      </c>
      <c r="T158" s="18">
        <v>47462</v>
      </c>
      <c r="U158" s="7">
        <v>46119</v>
      </c>
      <c r="V158" s="17" t="s">
        <v>745</v>
      </c>
      <c r="W158" s="21" t="s">
        <v>746</v>
      </c>
      <c r="X158" s="22" t="s">
        <v>59</v>
      </c>
      <c r="Y158" s="15">
        <v>46400</v>
      </c>
      <c r="Z158" s="22" t="s">
        <v>45</v>
      </c>
      <c r="AA158" s="24"/>
    </row>
    <row r="159" spans="1:27" ht="18" customHeight="1" x14ac:dyDescent="0.25">
      <c r="A159" s="5">
        <v>93415</v>
      </c>
      <c r="B159" s="5">
        <v>673</v>
      </c>
      <c r="C159" s="6" t="s">
        <v>747</v>
      </c>
      <c r="D159" s="5" t="s">
        <v>26</v>
      </c>
      <c r="E159" s="5" t="s">
        <v>37</v>
      </c>
      <c r="F159" s="5" t="s">
        <v>38</v>
      </c>
      <c r="G159" s="5" t="s">
        <v>29</v>
      </c>
      <c r="H159" s="5" t="s">
        <v>30</v>
      </c>
      <c r="I159" s="7">
        <v>45325</v>
      </c>
      <c r="J159" s="7">
        <v>27724</v>
      </c>
      <c r="K159" s="8">
        <f ca="1">(YEAR(NOW())-YEAR('Employee list'!$J159))</f>
        <v>50</v>
      </c>
      <c r="L159" s="5">
        <v>40109</v>
      </c>
      <c r="M159" s="5">
        <v>27535620013</v>
      </c>
      <c r="N159" s="18">
        <v>46055</v>
      </c>
      <c r="O159" s="9" t="str">
        <f t="shared" ca="1" si="4"/>
        <v>Valid</v>
      </c>
      <c r="P159" s="18" t="s">
        <v>748</v>
      </c>
      <c r="Q159" s="19">
        <v>46601</v>
      </c>
      <c r="R159" s="10" t="str">
        <f t="shared" ca="1" si="5"/>
        <v>Valid</v>
      </c>
      <c r="S159" s="20" t="s">
        <v>40</v>
      </c>
      <c r="T159" s="18">
        <v>47166</v>
      </c>
      <c r="U159" s="7">
        <v>46048</v>
      </c>
      <c r="V159" s="17" t="s">
        <v>749</v>
      </c>
      <c r="W159" s="21" t="s">
        <v>750</v>
      </c>
      <c r="X159" s="22" t="s">
        <v>59</v>
      </c>
      <c r="Y159" s="15">
        <v>46400</v>
      </c>
      <c r="Z159" s="22" t="s">
        <v>35</v>
      </c>
    </row>
    <row r="160" spans="1:27" ht="18" customHeight="1" x14ac:dyDescent="0.25">
      <c r="A160" s="5">
        <v>93417</v>
      </c>
      <c r="B160" s="5">
        <v>675</v>
      </c>
      <c r="C160" s="25" t="s">
        <v>751</v>
      </c>
      <c r="D160" s="5" t="s">
        <v>26</v>
      </c>
      <c r="E160" s="5" t="s">
        <v>37</v>
      </c>
      <c r="F160" s="5" t="s">
        <v>38</v>
      </c>
      <c r="G160" s="5" t="s">
        <v>29</v>
      </c>
      <c r="H160" s="5" t="s">
        <v>30</v>
      </c>
      <c r="I160" s="7">
        <v>45329</v>
      </c>
      <c r="J160" s="7">
        <v>30963</v>
      </c>
      <c r="K160" s="8">
        <f ca="1">(YEAR(NOW())-YEAR('Employee list'!$J160))</f>
        <v>41</v>
      </c>
      <c r="L160" s="5">
        <v>22952</v>
      </c>
      <c r="M160" s="5">
        <v>28414404415</v>
      </c>
      <c r="N160" s="18">
        <v>46059</v>
      </c>
      <c r="O160" s="9" t="str">
        <f t="shared" ca="1" si="4"/>
        <v>Valid</v>
      </c>
      <c r="P160" s="18" t="s">
        <v>752</v>
      </c>
      <c r="Q160" s="19">
        <v>48953</v>
      </c>
      <c r="R160" s="10" t="str">
        <f t="shared" ca="1" si="5"/>
        <v>Valid</v>
      </c>
      <c r="S160" s="20" t="s">
        <v>40</v>
      </c>
      <c r="T160" s="18">
        <v>47167</v>
      </c>
      <c r="U160" s="7">
        <v>46104</v>
      </c>
      <c r="V160" s="17" t="s">
        <v>753</v>
      </c>
      <c r="W160" s="21" t="s">
        <v>754</v>
      </c>
      <c r="X160" s="22" t="s">
        <v>70</v>
      </c>
      <c r="Y160" s="15">
        <v>46400</v>
      </c>
      <c r="Z160" s="22" t="s">
        <v>35</v>
      </c>
    </row>
    <row r="161" spans="1:27" ht="18" customHeight="1" x14ac:dyDescent="0.25">
      <c r="A161" s="5">
        <v>93419</v>
      </c>
      <c r="B161" s="5">
        <v>677</v>
      </c>
      <c r="C161" s="6" t="s">
        <v>755</v>
      </c>
      <c r="D161" s="5" t="s">
        <v>26</v>
      </c>
      <c r="E161" s="5" t="s">
        <v>37</v>
      </c>
      <c r="F161" s="5" t="s">
        <v>38</v>
      </c>
      <c r="G161" s="5" t="s">
        <v>29</v>
      </c>
      <c r="H161" s="5" t="s">
        <v>30</v>
      </c>
      <c r="I161" s="7">
        <v>45337</v>
      </c>
      <c r="J161" s="7">
        <v>29811</v>
      </c>
      <c r="K161" s="8">
        <f ca="1">(YEAR(NOW())-YEAR('Employee list'!$J161))</f>
        <v>44</v>
      </c>
      <c r="L161" s="5">
        <v>40112</v>
      </c>
      <c r="M161" s="5">
        <v>28135623543</v>
      </c>
      <c r="N161" s="18">
        <v>46067</v>
      </c>
      <c r="O161" s="9" t="str">
        <f t="shared" ca="1" si="4"/>
        <v>Valid</v>
      </c>
      <c r="P161" s="18" t="s">
        <v>756</v>
      </c>
      <c r="Q161" s="19">
        <v>48117</v>
      </c>
      <c r="R161" s="10" t="str">
        <f t="shared" ca="1" si="5"/>
        <v>Valid</v>
      </c>
      <c r="S161" s="20" t="s">
        <v>40</v>
      </c>
      <c r="T161" s="18">
        <v>46382</v>
      </c>
      <c r="U161" s="7">
        <v>46104</v>
      </c>
      <c r="V161" s="17" t="s">
        <v>757</v>
      </c>
      <c r="W161" s="21" t="s">
        <v>758</v>
      </c>
      <c r="X161" s="22" t="s">
        <v>59</v>
      </c>
      <c r="Y161" s="15">
        <v>46400</v>
      </c>
      <c r="Z161" s="22" t="s">
        <v>35</v>
      </c>
    </row>
    <row r="162" spans="1:27" ht="18" customHeight="1" x14ac:dyDescent="0.25">
      <c r="A162" s="5">
        <v>93422</v>
      </c>
      <c r="B162" s="5">
        <v>680</v>
      </c>
      <c r="C162" s="6" t="s">
        <v>759</v>
      </c>
      <c r="D162" s="5" t="s">
        <v>26</v>
      </c>
      <c r="E162" s="5" t="s">
        <v>37</v>
      </c>
      <c r="F162" s="5" t="s">
        <v>38</v>
      </c>
      <c r="G162" s="5" t="s">
        <v>29</v>
      </c>
      <c r="H162" s="5" t="s">
        <v>30</v>
      </c>
      <c r="I162" s="7">
        <v>45351</v>
      </c>
      <c r="J162" s="7">
        <v>30523</v>
      </c>
      <c r="K162" s="8">
        <f ca="1">(YEAR(NOW())-YEAR('Employee list'!$J162))</f>
        <v>42</v>
      </c>
      <c r="L162" s="5">
        <v>40106</v>
      </c>
      <c r="M162" s="5">
        <v>28352430441</v>
      </c>
      <c r="N162" s="18">
        <v>46081</v>
      </c>
      <c r="O162" s="9" t="str">
        <f t="shared" ca="1" si="4"/>
        <v>Valid</v>
      </c>
      <c r="P162" s="7" t="s">
        <v>760</v>
      </c>
      <c r="Q162" s="19">
        <v>49266</v>
      </c>
      <c r="R162" s="10" t="str">
        <f t="shared" ca="1" si="5"/>
        <v>Valid</v>
      </c>
      <c r="S162" s="20" t="s">
        <v>40</v>
      </c>
      <c r="T162" s="18">
        <v>47072</v>
      </c>
      <c r="U162" s="7">
        <v>46104</v>
      </c>
      <c r="V162" s="17" t="s">
        <v>761</v>
      </c>
      <c r="W162" s="21" t="s">
        <v>762</v>
      </c>
      <c r="X162" s="22" t="s">
        <v>143</v>
      </c>
      <c r="Y162" s="15">
        <v>46400</v>
      </c>
      <c r="Z162" s="22" t="s">
        <v>35</v>
      </c>
    </row>
    <row r="163" spans="1:27" ht="18" customHeight="1" x14ac:dyDescent="0.25">
      <c r="A163" s="5">
        <v>93424</v>
      </c>
      <c r="B163" s="5">
        <v>682</v>
      </c>
      <c r="C163" s="30" t="s">
        <v>763</v>
      </c>
      <c r="D163" s="5" t="s">
        <v>26</v>
      </c>
      <c r="E163" s="31" t="s">
        <v>532</v>
      </c>
      <c r="F163" s="5" t="s">
        <v>533</v>
      </c>
      <c r="G163" s="31" t="s">
        <v>54</v>
      </c>
      <c r="H163" s="31" t="s">
        <v>55</v>
      </c>
      <c r="I163" s="7">
        <v>45410</v>
      </c>
      <c r="J163" s="7">
        <v>34638</v>
      </c>
      <c r="K163" s="8">
        <f ca="1">(YEAR(NOW())-YEAR('Employee list'!$J163))</f>
        <v>31</v>
      </c>
      <c r="L163" s="5">
        <v>40471</v>
      </c>
      <c r="M163" s="5">
        <v>29458605668</v>
      </c>
      <c r="N163" s="18">
        <v>45991</v>
      </c>
      <c r="O163" s="9" t="str">
        <f t="shared" ca="1" si="4"/>
        <v>Valid</v>
      </c>
      <c r="P163" s="7" t="s">
        <v>764</v>
      </c>
      <c r="Q163" s="19">
        <v>47303</v>
      </c>
      <c r="R163" s="10" t="str">
        <f t="shared" ca="1" si="5"/>
        <v>Valid</v>
      </c>
      <c r="S163" s="20" t="s">
        <v>947</v>
      </c>
      <c r="T163" s="18" t="s">
        <v>947</v>
      </c>
      <c r="U163" s="7">
        <v>45973</v>
      </c>
      <c r="V163" s="17" t="s">
        <v>765</v>
      </c>
      <c r="W163" s="21" t="s">
        <v>766</v>
      </c>
      <c r="X163" s="32" t="s">
        <v>767</v>
      </c>
      <c r="Y163" s="23">
        <v>46471</v>
      </c>
      <c r="Z163" s="22" t="s">
        <v>35</v>
      </c>
    </row>
    <row r="164" spans="1:27" s="36" customFormat="1" ht="18" customHeight="1" x14ac:dyDescent="0.25">
      <c r="A164" s="4">
        <v>93426</v>
      </c>
      <c r="B164" s="4">
        <v>684</v>
      </c>
      <c r="C164" s="33" t="s">
        <v>768</v>
      </c>
      <c r="D164" s="4" t="s">
        <v>137</v>
      </c>
      <c r="E164" s="4" t="s">
        <v>175</v>
      </c>
      <c r="F164" s="4" t="s">
        <v>175</v>
      </c>
      <c r="G164" s="4" t="s">
        <v>29</v>
      </c>
      <c r="H164" s="4" t="s">
        <v>30</v>
      </c>
      <c r="I164" s="7">
        <v>45540</v>
      </c>
      <c r="J164" s="7">
        <v>35545</v>
      </c>
      <c r="K164" s="8">
        <f ca="1">(YEAR(NOW())-YEAR('Employee list'!$J164))</f>
        <v>28</v>
      </c>
      <c r="L164" s="4">
        <v>42862</v>
      </c>
      <c r="M164" s="4">
        <v>29735613243</v>
      </c>
      <c r="N164" s="18">
        <v>46276</v>
      </c>
      <c r="O164" s="4" t="str">
        <f t="shared" ca="1" si="4"/>
        <v>Valid</v>
      </c>
      <c r="P164" s="4" t="s">
        <v>769</v>
      </c>
      <c r="Q164" s="19">
        <v>46013</v>
      </c>
      <c r="R164" s="4" t="str">
        <f t="shared" ca="1" si="5"/>
        <v>Short</v>
      </c>
      <c r="S164" s="34" t="s">
        <v>177</v>
      </c>
      <c r="T164" s="18">
        <v>47405</v>
      </c>
      <c r="U164" s="7">
        <v>46048</v>
      </c>
      <c r="V164" s="4" t="s">
        <v>770</v>
      </c>
      <c r="W164" s="35" t="s">
        <v>771</v>
      </c>
      <c r="X164" s="4" t="s">
        <v>59</v>
      </c>
      <c r="Y164" s="15" t="s">
        <v>947</v>
      </c>
      <c r="Z164" s="4" t="s">
        <v>35</v>
      </c>
      <c r="AA164" s="2"/>
    </row>
    <row r="165" spans="1:27" s="36" customFormat="1" ht="18" customHeight="1" x14ac:dyDescent="0.25">
      <c r="A165" s="4">
        <v>93427</v>
      </c>
      <c r="B165" s="4">
        <v>685</v>
      </c>
      <c r="C165" s="33" t="s">
        <v>772</v>
      </c>
      <c r="D165" s="4" t="s">
        <v>26</v>
      </c>
      <c r="E165" s="4" t="s">
        <v>773</v>
      </c>
      <c r="F165" s="4" t="s">
        <v>107</v>
      </c>
      <c r="G165" s="4" t="s">
        <v>29</v>
      </c>
      <c r="H165" s="4" t="s">
        <v>30</v>
      </c>
      <c r="I165" s="7">
        <v>45544</v>
      </c>
      <c r="J165" s="7">
        <v>31182</v>
      </c>
      <c r="K165" s="8">
        <f ca="1">(YEAR(NOW())-YEAR('Employee list'!$J165))</f>
        <v>40</v>
      </c>
      <c r="L165" s="4">
        <v>42863</v>
      </c>
      <c r="M165" s="4">
        <v>28535685852</v>
      </c>
      <c r="N165" s="18">
        <v>46237</v>
      </c>
      <c r="O165" s="4" t="str">
        <f t="shared" ca="1" si="4"/>
        <v>Valid</v>
      </c>
      <c r="P165" s="4" t="s">
        <v>774</v>
      </c>
      <c r="Q165" s="19">
        <v>46684</v>
      </c>
      <c r="R165" s="4" t="str">
        <f t="shared" ca="1" si="5"/>
        <v>Valid</v>
      </c>
      <c r="S165" s="34" t="s">
        <v>947</v>
      </c>
      <c r="T165" s="18" t="s">
        <v>445</v>
      </c>
      <c r="U165" s="7">
        <v>46048</v>
      </c>
      <c r="V165" s="4" t="s">
        <v>775</v>
      </c>
      <c r="W165" s="35" t="s">
        <v>776</v>
      </c>
      <c r="X165" s="4" t="s">
        <v>59</v>
      </c>
      <c r="Y165" s="15">
        <v>46505</v>
      </c>
      <c r="Z165" s="4" t="s">
        <v>35</v>
      </c>
      <c r="AA165" s="2"/>
    </row>
    <row r="166" spans="1:27" s="36" customFormat="1" ht="18" customHeight="1" x14ac:dyDescent="0.25">
      <c r="A166" s="4">
        <v>93429</v>
      </c>
      <c r="B166" s="4">
        <v>686</v>
      </c>
      <c r="C166" s="33" t="s">
        <v>777</v>
      </c>
      <c r="D166" s="4" t="s">
        <v>83</v>
      </c>
      <c r="E166" s="4" t="s">
        <v>778</v>
      </c>
      <c r="F166" s="4" t="s">
        <v>779</v>
      </c>
      <c r="G166" s="4" t="s">
        <v>54</v>
      </c>
      <c r="H166" s="4" t="s">
        <v>55</v>
      </c>
      <c r="I166" s="7">
        <v>45550</v>
      </c>
      <c r="J166" s="7">
        <v>31356</v>
      </c>
      <c r="K166" s="8">
        <f ca="1">(YEAR(NOW())-YEAR('Employee list'!$J166))</f>
        <v>40</v>
      </c>
      <c r="L166" s="4">
        <v>23022</v>
      </c>
      <c r="M166" s="4">
        <v>28552456106</v>
      </c>
      <c r="N166" s="18">
        <v>46280</v>
      </c>
      <c r="O166" s="4" t="str">
        <f t="shared" ca="1" si="4"/>
        <v>Valid</v>
      </c>
      <c r="P166" s="4" t="s">
        <v>780</v>
      </c>
      <c r="Q166" s="19">
        <v>48989</v>
      </c>
      <c r="R166" s="4" t="str">
        <f t="shared" ca="1" si="5"/>
        <v>Valid</v>
      </c>
      <c r="S166" s="34" t="s">
        <v>947</v>
      </c>
      <c r="T166" s="18" t="s">
        <v>445</v>
      </c>
      <c r="U166" s="7">
        <v>46048</v>
      </c>
      <c r="V166" s="4" t="s">
        <v>781</v>
      </c>
      <c r="W166" s="35" t="s">
        <v>782</v>
      </c>
      <c r="X166" s="4" t="s">
        <v>143</v>
      </c>
      <c r="Y166" s="37">
        <v>46318</v>
      </c>
      <c r="Z166" s="4" t="s">
        <v>45</v>
      </c>
      <c r="AA166" s="2"/>
    </row>
    <row r="167" spans="1:27" s="36" customFormat="1" ht="18" customHeight="1" x14ac:dyDescent="0.25">
      <c r="A167" s="4">
        <v>93430</v>
      </c>
      <c r="B167" s="4">
        <v>687</v>
      </c>
      <c r="C167" s="33" t="s">
        <v>783</v>
      </c>
      <c r="D167" s="4" t="s">
        <v>615</v>
      </c>
      <c r="E167" s="4" t="s">
        <v>784</v>
      </c>
      <c r="F167" s="4" t="s">
        <v>785</v>
      </c>
      <c r="G167" s="4" t="s">
        <v>54</v>
      </c>
      <c r="H167" s="4" t="s">
        <v>30</v>
      </c>
      <c r="I167" s="7">
        <v>45557</v>
      </c>
      <c r="J167" s="7">
        <v>33901</v>
      </c>
      <c r="K167" s="8">
        <f ca="1">(YEAR(NOW())-YEAR('Employee list'!$J167))</f>
        <v>33</v>
      </c>
      <c r="L167" s="4">
        <v>42926</v>
      </c>
      <c r="M167" s="4">
        <v>29235636492</v>
      </c>
      <c r="N167" s="18">
        <v>46104</v>
      </c>
      <c r="O167" s="4" t="str">
        <f t="shared" ca="1" si="4"/>
        <v>Valid</v>
      </c>
      <c r="P167" s="4" t="s">
        <v>786</v>
      </c>
      <c r="Q167" s="19">
        <v>46544</v>
      </c>
      <c r="R167" s="4" t="str">
        <f t="shared" ca="1" si="5"/>
        <v>Valid</v>
      </c>
      <c r="S167" s="34" t="s">
        <v>177</v>
      </c>
      <c r="T167" s="18">
        <v>47508</v>
      </c>
      <c r="U167" s="7">
        <v>45980</v>
      </c>
      <c r="V167" s="4" t="s">
        <v>787</v>
      </c>
      <c r="W167" s="35" t="s">
        <v>788</v>
      </c>
      <c r="X167" s="4" t="s">
        <v>59</v>
      </c>
      <c r="Y167" s="37">
        <v>46506</v>
      </c>
      <c r="Z167" s="4" t="s">
        <v>45</v>
      </c>
      <c r="AA167" s="2"/>
    </row>
    <row r="168" spans="1:27" s="36" customFormat="1" ht="18" customHeight="1" x14ac:dyDescent="0.25">
      <c r="A168" s="4">
        <v>93431</v>
      </c>
      <c r="B168" s="4">
        <v>688</v>
      </c>
      <c r="C168" s="33" t="s">
        <v>789</v>
      </c>
      <c r="D168" s="4" t="s">
        <v>137</v>
      </c>
      <c r="E168" s="4" t="s">
        <v>175</v>
      </c>
      <c r="F168" s="4" t="s">
        <v>175</v>
      </c>
      <c r="G168" s="4" t="s">
        <v>29</v>
      </c>
      <c r="H168" s="4" t="s">
        <v>30</v>
      </c>
      <c r="I168" s="7">
        <v>45598</v>
      </c>
      <c r="J168" s="7">
        <v>30296</v>
      </c>
      <c r="K168" s="8">
        <f ca="1">(YEAR(NOW())-YEAR('Employee list'!$J168))</f>
        <v>43</v>
      </c>
      <c r="L168" s="4">
        <v>42927</v>
      </c>
      <c r="M168" s="4">
        <v>28235656464</v>
      </c>
      <c r="N168" s="18">
        <v>45998</v>
      </c>
      <c r="O168" s="4" t="str">
        <f t="shared" ca="1" si="4"/>
        <v>Valid</v>
      </c>
      <c r="P168" s="4" t="s">
        <v>790</v>
      </c>
      <c r="Q168" s="19">
        <v>45924</v>
      </c>
      <c r="R168" s="4" t="str">
        <f t="shared" ca="1" si="5"/>
        <v>Expire</v>
      </c>
      <c r="S168" s="34" t="s">
        <v>177</v>
      </c>
      <c r="T168" s="18">
        <v>46083</v>
      </c>
      <c r="U168" s="7">
        <v>45980</v>
      </c>
      <c r="V168" s="4" t="s">
        <v>791</v>
      </c>
      <c r="W168" s="35" t="s">
        <v>792</v>
      </c>
      <c r="X168" s="4" t="s">
        <v>59</v>
      </c>
      <c r="Y168" s="15" t="s">
        <v>947</v>
      </c>
      <c r="Z168" s="4" t="s">
        <v>35</v>
      </c>
      <c r="AA168" s="2"/>
    </row>
    <row r="169" spans="1:27" s="36" customFormat="1" ht="18" customHeight="1" x14ac:dyDescent="0.25">
      <c r="A169" s="4">
        <v>93432</v>
      </c>
      <c r="B169" s="4">
        <v>689</v>
      </c>
      <c r="C169" s="33" t="s">
        <v>793</v>
      </c>
      <c r="D169" s="4" t="s">
        <v>112</v>
      </c>
      <c r="E169" s="4" t="s">
        <v>794</v>
      </c>
      <c r="F169" s="4" t="s">
        <v>794</v>
      </c>
      <c r="G169" s="4" t="s">
        <v>29</v>
      </c>
      <c r="H169" s="4" t="s">
        <v>30</v>
      </c>
      <c r="I169" s="7">
        <v>45610</v>
      </c>
      <c r="J169" s="7">
        <v>35646</v>
      </c>
      <c r="K169" s="8">
        <f ca="1">(YEAR(NOW())-YEAR('Employee list'!$J169))</f>
        <v>28</v>
      </c>
      <c r="L169" s="4">
        <v>41998</v>
      </c>
      <c r="M169" s="4">
        <v>29735634560</v>
      </c>
      <c r="N169" s="18">
        <v>46050</v>
      </c>
      <c r="O169" s="4" t="str">
        <f t="shared" ca="1" si="4"/>
        <v>Valid</v>
      </c>
      <c r="P169" s="4" t="s">
        <v>795</v>
      </c>
      <c r="Q169" s="19">
        <v>47240</v>
      </c>
      <c r="R169" s="4" t="str">
        <f t="shared" ca="1" si="5"/>
        <v>Valid</v>
      </c>
      <c r="S169" s="34" t="s">
        <v>947</v>
      </c>
      <c r="T169" s="18" t="s">
        <v>445</v>
      </c>
      <c r="U169" s="7">
        <v>46048</v>
      </c>
      <c r="V169" s="4" t="s">
        <v>796</v>
      </c>
      <c r="W169" s="35" t="s">
        <v>797</v>
      </c>
      <c r="X169" s="4" t="s">
        <v>59</v>
      </c>
      <c r="Y169" s="15">
        <v>46505</v>
      </c>
      <c r="Z169" s="4" t="s">
        <v>35</v>
      </c>
      <c r="AA169" s="2"/>
    </row>
    <row r="170" spans="1:27" s="36" customFormat="1" ht="18" customHeight="1" x14ac:dyDescent="0.25">
      <c r="A170" s="4">
        <v>93433</v>
      </c>
      <c r="B170" s="4">
        <v>690</v>
      </c>
      <c r="C170" s="33" t="s">
        <v>798</v>
      </c>
      <c r="D170" s="4" t="s">
        <v>112</v>
      </c>
      <c r="E170" s="4" t="s">
        <v>799</v>
      </c>
      <c r="F170" s="4" t="s">
        <v>799</v>
      </c>
      <c r="G170" s="4" t="s">
        <v>29</v>
      </c>
      <c r="H170" s="4" t="s">
        <v>30</v>
      </c>
      <c r="I170" s="7">
        <v>45617</v>
      </c>
      <c r="J170" s="7">
        <v>31413</v>
      </c>
      <c r="K170" s="8">
        <f ca="1">(YEAR(NOW())-YEAR('Employee list'!$J170))</f>
        <v>39</v>
      </c>
      <c r="L170" s="4">
        <v>41999</v>
      </c>
      <c r="M170" s="4">
        <v>28605026382</v>
      </c>
      <c r="N170" s="18">
        <v>46079</v>
      </c>
      <c r="O170" s="4" t="str">
        <f t="shared" ca="1" si="4"/>
        <v>Valid</v>
      </c>
      <c r="P170" s="4" t="s">
        <v>800</v>
      </c>
      <c r="Q170" s="19">
        <v>46118</v>
      </c>
      <c r="R170" s="4" t="str">
        <f t="shared" ca="1" si="5"/>
        <v>Valid</v>
      </c>
      <c r="S170" s="34" t="s">
        <v>947</v>
      </c>
      <c r="T170" s="18" t="s">
        <v>445</v>
      </c>
      <c r="U170" s="7">
        <v>46036</v>
      </c>
      <c r="V170" s="4" t="s">
        <v>801</v>
      </c>
      <c r="W170" s="35" t="s">
        <v>802</v>
      </c>
      <c r="X170" s="4" t="s">
        <v>571</v>
      </c>
      <c r="Y170" s="15" t="s">
        <v>947</v>
      </c>
      <c r="Z170" s="4" t="s">
        <v>35</v>
      </c>
      <c r="AA170" s="2"/>
    </row>
    <row r="171" spans="1:27" s="36" customFormat="1" ht="18" customHeight="1" x14ac:dyDescent="0.25">
      <c r="A171" s="4">
        <v>93434</v>
      </c>
      <c r="B171" s="4">
        <v>691</v>
      </c>
      <c r="C171" s="33" t="s">
        <v>803</v>
      </c>
      <c r="D171" s="4" t="s">
        <v>112</v>
      </c>
      <c r="E171" s="4" t="s">
        <v>804</v>
      </c>
      <c r="F171" s="4" t="s">
        <v>804</v>
      </c>
      <c r="G171" s="4" t="s">
        <v>29</v>
      </c>
      <c r="H171" s="4" t="s">
        <v>30</v>
      </c>
      <c r="I171" s="7">
        <v>45628</v>
      </c>
      <c r="J171" s="7">
        <v>31552</v>
      </c>
      <c r="K171" s="8">
        <f ca="1">(YEAR(NOW())-YEAR('Employee list'!$J171))</f>
        <v>39</v>
      </c>
      <c r="L171" s="4">
        <v>42000</v>
      </c>
      <c r="M171" s="4">
        <v>28652447506</v>
      </c>
      <c r="N171" s="18">
        <v>46154</v>
      </c>
      <c r="O171" s="4" t="str">
        <f t="shared" ca="1" si="4"/>
        <v>Valid</v>
      </c>
      <c r="P171" s="4" t="s">
        <v>805</v>
      </c>
      <c r="Q171" s="19">
        <v>49378</v>
      </c>
      <c r="R171" s="4" t="str">
        <f t="shared" ca="1" si="5"/>
        <v>Valid</v>
      </c>
      <c r="S171" s="34" t="s">
        <v>947</v>
      </c>
      <c r="T171" s="18" t="s">
        <v>445</v>
      </c>
      <c r="U171" s="7">
        <v>46036</v>
      </c>
      <c r="V171" s="4" t="s">
        <v>806</v>
      </c>
      <c r="W171" s="35" t="s">
        <v>807</v>
      </c>
      <c r="X171" s="4" t="s">
        <v>143</v>
      </c>
      <c r="Y171" s="15">
        <v>46505</v>
      </c>
      <c r="Z171" s="4" t="s">
        <v>35</v>
      </c>
      <c r="AA171" s="2"/>
    </row>
    <row r="172" spans="1:27" s="36" customFormat="1" ht="18" customHeight="1" x14ac:dyDescent="0.25">
      <c r="A172" s="4">
        <v>93435</v>
      </c>
      <c r="B172" s="4">
        <v>692</v>
      </c>
      <c r="C172" s="33" t="s">
        <v>808</v>
      </c>
      <c r="D172" s="4" t="s">
        <v>26</v>
      </c>
      <c r="E172" s="4" t="s">
        <v>27</v>
      </c>
      <c r="F172" s="4" t="s">
        <v>65</v>
      </c>
      <c r="G172" s="4" t="s">
        <v>29</v>
      </c>
      <c r="H172" s="4" t="s">
        <v>30</v>
      </c>
      <c r="I172" s="7">
        <v>45636</v>
      </c>
      <c r="J172" s="7">
        <v>37050</v>
      </c>
      <c r="K172" s="8">
        <f ca="1">(YEAR(NOW())-YEAR('Employee list'!$J172))</f>
        <v>24</v>
      </c>
      <c r="L172" s="4">
        <v>42928</v>
      </c>
      <c r="M172" s="4">
        <v>30135610240</v>
      </c>
      <c r="N172" s="18">
        <v>46073</v>
      </c>
      <c r="O172" s="4" t="str">
        <f t="shared" ca="1" si="4"/>
        <v>Valid</v>
      </c>
      <c r="P172" s="4" t="s">
        <v>809</v>
      </c>
      <c r="Q172" s="19">
        <v>47869</v>
      </c>
      <c r="R172" s="4" t="str">
        <f t="shared" ca="1" si="5"/>
        <v>Valid</v>
      </c>
      <c r="S172" s="34" t="s">
        <v>67</v>
      </c>
      <c r="T172" s="18">
        <v>47089</v>
      </c>
      <c r="U172" s="7">
        <v>46048</v>
      </c>
      <c r="V172" s="4" t="s">
        <v>810</v>
      </c>
      <c r="W172" s="38" t="s">
        <v>811</v>
      </c>
      <c r="X172" s="4" t="s">
        <v>59</v>
      </c>
      <c r="Y172" s="15" t="s">
        <v>947</v>
      </c>
      <c r="Z172" s="4" t="s">
        <v>35</v>
      </c>
      <c r="AA172" s="2"/>
    </row>
    <row r="173" spans="1:27" s="36" customFormat="1" ht="18" customHeight="1" x14ac:dyDescent="0.25">
      <c r="A173" s="4">
        <v>93436</v>
      </c>
      <c r="B173" s="4">
        <v>693</v>
      </c>
      <c r="C173" s="33" t="s">
        <v>812</v>
      </c>
      <c r="D173" s="4" t="s">
        <v>112</v>
      </c>
      <c r="E173" s="4" t="s">
        <v>813</v>
      </c>
      <c r="F173" s="4" t="s">
        <v>813</v>
      </c>
      <c r="G173" s="4" t="s">
        <v>29</v>
      </c>
      <c r="H173" s="4" t="s">
        <v>30</v>
      </c>
      <c r="I173" s="7">
        <v>45666</v>
      </c>
      <c r="J173" s="7">
        <v>31512</v>
      </c>
      <c r="K173" s="8">
        <f ca="1">(YEAR(NOW())-YEAR('Employee list'!$J173))</f>
        <v>39</v>
      </c>
      <c r="L173" s="39" t="s">
        <v>814</v>
      </c>
      <c r="M173" s="4">
        <v>28652453480</v>
      </c>
      <c r="N173" s="18">
        <v>46154</v>
      </c>
      <c r="O173" s="4" t="str">
        <f t="shared" ca="1" si="4"/>
        <v>Valid</v>
      </c>
      <c r="P173" s="4" t="s">
        <v>815</v>
      </c>
      <c r="Q173" s="19">
        <v>48917</v>
      </c>
      <c r="R173" s="4" t="str">
        <f t="shared" ca="1" si="5"/>
        <v>Valid</v>
      </c>
      <c r="S173" s="34" t="s">
        <v>947</v>
      </c>
      <c r="T173" s="18" t="s">
        <v>947</v>
      </c>
      <c r="U173" s="7">
        <v>46055</v>
      </c>
      <c r="V173" s="4">
        <v>97466758168</v>
      </c>
      <c r="W173" s="35" t="s">
        <v>816</v>
      </c>
      <c r="X173" s="4" t="s">
        <v>143</v>
      </c>
      <c r="Y173" s="15" t="s">
        <v>947</v>
      </c>
      <c r="Z173" s="4" t="s">
        <v>35</v>
      </c>
      <c r="AA173" s="2"/>
    </row>
    <row r="174" spans="1:27" ht="18" customHeight="1" x14ac:dyDescent="0.25">
      <c r="A174" s="5">
        <v>93437</v>
      </c>
      <c r="B174" s="5">
        <v>694</v>
      </c>
      <c r="C174" s="6" t="s">
        <v>817</v>
      </c>
      <c r="D174" s="5" t="s">
        <v>26</v>
      </c>
      <c r="E174" s="5" t="s">
        <v>27</v>
      </c>
      <c r="F174" s="5" t="s">
        <v>65</v>
      </c>
      <c r="G174" s="5" t="s">
        <v>29</v>
      </c>
      <c r="H174" s="5" t="s">
        <v>30</v>
      </c>
      <c r="I174" s="7">
        <v>45691</v>
      </c>
      <c r="J174" s="7">
        <v>28544</v>
      </c>
      <c r="K174" s="8">
        <f ca="1">(YEAR(NOW())-YEAR('Employee list'!$J174))</f>
        <v>47</v>
      </c>
      <c r="L174" s="5">
        <v>42930</v>
      </c>
      <c r="M174" s="5">
        <v>27852416985</v>
      </c>
      <c r="N174" s="18">
        <v>45955</v>
      </c>
      <c r="O174" s="9" t="str">
        <f t="shared" ca="1" si="4"/>
        <v>Short</v>
      </c>
      <c r="P174" s="18" t="s">
        <v>818</v>
      </c>
      <c r="Q174" s="19">
        <v>49146</v>
      </c>
      <c r="R174" s="10" t="str">
        <f t="shared" ca="1" si="5"/>
        <v>Valid</v>
      </c>
      <c r="S174" s="20" t="s">
        <v>67</v>
      </c>
      <c r="T174" s="18">
        <v>46327</v>
      </c>
      <c r="U174" s="7">
        <v>46087</v>
      </c>
      <c r="V174" s="17" t="s">
        <v>819</v>
      </c>
      <c r="W174" s="26" t="s">
        <v>820</v>
      </c>
      <c r="X174" s="22" t="s">
        <v>143</v>
      </c>
      <c r="Y174" s="23" t="s">
        <v>821</v>
      </c>
      <c r="Z174" s="22" t="s">
        <v>35</v>
      </c>
    </row>
    <row r="175" spans="1:27" ht="18" customHeight="1" x14ac:dyDescent="0.25">
      <c r="A175" s="5">
        <v>93438</v>
      </c>
      <c r="B175" s="5">
        <v>695</v>
      </c>
      <c r="C175" s="6" t="s">
        <v>822</v>
      </c>
      <c r="D175" s="5" t="s">
        <v>194</v>
      </c>
      <c r="E175" s="5" t="s">
        <v>823</v>
      </c>
      <c r="F175" s="5" t="s">
        <v>823</v>
      </c>
      <c r="G175" s="5" t="s">
        <v>54</v>
      </c>
      <c r="H175" s="5" t="s">
        <v>55</v>
      </c>
      <c r="I175" s="7">
        <v>45760</v>
      </c>
      <c r="J175" s="7">
        <v>32085</v>
      </c>
      <c r="K175" s="8">
        <f ca="1">(YEAR(NOW())-YEAR('Employee list'!$J175))</f>
        <v>38</v>
      </c>
      <c r="L175" s="40" t="s">
        <v>824</v>
      </c>
      <c r="M175" s="5">
        <v>28714407967</v>
      </c>
      <c r="N175" s="18">
        <v>46004</v>
      </c>
      <c r="O175" s="9" t="str">
        <f t="shared" ca="1" si="4"/>
        <v>Valid</v>
      </c>
      <c r="P175" s="18" t="s">
        <v>825</v>
      </c>
      <c r="Q175" s="19">
        <v>46930</v>
      </c>
      <c r="R175" s="10" t="str">
        <f t="shared" ca="1" si="5"/>
        <v>Valid</v>
      </c>
      <c r="S175" s="20" t="s">
        <v>177</v>
      </c>
      <c r="T175" s="18">
        <v>46230</v>
      </c>
      <c r="U175" s="7">
        <v>46231</v>
      </c>
      <c r="V175" s="12" t="s">
        <v>826</v>
      </c>
      <c r="W175" s="41" t="s">
        <v>827</v>
      </c>
      <c r="X175" s="42" t="s">
        <v>70</v>
      </c>
      <c r="Y175" s="23">
        <v>46472</v>
      </c>
      <c r="Z175" s="43" t="s">
        <v>45</v>
      </c>
    </row>
    <row r="176" spans="1:27" ht="18" customHeight="1" x14ac:dyDescent="0.25">
      <c r="A176" s="5">
        <v>93439</v>
      </c>
      <c r="B176" s="5">
        <v>696</v>
      </c>
      <c r="C176" s="6" t="s">
        <v>828</v>
      </c>
      <c r="D176" s="5" t="s">
        <v>137</v>
      </c>
      <c r="E176" s="5" t="s">
        <v>175</v>
      </c>
      <c r="F176" s="5" t="s">
        <v>175</v>
      </c>
      <c r="G176" s="5" t="s">
        <v>29</v>
      </c>
      <c r="H176" s="5" t="s">
        <v>30</v>
      </c>
      <c r="I176" s="7">
        <v>45768</v>
      </c>
      <c r="J176" s="7">
        <v>28961</v>
      </c>
      <c r="K176" s="8">
        <f ca="1">(YEAR(NOW())-YEAR('Employee list'!$J176))</f>
        <v>46</v>
      </c>
      <c r="L176" s="5">
        <v>42931</v>
      </c>
      <c r="M176" s="5">
        <v>27935620499</v>
      </c>
      <c r="N176" s="18">
        <v>46268</v>
      </c>
      <c r="O176" s="9" t="str">
        <f t="shared" ca="1" si="4"/>
        <v>Valid</v>
      </c>
      <c r="P176" s="18" t="s">
        <v>829</v>
      </c>
      <c r="Q176" s="19">
        <v>46325</v>
      </c>
      <c r="R176" s="10" t="str">
        <f t="shared" ca="1" si="5"/>
        <v>Valid</v>
      </c>
      <c r="S176" s="20" t="s">
        <v>177</v>
      </c>
      <c r="T176" s="18">
        <v>46641</v>
      </c>
      <c r="U176" s="7">
        <v>45979</v>
      </c>
      <c r="V176" s="12" t="s">
        <v>830</v>
      </c>
      <c r="W176" s="26" t="s">
        <v>831</v>
      </c>
      <c r="X176" s="44" t="s">
        <v>59</v>
      </c>
      <c r="Y176" s="23">
        <v>46493</v>
      </c>
      <c r="Z176" s="45" t="s">
        <v>45</v>
      </c>
      <c r="AA176" s="2"/>
    </row>
    <row r="177" spans="1:27" ht="18" customHeight="1" x14ac:dyDescent="0.25">
      <c r="A177" s="14">
        <v>93440</v>
      </c>
      <c r="B177" s="14">
        <v>697</v>
      </c>
      <c r="C177" s="46" t="s">
        <v>832</v>
      </c>
      <c r="D177" s="14" t="s">
        <v>26</v>
      </c>
      <c r="E177" s="14" t="s">
        <v>37</v>
      </c>
      <c r="F177" s="14" t="s">
        <v>38</v>
      </c>
      <c r="G177" s="14" t="s">
        <v>29</v>
      </c>
      <c r="H177" s="14" t="s">
        <v>30</v>
      </c>
      <c r="I177" s="47">
        <v>45774</v>
      </c>
      <c r="J177" s="47">
        <v>31361</v>
      </c>
      <c r="K177" s="48">
        <f ca="1">(YEAR(NOW())-YEAR('Employee list'!$J177))</f>
        <v>40</v>
      </c>
      <c r="L177" s="14">
        <v>42932</v>
      </c>
      <c r="M177" s="14">
        <v>28514415585</v>
      </c>
      <c r="N177" s="49">
        <v>46138</v>
      </c>
      <c r="O177" s="9" t="str">
        <f t="shared" ca="1" si="4"/>
        <v>Valid</v>
      </c>
      <c r="P177" s="49" t="s">
        <v>833</v>
      </c>
      <c r="Q177" s="50">
        <v>49367</v>
      </c>
      <c r="R177" s="51" t="str">
        <f t="shared" ca="1" si="5"/>
        <v>Valid</v>
      </c>
      <c r="S177" s="20" t="s">
        <v>40</v>
      </c>
      <c r="T177" s="49">
        <v>46880</v>
      </c>
      <c r="U177" s="47">
        <v>46148</v>
      </c>
      <c r="V177" s="52" t="s">
        <v>834</v>
      </c>
      <c r="W177" s="53" t="s">
        <v>835</v>
      </c>
      <c r="X177" s="22" t="s">
        <v>70</v>
      </c>
      <c r="Y177" s="23" t="s">
        <v>821</v>
      </c>
      <c r="Z177" s="22" t="s">
        <v>35</v>
      </c>
      <c r="AA177" s="2"/>
    </row>
    <row r="178" spans="1:27" ht="18" customHeight="1" x14ac:dyDescent="0.25">
      <c r="A178" s="14">
        <v>93441</v>
      </c>
      <c r="B178" s="14">
        <v>698</v>
      </c>
      <c r="C178" s="46" t="s">
        <v>836</v>
      </c>
      <c r="D178" s="14" t="s">
        <v>26</v>
      </c>
      <c r="E178" s="14" t="s">
        <v>37</v>
      </c>
      <c r="F178" s="14" t="s">
        <v>38</v>
      </c>
      <c r="G178" s="14" t="s">
        <v>29</v>
      </c>
      <c r="H178" s="14" t="s">
        <v>30</v>
      </c>
      <c r="I178" s="47">
        <v>45778</v>
      </c>
      <c r="J178" s="47">
        <v>30611</v>
      </c>
      <c r="K178" s="48">
        <f ca="1">(YEAR(NOW())-YEAR('Employee list'!$J178))</f>
        <v>42</v>
      </c>
      <c r="L178" s="14">
        <v>42933</v>
      </c>
      <c r="M178" s="14">
        <v>28352455124</v>
      </c>
      <c r="N178" s="49">
        <v>46029</v>
      </c>
      <c r="O178" s="9" t="str">
        <f t="shared" ca="1" si="4"/>
        <v>Valid</v>
      </c>
      <c r="P178" s="49" t="s">
        <v>837</v>
      </c>
      <c r="Q178" s="50">
        <v>48958</v>
      </c>
      <c r="R178" s="51" t="str">
        <f t="shared" ca="1" si="5"/>
        <v>Valid</v>
      </c>
      <c r="S178" s="20" t="s">
        <v>40</v>
      </c>
      <c r="T178" s="49">
        <v>47565</v>
      </c>
      <c r="U178" s="47" t="s">
        <v>838</v>
      </c>
      <c r="V178" s="54" t="s">
        <v>839</v>
      </c>
      <c r="W178" s="53" t="s">
        <v>840</v>
      </c>
      <c r="X178" s="22" t="s">
        <v>143</v>
      </c>
      <c r="Y178" s="23">
        <v>46501</v>
      </c>
      <c r="Z178" s="45" t="s">
        <v>45</v>
      </c>
      <c r="AA178" s="55"/>
    </row>
    <row r="179" spans="1:27" ht="18" customHeight="1" x14ac:dyDescent="0.25">
      <c r="A179" s="14">
        <v>64171</v>
      </c>
      <c r="B179" s="14">
        <v>699</v>
      </c>
      <c r="C179" s="46" t="s">
        <v>841</v>
      </c>
      <c r="D179" s="4" t="s">
        <v>615</v>
      </c>
      <c r="E179" s="56" t="s">
        <v>842</v>
      </c>
      <c r="F179" s="56" t="s">
        <v>842</v>
      </c>
      <c r="G179" s="14" t="s">
        <v>54</v>
      </c>
      <c r="H179" s="14" t="s">
        <v>30</v>
      </c>
      <c r="I179" s="47">
        <v>45778</v>
      </c>
      <c r="J179" s="47">
        <v>30996</v>
      </c>
      <c r="K179" s="48">
        <f ca="1">(YEAR(NOW())-YEAR('Employee list'!$J179))</f>
        <v>41</v>
      </c>
      <c r="L179" s="14">
        <v>42934</v>
      </c>
      <c r="M179" s="14">
        <v>28456600081</v>
      </c>
      <c r="N179" s="49">
        <v>46098</v>
      </c>
      <c r="O179" s="9" t="str">
        <f t="shared" ca="1" si="4"/>
        <v>Valid</v>
      </c>
      <c r="P179" s="49" t="s">
        <v>843</v>
      </c>
      <c r="Q179" s="50">
        <v>48777</v>
      </c>
      <c r="R179" s="51" t="str">
        <f t="shared" ca="1" si="5"/>
        <v>Valid</v>
      </c>
      <c r="S179" s="20" t="s">
        <v>177</v>
      </c>
      <c r="T179" s="49">
        <v>46585</v>
      </c>
      <c r="U179" s="47">
        <v>46148</v>
      </c>
      <c r="V179" s="52" t="s">
        <v>844</v>
      </c>
      <c r="W179" s="53" t="s">
        <v>845</v>
      </c>
      <c r="X179" s="22" t="s">
        <v>846</v>
      </c>
      <c r="Y179" s="23">
        <v>46505</v>
      </c>
      <c r="Z179" s="45" t="s">
        <v>45</v>
      </c>
      <c r="AA179" s="55"/>
    </row>
    <row r="180" spans="1:27" ht="18" customHeight="1" x14ac:dyDescent="0.25">
      <c r="A180" s="14">
        <v>93443</v>
      </c>
      <c r="B180" s="14">
        <v>700</v>
      </c>
      <c r="C180" s="46" t="s">
        <v>847</v>
      </c>
      <c r="D180" s="14" t="s">
        <v>26</v>
      </c>
      <c r="E180" s="14" t="s">
        <v>37</v>
      </c>
      <c r="F180" s="14" t="s">
        <v>38</v>
      </c>
      <c r="G180" s="14" t="s">
        <v>29</v>
      </c>
      <c r="H180" s="14" t="s">
        <v>30</v>
      </c>
      <c r="I180" s="47">
        <v>45781</v>
      </c>
      <c r="J180" s="47">
        <v>31206</v>
      </c>
      <c r="K180" s="48">
        <f ca="1">(YEAR(NOW())-YEAR('Employee list'!$J180))</f>
        <v>40</v>
      </c>
      <c r="L180" s="14">
        <v>42942</v>
      </c>
      <c r="M180" s="14">
        <v>28514414417</v>
      </c>
      <c r="N180" s="49">
        <v>46145</v>
      </c>
      <c r="O180" s="9" t="str">
        <f t="shared" ca="1" si="4"/>
        <v>Valid</v>
      </c>
      <c r="P180" s="49" t="s">
        <v>848</v>
      </c>
      <c r="Q180" s="50">
        <v>46965</v>
      </c>
      <c r="R180" s="51" t="str">
        <f t="shared" ca="1" si="5"/>
        <v>Valid</v>
      </c>
      <c r="S180" s="20" t="s">
        <v>40</v>
      </c>
      <c r="T180" s="49">
        <v>47617</v>
      </c>
      <c r="U180" s="47">
        <v>46161</v>
      </c>
      <c r="V180" s="54" t="s">
        <v>849</v>
      </c>
      <c r="W180" s="53" t="s">
        <v>850</v>
      </c>
      <c r="X180" s="22" t="s">
        <v>70</v>
      </c>
      <c r="Y180" s="23" t="s">
        <v>821</v>
      </c>
      <c r="Z180" s="22" t="s">
        <v>35</v>
      </c>
      <c r="AA180" s="2"/>
    </row>
    <row r="181" spans="1:27" ht="18" customHeight="1" x14ac:dyDescent="0.25">
      <c r="A181" s="14">
        <v>93444</v>
      </c>
      <c r="B181" s="14">
        <v>701</v>
      </c>
      <c r="C181" s="46" t="s">
        <v>851</v>
      </c>
      <c r="D181" s="14" t="s">
        <v>26</v>
      </c>
      <c r="E181" s="14" t="s">
        <v>37</v>
      </c>
      <c r="F181" s="14" t="s">
        <v>38</v>
      </c>
      <c r="G181" s="14" t="s">
        <v>29</v>
      </c>
      <c r="H181" s="14" t="s">
        <v>30</v>
      </c>
      <c r="I181" s="47">
        <v>45783</v>
      </c>
      <c r="J181" s="47">
        <v>31113</v>
      </c>
      <c r="K181" s="48">
        <f ca="1">(YEAR(NOW())-YEAR('Employee list'!$J181))</f>
        <v>40</v>
      </c>
      <c r="L181" s="14">
        <v>42943</v>
      </c>
      <c r="M181" s="14">
        <v>28552438251</v>
      </c>
      <c r="N181" s="49">
        <v>46148</v>
      </c>
      <c r="O181" s="9" t="str">
        <f t="shared" ca="1" si="4"/>
        <v>Valid</v>
      </c>
      <c r="P181" s="49" t="s">
        <v>852</v>
      </c>
      <c r="Q181" s="50">
        <v>49405</v>
      </c>
      <c r="R181" s="51" t="str">
        <f t="shared" ca="1" si="5"/>
        <v>Valid</v>
      </c>
      <c r="S181" s="20" t="s">
        <v>40</v>
      </c>
      <c r="T181" s="49">
        <v>47617</v>
      </c>
      <c r="U181" s="47">
        <v>46161</v>
      </c>
      <c r="V181" s="54" t="s">
        <v>853</v>
      </c>
      <c r="W181" s="53" t="s">
        <v>854</v>
      </c>
      <c r="X181" s="22" t="s">
        <v>143</v>
      </c>
      <c r="Y181" s="23" t="s">
        <v>821</v>
      </c>
      <c r="Z181" s="22" t="s">
        <v>35</v>
      </c>
      <c r="AA181" s="2"/>
    </row>
    <row r="182" spans="1:27" ht="18" customHeight="1" x14ac:dyDescent="0.25">
      <c r="A182" s="14">
        <v>93445</v>
      </c>
      <c r="B182" s="14">
        <v>702</v>
      </c>
      <c r="C182" s="46" t="s">
        <v>855</v>
      </c>
      <c r="D182" s="14" t="s">
        <v>26</v>
      </c>
      <c r="E182" s="14" t="s">
        <v>37</v>
      </c>
      <c r="F182" s="14" t="s">
        <v>38</v>
      </c>
      <c r="G182" s="14" t="s">
        <v>29</v>
      </c>
      <c r="H182" s="14" t="s">
        <v>30</v>
      </c>
      <c r="I182" s="47">
        <v>45785</v>
      </c>
      <c r="J182" s="47">
        <v>29587</v>
      </c>
      <c r="K182" s="48">
        <f ca="1">(YEAR(NOW())-YEAR('Employee list'!$J182))</f>
        <v>44</v>
      </c>
      <c r="L182" s="14">
        <v>42944</v>
      </c>
      <c r="M182" s="14">
        <v>28114408737</v>
      </c>
      <c r="N182" s="49">
        <v>46149</v>
      </c>
      <c r="O182" s="9" t="str">
        <f t="shared" ca="1" si="4"/>
        <v>Valid</v>
      </c>
      <c r="P182" s="49" t="s">
        <v>856</v>
      </c>
      <c r="Q182" s="50">
        <v>48181</v>
      </c>
      <c r="R182" s="51" t="str">
        <f t="shared" ca="1" si="5"/>
        <v>Valid</v>
      </c>
      <c r="S182" s="20" t="s">
        <v>40</v>
      </c>
      <c r="T182" s="49">
        <v>47617</v>
      </c>
      <c r="U182" s="47" t="s">
        <v>838</v>
      </c>
      <c r="V182" s="54" t="s">
        <v>857</v>
      </c>
      <c r="W182" s="53" t="s">
        <v>858</v>
      </c>
      <c r="X182" s="22" t="s">
        <v>70</v>
      </c>
      <c r="Y182" s="23" t="s">
        <v>821</v>
      </c>
      <c r="Z182" s="22" t="s">
        <v>35</v>
      </c>
      <c r="AA182" s="2"/>
    </row>
    <row r="183" spans="1:27" ht="18" customHeight="1" x14ac:dyDescent="0.25">
      <c r="A183" s="14">
        <v>93446</v>
      </c>
      <c r="B183" s="14">
        <v>703</v>
      </c>
      <c r="C183" s="46" t="s">
        <v>859</v>
      </c>
      <c r="D183" s="14" t="s">
        <v>26</v>
      </c>
      <c r="E183" s="14" t="s">
        <v>37</v>
      </c>
      <c r="F183" s="14" t="s">
        <v>38</v>
      </c>
      <c r="G183" s="14" t="s">
        <v>29</v>
      </c>
      <c r="H183" s="14" t="s">
        <v>30</v>
      </c>
      <c r="I183" s="47">
        <v>45788</v>
      </c>
      <c r="J183" s="47">
        <v>32729</v>
      </c>
      <c r="K183" s="48">
        <f ca="1">(YEAR(NOW())-YEAR('Employee list'!$J183))</f>
        <v>36</v>
      </c>
      <c r="L183" s="14">
        <v>42945</v>
      </c>
      <c r="M183" s="14">
        <v>28952443221</v>
      </c>
      <c r="N183" s="49">
        <v>46098</v>
      </c>
      <c r="O183" s="9" t="str">
        <f t="shared" ca="1" si="4"/>
        <v>Valid</v>
      </c>
      <c r="P183" s="49" t="s">
        <v>860</v>
      </c>
      <c r="Q183" s="50">
        <v>48611</v>
      </c>
      <c r="R183" s="51" t="str">
        <f t="shared" ca="1" si="5"/>
        <v>Valid</v>
      </c>
      <c r="S183" s="20" t="s">
        <v>40</v>
      </c>
      <c r="T183" s="49">
        <v>46516</v>
      </c>
      <c r="U183" s="47" t="s">
        <v>838</v>
      </c>
      <c r="V183" s="54" t="s">
        <v>861</v>
      </c>
      <c r="W183" s="53" t="s">
        <v>862</v>
      </c>
      <c r="X183" s="22" t="s">
        <v>143</v>
      </c>
      <c r="Y183" s="23">
        <v>46501</v>
      </c>
      <c r="Z183" s="22" t="s">
        <v>45</v>
      </c>
    </row>
    <row r="184" spans="1:27" ht="18" customHeight="1" x14ac:dyDescent="0.25">
      <c r="A184" s="14">
        <v>93447</v>
      </c>
      <c r="B184" s="14">
        <v>704</v>
      </c>
      <c r="C184" s="46" t="s">
        <v>863</v>
      </c>
      <c r="D184" s="14" t="s">
        <v>26</v>
      </c>
      <c r="E184" s="14" t="s">
        <v>37</v>
      </c>
      <c r="F184" s="14" t="s">
        <v>38</v>
      </c>
      <c r="G184" s="14" t="s">
        <v>29</v>
      </c>
      <c r="H184" s="14" t="s">
        <v>30</v>
      </c>
      <c r="I184" s="47">
        <v>45789</v>
      </c>
      <c r="J184" s="47">
        <v>31512</v>
      </c>
      <c r="K184" s="48">
        <f ca="1">(YEAR(NOW())-YEAR('Employee list'!$J184))</f>
        <v>39</v>
      </c>
      <c r="L184" s="14">
        <v>42946</v>
      </c>
      <c r="M184" s="14">
        <v>28652414311</v>
      </c>
      <c r="N184" s="49">
        <v>46181</v>
      </c>
      <c r="O184" s="9" t="str">
        <f t="shared" ca="1" si="4"/>
        <v>Valid</v>
      </c>
      <c r="P184" s="49" t="s">
        <v>864</v>
      </c>
      <c r="Q184" s="50">
        <v>48974</v>
      </c>
      <c r="R184" s="51" t="str">
        <f t="shared" ca="1" si="5"/>
        <v>Valid</v>
      </c>
      <c r="S184" s="20" t="s">
        <v>40</v>
      </c>
      <c r="T184" s="49">
        <v>46177</v>
      </c>
      <c r="U184" s="47">
        <v>46115</v>
      </c>
      <c r="V184" s="54" t="s">
        <v>865</v>
      </c>
      <c r="W184" s="53" t="s">
        <v>866</v>
      </c>
      <c r="X184" s="22" t="s">
        <v>143</v>
      </c>
      <c r="Y184" s="23">
        <v>46515</v>
      </c>
      <c r="Z184" s="22" t="s">
        <v>45</v>
      </c>
    </row>
    <row r="185" spans="1:27" ht="18" customHeight="1" x14ac:dyDescent="0.25">
      <c r="A185" s="14">
        <v>93448</v>
      </c>
      <c r="B185" s="14">
        <v>705</v>
      </c>
      <c r="C185" s="46" t="s">
        <v>867</v>
      </c>
      <c r="D185" s="14" t="s">
        <v>26</v>
      </c>
      <c r="E185" s="14" t="s">
        <v>37</v>
      </c>
      <c r="F185" s="14" t="s">
        <v>38</v>
      </c>
      <c r="G185" s="14" t="s">
        <v>29</v>
      </c>
      <c r="H185" s="14" t="s">
        <v>30</v>
      </c>
      <c r="I185" s="47">
        <v>45790</v>
      </c>
      <c r="J185" s="47">
        <v>30933</v>
      </c>
      <c r="K185" s="48">
        <f ca="1">(YEAR(NOW())-YEAR('Employee list'!$J185))</f>
        <v>41</v>
      </c>
      <c r="L185" s="14">
        <v>42948</v>
      </c>
      <c r="M185" s="14">
        <v>28405002753</v>
      </c>
      <c r="N185" s="49">
        <v>46094</v>
      </c>
      <c r="O185" s="9" t="str">
        <f t="shared" ca="1" si="4"/>
        <v>Valid</v>
      </c>
      <c r="P185" s="49" t="s">
        <v>868</v>
      </c>
      <c r="Q185" s="50">
        <v>48455</v>
      </c>
      <c r="R185" s="51" t="str">
        <f t="shared" ca="1" si="5"/>
        <v>Valid</v>
      </c>
      <c r="S185" s="20" t="s">
        <v>40</v>
      </c>
      <c r="T185" s="49">
        <v>46854</v>
      </c>
      <c r="U185" s="47">
        <v>46212</v>
      </c>
      <c r="V185" s="52" t="s">
        <v>869</v>
      </c>
      <c r="W185" s="53" t="s">
        <v>870</v>
      </c>
      <c r="X185" s="22" t="s">
        <v>571</v>
      </c>
      <c r="Y185" s="23" t="s">
        <v>821</v>
      </c>
      <c r="Z185" s="22" t="s">
        <v>45</v>
      </c>
    </row>
    <row r="186" spans="1:27" ht="18" customHeight="1" x14ac:dyDescent="0.25">
      <c r="A186" s="14">
        <v>93449</v>
      </c>
      <c r="B186" s="14">
        <v>706</v>
      </c>
      <c r="C186" s="46" t="s">
        <v>871</v>
      </c>
      <c r="D186" s="14" t="s">
        <v>26</v>
      </c>
      <c r="E186" s="14" t="s">
        <v>37</v>
      </c>
      <c r="F186" s="14" t="s">
        <v>38</v>
      </c>
      <c r="G186" s="14" t="s">
        <v>29</v>
      </c>
      <c r="H186" s="14" t="s">
        <v>30</v>
      </c>
      <c r="I186" s="49">
        <v>45795</v>
      </c>
      <c r="J186" s="49">
        <v>28798</v>
      </c>
      <c r="K186" s="48">
        <f ca="1">(YEAR(NOW())-YEAR('Employee list'!$J186))</f>
        <v>47</v>
      </c>
      <c r="L186" s="14">
        <v>42949</v>
      </c>
      <c r="M186" s="22">
        <v>27814402287</v>
      </c>
      <c r="N186" s="49">
        <v>46160</v>
      </c>
      <c r="O186" s="9" t="str">
        <f t="shared" ca="1" si="4"/>
        <v>Valid</v>
      </c>
      <c r="P186" s="49" t="s">
        <v>872</v>
      </c>
      <c r="Q186" s="50">
        <v>48569</v>
      </c>
      <c r="R186" s="51" t="str">
        <f t="shared" ca="1" si="5"/>
        <v>Valid</v>
      </c>
      <c r="S186" s="20" t="s">
        <v>40</v>
      </c>
      <c r="T186" s="49">
        <v>46146</v>
      </c>
      <c r="U186" s="47">
        <v>46196</v>
      </c>
      <c r="V186" s="54" t="s">
        <v>873</v>
      </c>
      <c r="W186" s="53" t="s">
        <v>874</v>
      </c>
      <c r="X186" s="22" t="s">
        <v>70</v>
      </c>
      <c r="Y186" s="23" t="s">
        <v>821</v>
      </c>
      <c r="Z186" s="22" t="s">
        <v>35</v>
      </c>
    </row>
    <row r="187" spans="1:27" ht="18" customHeight="1" x14ac:dyDescent="0.25">
      <c r="A187" s="14">
        <v>93450</v>
      </c>
      <c r="B187" s="14">
        <v>707</v>
      </c>
      <c r="C187" s="46" t="s">
        <v>875</v>
      </c>
      <c r="D187" s="14" t="s">
        <v>137</v>
      </c>
      <c r="E187" s="14" t="s">
        <v>876</v>
      </c>
      <c r="F187" s="14" t="s">
        <v>877</v>
      </c>
      <c r="G187" s="14" t="s">
        <v>29</v>
      </c>
      <c r="H187" s="14" t="s">
        <v>30</v>
      </c>
      <c r="I187" s="49">
        <v>45801</v>
      </c>
      <c r="J187" s="49">
        <v>31501</v>
      </c>
      <c r="K187" s="48">
        <f ca="1">(YEAR(NOW())-YEAR('Employee list'!$J187))</f>
        <v>39</v>
      </c>
      <c r="L187" s="22">
        <v>42950</v>
      </c>
      <c r="M187" s="22">
        <v>28652448705</v>
      </c>
      <c r="N187" s="49">
        <v>46170</v>
      </c>
      <c r="O187" s="9" t="str">
        <f t="shared" ca="1" si="4"/>
        <v>Valid</v>
      </c>
      <c r="P187" s="49" t="s">
        <v>878</v>
      </c>
      <c r="Q187" s="50">
        <v>49301</v>
      </c>
      <c r="R187" s="51" t="str">
        <f t="shared" ca="1" si="5"/>
        <v>Valid</v>
      </c>
      <c r="S187" s="57" t="s">
        <v>947</v>
      </c>
      <c r="T187" s="49" t="s">
        <v>445</v>
      </c>
      <c r="U187" s="47">
        <v>46195</v>
      </c>
      <c r="V187" s="54" t="s">
        <v>879</v>
      </c>
      <c r="W187" s="53" t="s">
        <v>880</v>
      </c>
      <c r="X187" s="22" t="s">
        <v>143</v>
      </c>
      <c r="Y187" s="23" t="s">
        <v>821</v>
      </c>
      <c r="Z187" s="22" t="s">
        <v>45</v>
      </c>
    </row>
    <row r="188" spans="1:27" ht="18" customHeight="1" x14ac:dyDescent="0.25">
      <c r="A188" s="14">
        <v>93451</v>
      </c>
      <c r="B188" s="14">
        <v>708</v>
      </c>
      <c r="C188" s="46" t="s">
        <v>881</v>
      </c>
      <c r="D188" s="14" t="s">
        <v>26</v>
      </c>
      <c r="E188" s="14" t="s">
        <v>37</v>
      </c>
      <c r="F188" s="14" t="s">
        <v>38</v>
      </c>
      <c r="G188" s="14" t="s">
        <v>29</v>
      </c>
      <c r="H188" s="14" t="s">
        <v>30</v>
      </c>
      <c r="I188" s="49">
        <v>45803</v>
      </c>
      <c r="J188" s="49">
        <v>28103</v>
      </c>
      <c r="K188" s="48">
        <f ca="1">(YEAR(NOW())-YEAR('Employee list'!$J188))</f>
        <v>49</v>
      </c>
      <c r="L188" s="22">
        <v>42951</v>
      </c>
      <c r="M188" s="22">
        <v>27635639470</v>
      </c>
      <c r="N188" s="49">
        <v>46261</v>
      </c>
      <c r="O188" s="58" t="str">
        <f t="shared" ca="1" si="4"/>
        <v>Valid</v>
      </c>
      <c r="P188" s="49" t="s">
        <v>882</v>
      </c>
      <c r="Q188" s="50">
        <v>46702</v>
      </c>
      <c r="R188" s="51" t="str">
        <f t="shared" ca="1" si="5"/>
        <v>Valid</v>
      </c>
      <c r="S188" s="20" t="s">
        <v>40</v>
      </c>
      <c r="T188" s="49">
        <v>47405</v>
      </c>
      <c r="U188" s="47">
        <v>46195</v>
      </c>
      <c r="V188" s="54" t="s">
        <v>883</v>
      </c>
      <c r="W188" s="53" t="s">
        <v>884</v>
      </c>
      <c r="X188" s="22" t="s">
        <v>59</v>
      </c>
      <c r="Y188" s="23">
        <v>46530</v>
      </c>
      <c r="Z188" s="22" t="s">
        <v>45</v>
      </c>
    </row>
    <row r="189" spans="1:27" ht="18" customHeight="1" x14ac:dyDescent="0.25">
      <c r="A189" s="14">
        <v>93452</v>
      </c>
      <c r="B189" s="14">
        <v>709</v>
      </c>
      <c r="C189" s="46" t="s">
        <v>885</v>
      </c>
      <c r="D189" s="14" t="s">
        <v>26</v>
      </c>
      <c r="E189" s="14" t="s">
        <v>886</v>
      </c>
      <c r="F189" s="14" t="s">
        <v>886</v>
      </c>
      <c r="G189" s="14" t="s">
        <v>29</v>
      </c>
      <c r="H189" s="14" t="s">
        <v>30</v>
      </c>
      <c r="I189" s="49">
        <v>45809</v>
      </c>
      <c r="J189" s="49">
        <v>33849</v>
      </c>
      <c r="K189" s="48">
        <f ca="1">(YEAR(NOW())-YEAR('Employee list'!$J189))</f>
        <v>33</v>
      </c>
      <c r="L189" s="22">
        <v>42952</v>
      </c>
      <c r="M189" s="22">
        <v>29235643113</v>
      </c>
      <c r="N189" s="49">
        <v>46203</v>
      </c>
      <c r="O189" s="58" t="str">
        <f t="shared" ca="1" si="4"/>
        <v>Valid</v>
      </c>
      <c r="P189" s="49" t="s">
        <v>887</v>
      </c>
      <c r="Q189" s="50">
        <v>48772</v>
      </c>
      <c r="R189" s="51" t="str">
        <f t="shared" ca="1" si="5"/>
        <v>Valid</v>
      </c>
      <c r="S189" s="57" t="s">
        <v>947</v>
      </c>
      <c r="T189" s="49" t="s">
        <v>445</v>
      </c>
      <c r="U189" s="47">
        <v>46196</v>
      </c>
      <c r="V189" s="54" t="s">
        <v>888</v>
      </c>
      <c r="W189" s="53" t="s">
        <v>889</v>
      </c>
      <c r="X189" s="22" t="s">
        <v>59</v>
      </c>
      <c r="Y189" s="23" t="s">
        <v>947</v>
      </c>
      <c r="Z189" s="22" t="s">
        <v>35</v>
      </c>
    </row>
    <row r="190" spans="1:27" ht="18" customHeight="1" x14ac:dyDescent="0.25">
      <c r="A190" s="14">
        <v>93453</v>
      </c>
      <c r="B190" s="14">
        <v>710</v>
      </c>
      <c r="C190" s="46" t="s">
        <v>890</v>
      </c>
      <c r="D190" s="14" t="s">
        <v>26</v>
      </c>
      <c r="E190" s="14" t="s">
        <v>37</v>
      </c>
      <c r="F190" s="14" t="s">
        <v>38</v>
      </c>
      <c r="G190" s="14" t="s">
        <v>29</v>
      </c>
      <c r="H190" s="14" t="s">
        <v>30</v>
      </c>
      <c r="I190" s="49">
        <v>45819</v>
      </c>
      <c r="J190" s="49">
        <v>29265</v>
      </c>
      <c r="K190" s="48">
        <f ca="1">(YEAR(NOW())-YEAR('Employee list'!$J190))</f>
        <v>45</v>
      </c>
      <c r="L190" s="22" t="s">
        <v>947</v>
      </c>
      <c r="M190" s="22">
        <v>28035612733</v>
      </c>
      <c r="N190" s="49">
        <v>46059</v>
      </c>
      <c r="O190" s="58" t="str">
        <f t="shared" ca="1" si="4"/>
        <v>Valid</v>
      </c>
      <c r="P190" s="49" t="s">
        <v>891</v>
      </c>
      <c r="Q190" s="50">
        <v>48954</v>
      </c>
      <c r="R190" s="51" t="str">
        <f t="shared" ca="1" si="5"/>
        <v>Valid</v>
      </c>
      <c r="S190" s="20" t="s">
        <v>40</v>
      </c>
      <c r="T190" s="49">
        <v>47497</v>
      </c>
      <c r="U190" s="47">
        <v>46097</v>
      </c>
      <c r="V190" s="54" t="s">
        <v>892</v>
      </c>
      <c r="W190" s="53" t="s">
        <v>893</v>
      </c>
      <c r="X190" s="22" t="s">
        <v>59</v>
      </c>
      <c r="Y190" s="23">
        <v>45811</v>
      </c>
      <c r="Z190" s="22" t="s">
        <v>45</v>
      </c>
    </row>
    <row r="191" spans="1:27" ht="18" customHeight="1" x14ac:dyDescent="0.25">
      <c r="A191" s="14">
        <v>93454</v>
      </c>
      <c r="B191" s="14">
        <v>711</v>
      </c>
      <c r="C191" s="46" t="s">
        <v>894</v>
      </c>
      <c r="D191" s="14" t="s">
        <v>26</v>
      </c>
      <c r="E191" s="14" t="s">
        <v>37</v>
      </c>
      <c r="F191" s="14" t="s">
        <v>38</v>
      </c>
      <c r="G191" s="14" t="s">
        <v>29</v>
      </c>
      <c r="H191" s="14" t="s">
        <v>30</v>
      </c>
      <c r="I191" s="49">
        <v>45819</v>
      </c>
      <c r="J191" s="49">
        <v>29565</v>
      </c>
      <c r="K191" s="48">
        <f ca="1">(YEAR(NOW())-YEAR('Employee list'!$J191))</f>
        <v>45</v>
      </c>
      <c r="L191" s="22" t="s">
        <v>947</v>
      </c>
      <c r="M191" s="22">
        <v>28052408693</v>
      </c>
      <c r="N191" s="49">
        <v>46184</v>
      </c>
      <c r="O191" s="58" t="str">
        <f t="shared" ca="1" si="4"/>
        <v>Valid</v>
      </c>
      <c r="P191" s="49" t="s">
        <v>895</v>
      </c>
      <c r="Q191" s="50">
        <v>48804</v>
      </c>
      <c r="R191" s="51" t="str">
        <f t="shared" ca="1" si="5"/>
        <v>Valid</v>
      </c>
      <c r="S191" s="20" t="s">
        <v>40</v>
      </c>
      <c r="T191" s="49">
        <v>47263</v>
      </c>
      <c r="U191" s="47">
        <v>46195</v>
      </c>
      <c r="V191" s="54" t="s">
        <v>896</v>
      </c>
      <c r="W191" s="53" t="s">
        <v>897</v>
      </c>
      <c r="X191" s="22" t="s">
        <v>143</v>
      </c>
      <c r="Y191" s="23" t="s">
        <v>947</v>
      </c>
      <c r="Z191" s="22" t="s">
        <v>35</v>
      </c>
      <c r="AA191" s="2"/>
    </row>
    <row r="192" spans="1:27" ht="18" customHeight="1" x14ac:dyDescent="0.25">
      <c r="A192" s="14">
        <v>93455</v>
      </c>
      <c r="B192" s="14">
        <v>712</v>
      </c>
      <c r="C192" s="46" t="s">
        <v>898</v>
      </c>
      <c r="D192" s="14" t="s">
        <v>26</v>
      </c>
      <c r="E192" s="14" t="s">
        <v>37</v>
      </c>
      <c r="F192" s="14" t="s">
        <v>38</v>
      </c>
      <c r="G192" s="14" t="s">
        <v>29</v>
      </c>
      <c r="H192" s="14" t="s">
        <v>30</v>
      </c>
      <c r="I192" s="49">
        <v>45820</v>
      </c>
      <c r="J192" s="49">
        <v>28202</v>
      </c>
      <c r="K192" s="48">
        <f ca="1">(YEAR(NOW())-YEAR('Employee list'!$J192))</f>
        <v>48</v>
      </c>
      <c r="L192" s="22" t="s">
        <v>947</v>
      </c>
      <c r="M192" s="22">
        <v>27735604655</v>
      </c>
      <c r="N192" s="49">
        <v>46089</v>
      </c>
      <c r="O192" s="58" t="str">
        <f t="shared" ca="1" si="4"/>
        <v>Valid</v>
      </c>
      <c r="P192" s="49" t="s">
        <v>899</v>
      </c>
      <c r="Q192" s="50">
        <v>47292</v>
      </c>
      <c r="R192" s="51" t="str">
        <f t="shared" ca="1" si="5"/>
        <v>Valid</v>
      </c>
      <c r="S192" s="20" t="s">
        <v>40</v>
      </c>
      <c r="T192" s="49">
        <v>46831</v>
      </c>
      <c r="U192" s="47">
        <v>46154</v>
      </c>
      <c r="V192" s="54" t="s">
        <v>900</v>
      </c>
      <c r="W192" s="53" t="s">
        <v>901</v>
      </c>
      <c r="X192" s="22" t="s">
        <v>59</v>
      </c>
      <c r="Y192" s="23" t="s">
        <v>947</v>
      </c>
      <c r="Z192" s="22" t="s">
        <v>45</v>
      </c>
    </row>
    <row r="193" spans="1:27" ht="18" customHeight="1" x14ac:dyDescent="0.25">
      <c r="A193" s="14">
        <v>93456</v>
      </c>
      <c r="B193" s="14">
        <v>713</v>
      </c>
      <c r="C193" s="46" t="s">
        <v>902</v>
      </c>
      <c r="D193" s="14" t="s">
        <v>26</v>
      </c>
      <c r="E193" s="14" t="s">
        <v>37</v>
      </c>
      <c r="F193" s="14" t="s">
        <v>38</v>
      </c>
      <c r="G193" s="14" t="s">
        <v>29</v>
      </c>
      <c r="H193" s="14" t="s">
        <v>30</v>
      </c>
      <c r="I193" s="49">
        <v>45823</v>
      </c>
      <c r="J193" s="49">
        <v>27948</v>
      </c>
      <c r="K193" s="48">
        <f ca="1">(YEAR(NOW())-YEAR('Employee list'!$J193))</f>
        <v>49</v>
      </c>
      <c r="L193" s="22" t="s">
        <v>947</v>
      </c>
      <c r="M193" s="22">
        <v>27614400188</v>
      </c>
      <c r="N193" s="49">
        <v>46188</v>
      </c>
      <c r="O193" s="58" t="str">
        <f t="shared" ca="1" si="4"/>
        <v>Valid</v>
      </c>
      <c r="P193" s="49" t="s">
        <v>903</v>
      </c>
      <c r="Q193" s="50">
        <v>46951</v>
      </c>
      <c r="R193" s="51" t="str">
        <f t="shared" ca="1" si="5"/>
        <v>Valid</v>
      </c>
      <c r="S193" s="20" t="s">
        <v>40</v>
      </c>
      <c r="T193" s="49">
        <v>46318</v>
      </c>
      <c r="U193" s="47">
        <v>46197</v>
      </c>
      <c r="V193" s="54" t="s">
        <v>904</v>
      </c>
      <c r="W193" s="53" t="s">
        <v>905</v>
      </c>
      <c r="X193" s="22" t="s">
        <v>70</v>
      </c>
      <c r="Y193" s="23" t="s">
        <v>947</v>
      </c>
      <c r="Z193" s="22" t="s">
        <v>35</v>
      </c>
      <c r="AA193" s="2"/>
    </row>
    <row r="194" spans="1:27" ht="18" customHeight="1" x14ac:dyDescent="0.25">
      <c r="A194" s="14">
        <v>93457</v>
      </c>
      <c r="B194" s="14">
        <v>714</v>
      </c>
      <c r="C194" s="46" t="s">
        <v>906</v>
      </c>
      <c r="D194" s="14" t="s">
        <v>377</v>
      </c>
      <c r="E194" s="14" t="s">
        <v>907</v>
      </c>
      <c r="F194" s="14" t="s">
        <v>907</v>
      </c>
      <c r="G194" s="22" t="s">
        <v>54</v>
      </c>
      <c r="H194" s="14" t="s">
        <v>30</v>
      </c>
      <c r="I194" s="49">
        <v>45823</v>
      </c>
      <c r="J194" s="49">
        <v>34835</v>
      </c>
      <c r="K194" s="48">
        <f ca="1">(YEAR(NOW())-YEAR('Employee list'!$J194))</f>
        <v>30</v>
      </c>
      <c r="L194" s="22" t="s">
        <v>947</v>
      </c>
      <c r="M194" s="22">
        <v>29535637011</v>
      </c>
      <c r="N194" s="49">
        <v>46224</v>
      </c>
      <c r="O194" s="58" t="str">
        <f t="shared" ca="1" si="4"/>
        <v>Valid</v>
      </c>
      <c r="P194" s="49" t="s">
        <v>908</v>
      </c>
      <c r="Q194" s="50">
        <v>46720</v>
      </c>
      <c r="R194" s="51" t="str">
        <f t="shared" ca="1" si="5"/>
        <v>Valid</v>
      </c>
      <c r="S194" s="57" t="s">
        <v>177</v>
      </c>
      <c r="T194" s="49">
        <v>46960</v>
      </c>
      <c r="U194" s="47">
        <v>45939</v>
      </c>
      <c r="V194" s="54" t="s">
        <v>909</v>
      </c>
      <c r="W194" s="53" t="s">
        <v>910</v>
      </c>
      <c r="X194" s="22" t="s">
        <v>59</v>
      </c>
      <c r="Y194" s="23" t="s">
        <v>947</v>
      </c>
      <c r="Z194" s="22" t="s">
        <v>35</v>
      </c>
    </row>
    <row r="195" spans="1:27" ht="18" customHeight="1" x14ac:dyDescent="0.25">
      <c r="A195" s="14">
        <v>93458</v>
      </c>
      <c r="B195" s="14">
        <v>715</v>
      </c>
      <c r="C195" s="46" t="s">
        <v>911</v>
      </c>
      <c r="D195" s="14" t="s">
        <v>26</v>
      </c>
      <c r="E195" s="14" t="s">
        <v>37</v>
      </c>
      <c r="F195" s="14" t="s">
        <v>38</v>
      </c>
      <c r="G195" s="14" t="s">
        <v>29</v>
      </c>
      <c r="H195" s="14" t="s">
        <v>30</v>
      </c>
      <c r="I195" s="49">
        <v>45825</v>
      </c>
      <c r="J195" s="49">
        <v>29212</v>
      </c>
      <c r="K195" s="48">
        <f ca="1">(YEAR(NOW())-YEAR('Employee list'!$J195))</f>
        <v>46</v>
      </c>
      <c r="L195" s="22" t="s">
        <v>947</v>
      </c>
      <c r="M195" s="22">
        <v>27952416516</v>
      </c>
      <c r="N195" s="49">
        <v>46007</v>
      </c>
      <c r="O195" s="58" t="str">
        <f t="shared" ca="1" si="4"/>
        <v>Valid</v>
      </c>
      <c r="P195" s="49" t="s">
        <v>912</v>
      </c>
      <c r="Q195" s="50">
        <v>48959</v>
      </c>
      <c r="R195" s="51" t="str">
        <f t="shared" ca="1" si="5"/>
        <v>Valid</v>
      </c>
      <c r="S195" s="20" t="s">
        <v>40</v>
      </c>
      <c r="T195" s="49">
        <v>46391</v>
      </c>
      <c r="U195" s="47">
        <v>46195</v>
      </c>
      <c r="V195" s="54" t="s">
        <v>913</v>
      </c>
      <c r="W195" s="53" t="s">
        <v>914</v>
      </c>
      <c r="X195" s="22" t="s">
        <v>143</v>
      </c>
      <c r="Y195" s="23" t="s">
        <v>947</v>
      </c>
      <c r="Z195" s="22" t="s">
        <v>45</v>
      </c>
      <c r="AA195" s="2"/>
    </row>
    <row r="196" spans="1:27" ht="18" customHeight="1" x14ac:dyDescent="0.25">
      <c r="A196" s="14">
        <v>93459</v>
      </c>
      <c r="B196" s="14">
        <v>716</v>
      </c>
      <c r="C196" s="46" t="s">
        <v>915</v>
      </c>
      <c r="D196" s="14" t="s">
        <v>916</v>
      </c>
      <c r="E196" s="14" t="s">
        <v>37</v>
      </c>
      <c r="F196" s="14" t="s">
        <v>38</v>
      </c>
      <c r="G196" s="14" t="s">
        <v>29</v>
      </c>
      <c r="H196" s="14" t="s">
        <v>30</v>
      </c>
      <c r="I196" s="49">
        <v>45826</v>
      </c>
      <c r="J196" s="49">
        <v>28621</v>
      </c>
      <c r="K196" s="48">
        <f ca="1">(YEAR(NOW())-YEAR('Employee list'!$J196))</f>
        <v>47</v>
      </c>
      <c r="L196" s="22" t="s">
        <v>947</v>
      </c>
      <c r="M196" s="22">
        <v>27852426181</v>
      </c>
      <c r="N196" s="49">
        <v>46426</v>
      </c>
      <c r="O196" s="58" t="str">
        <f t="shared" ref="O196:O200" ca="1" si="6">IF(N196-NOW()&gt;=75,"Valid",IF(N196-NOW()&gt;=60,"Medium",IF(N196-NOW()&gt;=30,"Short",IF(N196-NOW()&gt;=15,"Immidate","Expire"))))</f>
        <v>Valid</v>
      </c>
      <c r="P196" s="49" t="s">
        <v>917</v>
      </c>
      <c r="Q196" s="50">
        <v>49141</v>
      </c>
      <c r="R196" s="51" t="str">
        <f t="shared" ref="R196:R201" ca="1" si="7">IF(Q196-NOW()&gt;=180,"Valid",IF(Q196-NOW()&gt;=120,"Medium",IF(Q196-NOW()&gt;=90,"Short",IF(Q196-NOW()&gt;=30,"Immidate","Expire"))))</f>
        <v>Valid</v>
      </c>
      <c r="S196" s="20" t="s">
        <v>40</v>
      </c>
      <c r="T196" s="49">
        <v>47048</v>
      </c>
      <c r="U196" s="47">
        <v>46195</v>
      </c>
      <c r="V196" s="54" t="s">
        <v>918</v>
      </c>
      <c r="W196" s="53" t="s">
        <v>919</v>
      </c>
      <c r="X196" s="22" t="s">
        <v>143</v>
      </c>
      <c r="Y196" s="23" t="s">
        <v>947</v>
      </c>
      <c r="Z196" s="22" t="s">
        <v>45</v>
      </c>
      <c r="AA196" s="2"/>
    </row>
    <row r="197" spans="1:27" ht="18" customHeight="1" x14ac:dyDescent="0.25">
      <c r="A197" s="14">
        <v>93460</v>
      </c>
      <c r="B197" s="14">
        <v>717</v>
      </c>
      <c r="C197" s="46" t="s">
        <v>920</v>
      </c>
      <c r="D197" s="14" t="s">
        <v>26</v>
      </c>
      <c r="E197" s="14" t="s">
        <v>37</v>
      </c>
      <c r="F197" s="14" t="s">
        <v>38</v>
      </c>
      <c r="G197" s="14" t="s">
        <v>29</v>
      </c>
      <c r="H197" s="14" t="s">
        <v>30</v>
      </c>
      <c r="I197" s="49">
        <v>45839</v>
      </c>
      <c r="J197" s="49">
        <v>30150</v>
      </c>
      <c r="K197" s="48">
        <f ca="1">(YEAR(NOW())-YEAR('Employee list'!$J197))</f>
        <v>43</v>
      </c>
      <c r="L197" s="22" t="s">
        <v>947</v>
      </c>
      <c r="M197" s="22">
        <v>28252413103</v>
      </c>
      <c r="N197" s="49">
        <v>46286</v>
      </c>
      <c r="O197" s="58" t="str">
        <f t="shared" ca="1" si="6"/>
        <v>Valid</v>
      </c>
      <c r="P197" s="49" t="s">
        <v>921</v>
      </c>
      <c r="Q197" s="50">
        <v>48646</v>
      </c>
      <c r="R197" s="51" t="str">
        <f t="shared" ca="1" si="7"/>
        <v>Valid</v>
      </c>
      <c r="S197" s="20" t="s">
        <v>40</v>
      </c>
      <c r="T197" s="49">
        <v>47425</v>
      </c>
      <c r="U197" s="47">
        <v>46195</v>
      </c>
      <c r="V197" s="54" t="s">
        <v>922</v>
      </c>
      <c r="W197" s="53" t="s">
        <v>923</v>
      </c>
      <c r="X197" s="22" t="s">
        <v>143</v>
      </c>
      <c r="Y197" s="23" t="s">
        <v>947</v>
      </c>
      <c r="Z197" s="22" t="s">
        <v>45</v>
      </c>
      <c r="AA197" s="2"/>
    </row>
    <row r="198" spans="1:27" ht="18" customHeight="1" x14ac:dyDescent="0.25">
      <c r="A198" s="14">
        <v>93461</v>
      </c>
      <c r="B198" s="14">
        <v>718</v>
      </c>
      <c r="C198" s="46" t="s">
        <v>924</v>
      </c>
      <c r="D198" s="14" t="s">
        <v>26</v>
      </c>
      <c r="E198" s="14" t="s">
        <v>37</v>
      </c>
      <c r="F198" s="14" t="s">
        <v>38</v>
      </c>
      <c r="G198" s="14" t="s">
        <v>29</v>
      </c>
      <c r="H198" s="14" t="s">
        <v>30</v>
      </c>
      <c r="I198" s="49">
        <v>45845</v>
      </c>
      <c r="J198" s="49">
        <v>35001</v>
      </c>
      <c r="K198" s="48">
        <f ca="1">(YEAR(NOW())-YEAR('Employee list'!$J198))</f>
        <v>30</v>
      </c>
      <c r="L198" s="22" t="s">
        <v>947</v>
      </c>
      <c r="M198" s="22">
        <v>29552411424</v>
      </c>
      <c r="N198" s="49">
        <v>46016</v>
      </c>
      <c r="O198" s="58" t="str">
        <f t="shared" ca="1" si="6"/>
        <v>Valid</v>
      </c>
      <c r="P198" s="49" t="s">
        <v>925</v>
      </c>
      <c r="Q198" s="50">
        <v>49037</v>
      </c>
      <c r="R198" s="51" t="str">
        <f t="shared" ca="1" si="7"/>
        <v>Valid</v>
      </c>
      <c r="S198" s="20" t="s">
        <v>40</v>
      </c>
      <c r="T198" s="49">
        <v>46270</v>
      </c>
      <c r="U198" s="47">
        <v>44715</v>
      </c>
      <c r="V198" s="54" t="s">
        <v>926</v>
      </c>
      <c r="W198" s="53" t="s">
        <v>927</v>
      </c>
      <c r="X198" s="22" t="s">
        <v>143</v>
      </c>
      <c r="Y198" s="23" t="s">
        <v>947</v>
      </c>
      <c r="Z198" s="22" t="s">
        <v>45</v>
      </c>
      <c r="AA198" s="2"/>
    </row>
    <row r="199" spans="1:27" ht="18" customHeight="1" x14ac:dyDescent="0.25">
      <c r="A199" s="14">
        <v>93462</v>
      </c>
      <c r="B199" s="14">
        <v>719</v>
      </c>
      <c r="C199" s="46" t="s">
        <v>928</v>
      </c>
      <c r="D199" s="14" t="s">
        <v>377</v>
      </c>
      <c r="E199" s="14" t="s">
        <v>929</v>
      </c>
      <c r="F199" s="14" t="s">
        <v>929</v>
      </c>
      <c r="G199" s="14" t="s">
        <v>54</v>
      </c>
      <c r="H199" s="14" t="s">
        <v>30</v>
      </c>
      <c r="I199" s="49">
        <v>45846</v>
      </c>
      <c r="J199" s="49">
        <v>34037</v>
      </c>
      <c r="K199" s="48">
        <f ca="1">(YEAR(NOW())-YEAR('Employee list'!$J199))</f>
        <v>32</v>
      </c>
      <c r="L199" s="22" t="s">
        <v>947</v>
      </c>
      <c r="M199" s="22">
        <v>29335644325</v>
      </c>
      <c r="N199" s="49">
        <v>46175</v>
      </c>
      <c r="O199" s="58" t="str">
        <f t="shared" ca="1" si="6"/>
        <v>Valid</v>
      </c>
      <c r="P199" s="49" t="s">
        <v>930</v>
      </c>
      <c r="Q199" s="50">
        <v>49301</v>
      </c>
      <c r="R199" s="51" t="str">
        <f t="shared" ca="1" si="7"/>
        <v>Valid</v>
      </c>
      <c r="S199" s="20" t="s">
        <v>947</v>
      </c>
      <c r="T199" s="49" t="s">
        <v>947</v>
      </c>
      <c r="U199" s="47">
        <v>45681</v>
      </c>
      <c r="V199" s="54" t="s">
        <v>931</v>
      </c>
      <c r="W199" s="53" t="s">
        <v>932</v>
      </c>
      <c r="X199" s="22" t="s">
        <v>59</v>
      </c>
      <c r="Y199" s="23" t="s">
        <v>947</v>
      </c>
      <c r="Z199" s="22" t="s">
        <v>45</v>
      </c>
      <c r="AA199" s="2"/>
    </row>
    <row r="200" spans="1:27" ht="18" customHeight="1" x14ac:dyDescent="0.25">
      <c r="A200" s="14">
        <v>93463</v>
      </c>
      <c r="B200" s="14">
        <v>720</v>
      </c>
      <c r="C200" s="46" t="s">
        <v>933</v>
      </c>
      <c r="D200" s="14" t="s">
        <v>934</v>
      </c>
      <c r="E200" s="14" t="s">
        <v>935</v>
      </c>
      <c r="F200" s="14" t="s">
        <v>936</v>
      </c>
      <c r="G200" s="14" t="s">
        <v>54</v>
      </c>
      <c r="H200" s="14" t="s">
        <v>30</v>
      </c>
      <c r="I200" s="49">
        <v>45847</v>
      </c>
      <c r="J200" s="49">
        <v>29305</v>
      </c>
      <c r="K200" s="48">
        <f ca="1">(YEAR(NOW())-YEAR('Employee list'!$J200))</f>
        <v>45</v>
      </c>
      <c r="L200" s="22" t="s">
        <v>947</v>
      </c>
      <c r="M200" s="22">
        <v>28035667441</v>
      </c>
      <c r="N200" s="49">
        <v>46301</v>
      </c>
      <c r="O200" s="58" t="str">
        <f t="shared" ca="1" si="6"/>
        <v>Valid</v>
      </c>
      <c r="P200" s="49" t="s">
        <v>937</v>
      </c>
      <c r="Q200" s="50">
        <v>48803</v>
      </c>
      <c r="R200" s="51" t="str">
        <f t="shared" ca="1" si="7"/>
        <v>Valid</v>
      </c>
      <c r="S200" s="20" t="s">
        <v>177</v>
      </c>
      <c r="T200" s="49">
        <v>46907</v>
      </c>
      <c r="U200" s="47" t="s">
        <v>445</v>
      </c>
      <c r="V200" s="54" t="s">
        <v>938</v>
      </c>
      <c r="W200" s="53" t="s">
        <v>939</v>
      </c>
      <c r="X200" s="22" t="s">
        <v>59</v>
      </c>
      <c r="Y200" s="23" t="s">
        <v>947</v>
      </c>
      <c r="Z200" s="22" t="s">
        <v>45</v>
      </c>
      <c r="AA200" s="2"/>
    </row>
    <row r="201" spans="1:27" ht="18" customHeight="1" x14ac:dyDescent="0.25">
      <c r="A201" s="60" t="s">
        <v>947</v>
      </c>
      <c r="B201" s="60" t="s">
        <v>947</v>
      </c>
      <c r="C201" s="46" t="s">
        <v>940</v>
      </c>
      <c r="D201" s="14" t="s">
        <v>112</v>
      </c>
      <c r="E201" s="14" t="s">
        <v>941</v>
      </c>
      <c r="F201" s="14" t="s">
        <v>941</v>
      </c>
      <c r="G201" s="14" t="s">
        <v>29</v>
      </c>
      <c r="H201" s="14" t="s">
        <v>30</v>
      </c>
      <c r="I201" s="49">
        <v>45848</v>
      </c>
      <c r="J201" s="49">
        <v>32731</v>
      </c>
      <c r="K201" s="48">
        <f ca="1">(YEAR(NOW())-YEAR('Employee list'!$J201))</f>
        <v>36</v>
      </c>
      <c r="L201" s="22" t="s">
        <v>947</v>
      </c>
      <c r="M201" s="22" t="s">
        <v>942</v>
      </c>
      <c r="N201" s="49" t="s">
        <v>947</v>
      </c>
      <c r="O201" s="58" t="s">
        <v>947</v>
      </c>
      <c r="P201" s="49" t="s">
        <v>943</v>
      </c>
      <c r="Q201" s="50">
        <v>47910</v>
      </c>
      <c r="R201" s="51" t="str">
        <f t="shared" ca="1" si="7"/>
        <v>Valid</v>
      </c>
      <c r="S201" s="20" t="s">
        <v>947</v>
      </c>
      <c r="T201" s="49" t="s">
        <v>947</v>
      </c>
      <c r="U201" s="47" t="s">
        <v>947</v>
      </c>
      <c r="V201" s="54" t="s">
        <v>944</v>
      </c>
      <c r="W201" s="53" t="s">
        <v>945</v>
      </c>
      <c r="X201" s="22" t="s">
        <v>59</v>
      </c>
      <c r="Y201" s="23" t="s">
        <v>947</v>
      </c>
      <c r="Z201" s="22" t="s">
        <v>946</v>
      </c>
      <c r="AA201" s="2"/>
    </row>
    <row r="202" spans="1:27" ht="18" customHeight="1" x14ac:dyDescent="0.25">
      <c r="A202" s="14"/>
      <c r="B202" s="14"/>
      <c r="C202" s="46"/>
      <c r="D202" s="14"/>
      <c r="E202" s="14"/>
      <c r="F202" s="14"/>
      <c r="G202" s="14"/>
      <c r="H202" s="14"/>
      <c r="I202" s="49"/>
      <c r="J202" s="49"/>
      <c r="K202" s="48"/>
      <c r="L202" s="22"/>
      <c r="M202" s="22"/>
      <c r="N202" s="49"/>
      <c r="O202" s="58"/>
      <c r="P202" s="49"/>
      <c r="Q202" s="50"/>
      <c r="R202" s="51"/>
      <c r="S202" s="20"/>
      <c r="T202" s="49"/>
      <c r="U202" s="47"/>
      <c r="V202" s="54"/>
      <c r="W202" s="53"/>
      <c r="X202" s="22"/>
      <c r="Y202" s="23"/>
      <c r="Z202" s="22"/>
      <c r="AA202" s="2"/>
    </row>
  </sheetData>
  <autoFilter ref="A3:AA200" xr:uid="{00000000-0001-0000-0000-000000000000}"/>
  <conditionalFormatting sqref="M4:M163">
    <cfRule type="duplicateValues" dxfId="1" priority="1"/>
  </conditionalFormatting>
  <conditionalFormatting sqref="M174:M202">
    <cfRule type="duplicateValues" dxfId="0" priority="3"/>
  </conditionalFormatting>
  <hyperlinks>
    <hyperlink ref="W153" r:id="rId1" xr:uid="{D70A0715-F2FE-47A8-87A2-5C527A6AEB7F}"/>
    <hyperlink ref="W152" r:id="rId2" xr:uid="{E408BBC4-9651-4D39-BAFC-C0FFE58F8173}"/>
    <hyperlink ref="W164" r:id="rId3" xr:uid="{A40DE5F8-AA8A-4905-9E8A-BB955A1A3319}"/>
    <hyperlink ref="W165" r:id="rId4" xr:uid="{F7D5E60D-22CC-4CEC-89C5-5D7E9A05601D}"/>
    <hyperlink ref="W34" r:id="rId5" xr:uid="{F1F94EFF-6D84-4E2D-BDA4-93ED9E46F5A6}"/>
    <hyperlink ref="W166" r:id="rId6" xr:uid="{C283324D-E8AE-4CFD-9C90-0DEEE271CD08}"/>
    <hyperlink ref="W168" r:id="rId7" xr:uid="{2C41F677-A59C-40E4-8831-6C9BFD216E79}"/>
    <hyperlink ref="W169" r:id="rId8" xr:uid="{D1D6B383-D5BE-41B1-87CC-15E913919AED}"/>
    <hyperlink ref="W170" r:id="rId9" xr:uid="{4C6F8E7C-1ED7-4749-9EB4-66E30830DCB7}"/>
    <hyperlink ref="W172" r:id="rId10" xr:uid="{19147507-8288-47F8-8F6C-625AFCC6B6EB}"/>
    <hyperlink ref="W107" r:id="rId11" xr:uid="{05449722-9FF8-49D2-BEEC-64220BB4C953}"/>
    <hyperlink ref="W41" r:id="rId12" xr:uid="{A85A6E6D-9CF5-4F88-ABC6-04B07D334143}"/>
    <hyperlink ref="W176" r:id="rId13" xr:uid="{2DD73268-7F88-46AE-96C2-2536B2DA9475}"/>
    <hyperlink ref="W178" r:id="rId14" xr:uid="{9F95EFB1-9799-402E-A0A8-05231F1F3D28}"/>
    <hyperlink ref="W179" r:id="rId15" xr:uid="{5A978445-4B70-4558-8804-D63E31008972}"/>
    <hyperlink ref="W177" r:id="rId16" xr:uid="{16B35EDE-2DE1-4F8E-91E6-EB04CEA86A35}"/>
    <hyperlink ref="W174" r:id="rId17" xr:uid="{9C99A11D-E43E-48DB-B447-F5D82868A859}"/>
    <hyperlink ref="W180" r:id="rId18" xr:uid="{9211F096-4681-4375-83B7-0E0FACD12E8C}"/>
    <hyperlink ref="W181" r:id="rId19" xr:uid="{92CF4641-A10B-42C3-B4D3-59CD3F76A5EF}"/>
    <hyperlink ref="W182" r:id="rId20" xr:uid="{B0F98EBF-E85A-4EFF-957A-44369789B25A}"/>
    <hyperlink ref="W183" r:id="rId21" xr:uid="{9E22E91C-100E-456A-8F57-C121BDAC7F5A}"/>
    <hyperlink ref="W184" r:id="rId22" xr:uid="{3F4DB2D3-E60F-4CBC-95AD-E3E82EFF3287}"/>
    <hyperlink ref="W186" r:id="rId23" xr:uid="{1737A671-EA46-4307-B886-992ABF84622B}"/>
    <hyperlink ref="W185" r:id="rId24" xr:uid="{555C2083-C94F-4016-962F-E0887E293332}"/>
    <hyperlink ref="W23" r:id="rId25" xr:uid="{3D273CF7-6697-416F-BD94-AE9A08D23636}"/>
    <hyperlink ref="W187" r:id="rId26" xr:uid="{27137ACE-B83E-40BB-8B34-151887E86BC0}"/>
    <hyperlink ref="W188" r:id="rId27" xr:uid="{2430DD45-4332-42E8-A581-4156FAC2DBBC}"/>
    <hyperlink ref="W189" r:id="rId28" xr:uid="{47BD587A-1C7E-4763-BE52-BC90A8F7E64B}"/>
    <hyperlink ref="W190" r:id="rId29" xr:uid="{4555D13B-EA19-4581-ACAA-140EF84D5EDA}"/>
    <hyperlink ref="W191" r:id="rId30" xr:uid="{1ADB7F62-739D-443A-B11D-FD795E3011AE}"/>
    <hyperlink ref="W192" r:id="rId31" xr:uid="{1E49349C-A97C-4965-9F94-595315FA4E05}"/>
    <hyperlink ref="W193" r:id="rId32" xr:uid="{93D79B9B-C896-48FF-99DA-09E5590CDF2C}"/>
    <hyperlink ref="W194" r:id="rId33" xr:uid="{820861D6-7731-41F6-9E79-6C21109749F2}"/>
    <hyperlink ref="W195" r:id="rId34" xr:uid="{687D8ED6-125E-406B-A139-2D5B09EC22B0}"/>
    <hyperlink ref="W196" r:id="rId35" xr:uid="{815D4289-4EDE-4D77-B9C0-03B3C61A4DC3}"/>
    <hyperlink ref="W54" r:id="rId36" xr:uid="{504CB203-D4E5-4AB4-B5F6-ECE6EEBDC383}"/>
    <hyperlink ref="W197" r:id="rId37" xr:uid="{3D606FB2-4476-433A-B8EC-D2F2D8126692}"/>
    <hyperlink ref="W198" r:id="rId38" xr:uid="{E8BC1DDF-5786-4F88-8CC1-038D8E99D13F}"/>
    <hyperlink ref="W199" r:id="rId39" xr:uid="{266E11AD-C5A7-451F-920C-EECBD83E117C}"/>
    <hyperlink ref="W200" r:id="rId40" xr:uid="{412F5BED-08CB-40C0-96FD-9B501FC2932B}"/>
    <hyperlink ref="W201" r:id="rId41" xr:uid="{BCDEB8ED-0EBD-410B-A258-4341573756B6}"/>
  </hyperlinks>
  <pageMargins left="0.75" right="0.75" top="1" bottom="1" header="0.5" footer="0.5"/>
  <pageSetup paperSize="9" orientation="portrait" r:id="rId4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D938CC-FD3D-4613-B875-4FDEB235C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C4E22-EF51-4E34-B18F-C418F14AAB31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3.xml><?xml version="1.0" encoding="utf-8"?>
<ds:datastoreItem xmlns:ds="http://schemas.openxmlformats.org/officeDocument/2006/customXml" ds:itemID="{14227109-D96A-4DED-A2D7-626D153602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 list</vt:lpstr>
      <vt:lpstr>SARENS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 Nath Bhandari</dc:creator>
  <cp:lastModifiedBy>QATAR STORE</cp:lastModifiedBy>
  <dcterms:created xsi:type="dcterms:W3CDTF">2025-07-22T08:54:06Z</dcterms:created>
  <dcterms:modified xsi:type="dcterms:W3CDTF">2025-09-01T09:03:52Z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