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codeName="ThisWorkbook"/>
  <bookViews>
    <workbookView xWindow="120" yWindow="150" windowWidth="14100" windowHeight="10095"/>
  </bookViews>
  <sheets>
    <sheet name="model" sheetId="1" r:id="rId1"/>
    <sheet name="Sheet1" sheetId="2" r:id="rId2"/>
  </sheets>
  <definedNames>
    <definedName name="budget">model!$L$7</definedName>
    <definedName name="capital">model!$B$7:$H$7</definedName>
    <definedName name="capital.badindex" hidden="1">1</definedName>
    <definedName name="capital.columnindex" hidden="1">INVESTMENT</definedName>
    <definedName name="capital.columnindex.dirn" hidden="1">"column"</definedName>
    <definedName name="cond_ifand.badindex" hidden="1">1</definedName>
    <definedName name="cond_ifand.columnindex" hidden="1">INVESTMENT</definedName>
    <definedName name="cond_ifand.columnindex.dirn" hidden="1">"column"</definedName>
    <definedName name="cond_ifor.badindex" hidden="1">1</definedName>
    <definedName name="cond_ifor.columnindex" hidden="1">INVESTMENT</definedName>
    <definedName name="cond_ifor.columnindex.dirn" hidden="1">"column"</definedName>
    <definedName name="cond_ifxor">model!$B$10:$H$10</definedName>
    <definedName name="cond_ifxor.badindex" hidden="1">1</definedName>
    <definedName name="cond_ifxor.columnindex" hidden="1">INVESTMENT</definedName>
    <definedName name="cond_ifxor.columnindex.dirn" hidden="1">"column"</definedName>
    <definedName name="cond_or1.badindex" hidden="1">1</definedName>
    <definedName name="cond_or1.columnindex" hidden="1">INVESTMENT</definedName>
    <definedName name="cond_or1.columnindex.dirn" hidden="1">"column"</definedName>
    <definedName name="cond_or2.badindex" hidden="1">1</definedName>
    <definedName name="cond_or2.columnindex" hidden="1">INVESTMENT</definedName>
    <definedName name="cond_or2.columnindex.dirn" hidden="1">"column"</definedName>
    <definedName name="cond_xor1">model!$B$8:$H$8</definedName>
    <definedName name="cond_xor1.badindex" hidden="1">1</definedName>
    <definedName name="cond_xor1.columnindex" hidden="1">INVESTMENT</definedName>
    <definedName name="cond_xor1.columnindex.dirn" hidden="1">"column"</definedName>
    <definedName name="cond_xor2">model!$B$9:$H$9</definedName>
    <definedName name="cond_xor2.badindex" hidden="1">1</definedName>
    <definedName name="cond_xor2.columnindex" hidden="1">INVESTMENT</definedName>
    <definedName name="cond_xor2.columnindex.dirn" hidden="1">"column"</definedName>
    <definedName name="conds_or.badindex" hidden="1">1</definedName>
    <definedName name="conds_or.columnindex" hidden="1">INVESTMENT</definedName>
    <definedName name="conds_or.columnindex.dirn" hidden="1">"column"</definedName>
    <definedName name="conds_or1.badindex" hidden="1">1</definedName>
    <definedName name="conds_or1.columnindex" hidden="1">INVESTMENT</definedName>
    <definedName name="conds_or1.columnindex.dirn" hidden="1">"column"</definedName>
    <definedName name="conds_or2.badindex" hidden="1">1</definedName>
    <definedName name="conds_or2.columnindex" hidden="1">INVESTMENT</definedName>
    <definedName name="conds_or2.columnindex.dirn" hidden="1">"column"</definedName>
    <definedName name="INVESTMENT">model!$B$3:$H$3</definedName>
    <definedName name="profit">model!$B$5:$H$5</definedName>
    <definedName name="profit.badindex" hidden="1">1</definedName>
    <definedName name="profit.columnindex" hidden="1">INVESTMENT</definedName>
    <definedName name="profit.columnindex.dirn" hidden="1">"column"</definedName>
    <definedName name="profit_total">model!$L$13</definedName>
    <definedName name="solver_adj" localSheetId="0" hidden="1">model!$B$13:$H$13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model!$J$7:$J$10</definedName>
    <definedName name="solver_lhs2" localSheetId="0" hidden="1">model!$B$13:$H$13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model!$L$13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5</definedName>
    <definedName name="solver_rel3" localSheetId="0" hidden="1">5</definedName>
    <definedName name="solver_rhs1" localSheetId="0" hidden="1">model!$L$7:$L$10</definedName>
    <definedName name="solver_rhs2" localSheetId="0" hidden="1">binary</definedName>
    <definedName name="solver_rhs3" localSheetId="0" hidden="1">binary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yes_no">model!$B$13:$H$13</definedName>
    <definedName name="yes_no.badindex" hidden="1">1</definedName>
    <definedName name="yes_no.columnindex" hidden="1">INVESTMENT</definedName>
    <definedName name="yes_no.columnindex.dirn" hidden="1">"column"</definedName>
  </definedNames>
  <calcPr calcId="125725"/>
</workbook>
</file>

<file path=xl/calcChain.xml><?xml version="1.0" encoding="utf-8"?>
<calcChain xmlns="http://schemas.openxmlformats.org/spreadsheetml/2006/main">
  <c r="D21" i="2"/>
  <c r="D22"/>
  <c r="D23"/>
  <c r="D20"/>
  <c r="D13"/>
  <c r="D14"/>
  <c r="D15"/>
  <c r="D12"/>
  <c r="C15" i="1" l="1"/>
  <c r="D15"/>
  <c r="E15"/>
  <c r="F15"/>
  <c r="G15"/>
  <c r="H15"/>
  <c r="B15"/>
  <c r="J8"/>
  <c r="J9"/>
  <c r="J10"/>
  <c r="J7" l="1"/>
  <c r="L13"/>
</calcChain>
</file>

<file path=xl/sharedStrings.xml><?xml version="1.0" encoding="utf-8"?>
<sst xmlns="http://schemas.openxmlformats.org/spreadsheetml/2006/main" count="33" uniqueCount="22">
  <si>
    <t>≤</t>
  </si>
  <si>
    <t>Total Profit</t>
  </si>
  <si>
    <t>A</t>
  </si>
  <si>
    <t>B</t>
  </si>
  <si>
    <t>C</t>
  </si>
  <si>
    <t>D</t>
  </si>
  <si>
    <t>E</t>
  </si>
  <si>
    <t>F</t>
  </si>
  <si>
    <t>G</t>
  </si>
  <si>
    <t>constraints</t>
  </si>
  <si>
    <t>profit</t>
  </si>
  <si>
    <t>capital</t>
  </si>
  <si>
    <t>yes_no</t>
  </si>
  <si>
    <t>INVESTMENT</t>
  </si>
  <si>
    <t>returns</t>
  </si>
  <si>
    <t>A xor B</t>
  </si>
  <si>
    <t>C xor D</t>
  </si>
  <si>
    <t>Only F xor G, If E</t>
  </si>
  <si>
    <t>OUT</t>
  </si>
  <si>
    <t>XOR</t>
  </si>
  <si>
    <t>OR</t>
  </si>
  <si>
    <t>AND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</si>
</sst>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2" fillId="0" borderId="0" xfId="0" applyFont="1" applyAlignment="1">
      <alignment horizontal="center"/>
    </xf>
    <xf numFmtId="2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L15"/>
  <sheetViews>
    <sheetView showGridLines="0" tabSelected="1" workbookViewId="0">
      <selection activeCell="H20" sqref="H20"/>
    </sheetView>
  </sheetViews>
  <sheetFormatPr defaultRowHeight="12"/>
  <cols>
    <col min="1" max="1" width="14.42578125" style="1" bestFit="1" customWidth="1"/>
    <col min="2" max="8" width="5.140625" style="1" customWidth="1"/>
    <col min="9" max="9" width="4.28515625" style="2" customWidth="1"/>
    <col min="10" max="10" width="2.7109375" style="1" bestFit="1" customWidth="1"/>
    <col min="11" max="11" width="5.5703125" style="1" customWidth="1"/>
    <col min="12" max="12" width="6" style="1" customWidth="1"/>
    <col min="13" max="13" width="2.28515625" style="1" customWidth="1"/>
    <col min="14" max="16384" width="9.140625" style="1"/>
  </cols>
  <sheetData>
    <row r="2" spans="1:12"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3"/>
    </row>
    <row r="3" spans="1:12">
      <c r="A3" s="11" t="s">
        <v>13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/>
    </row>
    <row r="4" spans="1:12">
      <c r="A4" s="4"/>
      <c r="B4" s="4"/>
      <c r="C4" s="4"/>
      <c r="D4" s="4"/>
      <c r="E4" s="4"/>
      <c r="F4" s="4"/>
      <c r="G4" s="4"/>
      <c r="H4" s="4"/>
      <c r="I4" s="5"/>
    </row>
    <row r="5" spans="1:12">
      <c r="A5" s="11" t="s">
        <v>10</v>
      </c>
      <c r="B5" s="6">
        <v>42</v>
      </c>
      <c r="C5" s="6">
        <v>47</v>
      </c>
      <c r="D5" s="6">
        <v>21</v>
      </c>
      <c r="E5" s="6">
        <v>36</v>
      </c>
      <c r="F5" s="6">
        <v>18</v>
      </c>
      <c r="G5" s="6">
        <v>33</v>
      </c>
      <c r="H5" s="6">
        <v>45</v>
      </c>
      <c r="I5" s="7"/>
    </row>
    <row r="6" spans="1:12">
      <c r="J6" s="18" t="s">
        <v>9</v>
      </c>
      <c r="K6" s="18"/>
      <c r="L6" s="18"/>
    </row>
    <row r="7" spans="1:12">
      <c r="A7" s="11" t="s">
        <v>11</v>
      </c>
      <c r="B7" s="6">
        <v>12</v>
      </c>
      <c r="C7" s="6">
        <v>10</v>
      </c>
      <c r="D7" s="6">
        <v>15</v>
      </c>
      <c r="E7" s="6">
        <v>7</v>
      </c>
      <c r="F7" s="6">
        <v>14</v>
      </c>
      <c r="G7" s="6">
        <v>18</v>
      </c>
      <c r="H7" s="6">
        <v>16</v>
      </c>
      <c r="I7" s="9"/>
      <c r="J7" s="4">
        <f>SUMPRODUCT(B7:H7,yes_no)</f>
        <v>47</v>
      </c>
      <c r="K7" s="4" t="s">
        <v>0</v>
      </c>
      <c r="L7" s="6">
        <v>50</v>
      </c>
    </row>
    <row r="8" spans="1:12">
      <c r="A8" s="11" t="s">
        <v>15</v>
      </c>
      <c r="B8" s="6">
        <v>1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9"/>
      <c r="J8" s="4">
        <f>SUMPRODUCT(B8:H8,yes_no)</f>
        <v>1</v>
      </c>
      <c r="K8" s="4" t="s">
        <v>0</v>
      </c>
      <c r="L8" s="6">
        <v>1</v>
      </c>
    </row>
    <row r="9" spans="1:12">
      <c r="A9" s="11" t="s">
        <v>16</v>
      </c>
      <c r="B9" s="6">
        <v>0</v>
      </c>
      <c r="C9" s="6">
        <v>0</v>
      </c>
      <c r="D9" s="6">
        <v>1</v>
      </c>
      <c r="E9" s="6">
        <v>1</v>
      </c>
      <c r="F9" s="6">
        <v>0</v>
      </c>
      <c r="G9" s="6">
        <v>0</v>
      </c>
      <c r="H9" s="6">
        <v>0</v>
      </c>
      <c r="I9" s="9"/>
      <c r="J9" s="4">
        <f>SUMPRODUCT(B9:H9,yes_no)</f>
        <v>1</v>
      </c>
      <c r="K9" s="4" t="s">
        <v>0</v>
      </c>
      <c r="L9" s="6">
        <v>1</v>
      </c>
    </row>
    <row r="10" spans="1:12">
      <c r="A10" s="11" t="s">
        <v>17</v>
      </c>
      <c r="B10" s="6">
        <v>0</v>
      </c>
      <c r="C10" s="6">
        <v>0</v>
      </c>
      <c r="D10" s="6">
        <v>0</v>
      </c>
      <c r="E10" s="6">
        <v>0</v>
      </c>
      <c r="F10" s="6">
        <v>-2</v>
      </c>
      <c r="G10" s="6">
        <v>1</v>
      </c>
      <c r="H10" s="6">
        <v>1</v>
      </c>
      <c r="I10" s="9"/>
      <c r="J10" s="4">
        <f>SUMPRODUCT(B10:H10,yes_no)</f>
        <v>-1</v>
      </c>
      <c r="K10" s="4" t="s">
        <v>0</v>
      </c>
      <c r="L10" s="6">
        <v>0</v>
      </c>
    </row>
    <row r="11" spans="1:12" s="2" customForma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3" spans="1:12">
      <c r="A13" s="11" t="s">
        <v>12</v>
      </c>
      <c r="B13" s="15">
        <v>0</v>
      </c>
      <c r="C13" s="15">
        <v>1</v>
      </c>
      <c r="D13" s="15">
        <v>0</v>
      </c>
      <c r="E13" s="15">
        <v>1</v>
      </c>
      <c r="F13" s="15">
        <v>1</v>
      </c>
      <c r="G13" s="15">
        <v>0</v>
      </c>
      <c r="H13" s="15">
        <v>1</v>
      </c>
      <c r="I13" s="9"/>
      <c r="K13" s="8" t="s">
        <v>1</v>
      </c>
      <c r="L13" s="10">
        <f>SUMPRODUCT(profit,yes_no)</f>
        <v>146</v>
      </c>
    </row>
    <row r="15" spans="1:12">
      <c r="A15" s="11" t="s">
        <v>14</v>
      </c>
      <c r="B15" s="13">
        <f>B5/B7</f>
        <v>3.5</v>
      </c>
      <c r="C15" s="13">
        <f t="shared" ref="C15:H15" si="0">C5/C7</f>
        <v>4.7</v>
      </c>
      <c r="D15" s="13">
        <f t="shared" si="0"/>
        <v>1.4</v>
      </c>
      <c r="E15" s="13">
        <f t="shared" si="0"/>
        <v>5.1428571428571432</v>
      </c>
      <c r="F15" s="13">
        <f t="shared" si="0"/>
        <v>1.2857142857142858</v>
      </c>
      <c r="G15" s="13">
        <f t="shared" si="0"/>
        <v>1.8333333333333333</v>
      </c>
      <c r="H15" s="13">
        <f t="shared" si="0"/>
        <v>2.8125</v>
      </c>
    </row>
  </sheetData>
  <mergeCells count="1">
    <mergeCell ref="J6:L6"/>
  </mergeCells>
  <conditionalFormatting sqref="J7:J10">
    <cfRule type="expression" dxfId="0" priority="1">
      <formula xml:space="preserve"> $J7 &gt; $L7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23"/>
  <sheetViews>
    <sheetView showGridLines="0" workbookViewId="0">
      <selection activeCell="G15" sqref="G15"/>
    </sheetView>
  </sheetViews>
  <sheetFormatPr defaultRowHeight="12"/>
  <cols>
    <col min="1" max="16384" width="9.140625" style="1"/>
  </cols>
  <sheetData>
    <row r="2" spans="2:4">
      <c r="B2" s="19" t="s">
        <v>19</v>
      </c>
      <c r="C2" s="19"/>
      <c r="D2" s="19"/>
    </row>
    <row r="3" spans="2:4">
      <c r="B3" s="16" t="s">
        <v>2</v>
      </c>
      <c r="C3" s="16" t="s">
        <v>3</v>
      </c>
      <c r="D3" s="16" t="s">
        <v>18</v>
      </c>
    </row>
    <row r="4" spans="2:4">
      <c r="B4" s="17">
        <v>1</v>
      </c>
      <c r="C4" s="17">
        <v>1</v>
      </c>
      <c r="D4" s="17">
        <v>0</v>
      </c>
    </row>
    <row r="5" spans="2:4">
      <c r="B5" s="17">
        <v>0</v>
      </c>
      <c r="C5" s="17">
        <v>1</v>
      </c>
      <c r="D5" s="17">
        <v>1</v>
      </c>
    </row>
    <row r="6" spans="2:4">
      <c r="B6" s="17">
        <v>1</v>
      </c>
      <c r="C6" s="17">
        <v>0</v>
      </c>
      <c r="D6" s="17">
        <v>1</v>
      </c>
    </row>
    <row r="7" spans="2:4">
      <c r="B7" s="17">
        <v>0</v>
      </c>
      <c r="C7" s="17">
        <v>0</v>
      </c>
      <c r="D7" s="17">
        <v>0</v>
      </c>
    </row>
    <row r="8" spans="2:4">
      <c r="B8" s="14"/>
      <c r="C8" s="14"/>
      <c r="D8" s="14"/>
    </row>
    <row r="10" spans="2:4">
      <c r="B10" s="19" t="s">
        <v>20</v>
      </c>
      <c r="C10" s="19"/>
      <c r="D10" s="19"/>
    </row>
    <row r="11" spans="2:4">
      <c r="B11" s="16" t="s">
        <v>2</v>
      </c>
      <c r="C11" s="16" t="s">
        <v>3</v>
      </c>
      <c r="D11" s="16" t="s">
        <v>18</v>
      </c>
    </row>
    <row r="12" spans="2:4">
      <c r="B12" s="17">
        <v>1</v>
      </c>
      <c r="C12" s="17">
        <v>1</v>
      </c>
      <c r="D12" s="17">
        <f>IF(OR(B12=1,C12=1), 1, 0)</f>
        <v>1</v>
      </c>
    </row>
    <row r="13" spans="2:4">
      <c r="B13" s="17">
        <v>0</v>
      </c>
      <c r="C13" s="17">
        <v>1</v>
      </c>
      <c r="D13" s="17">
        <f t="shared" ref="D13:D15" si="0">IF(OR(B13=1,C13=1), 1, 0)</f>
        <v>1</v>
      </c>
    </row>
    <row r="14" spans="2:4">
      <c r="B14" s="17">
        <v>1</v>
      </c>
      <c r="C14" s="17">
        <v>0</v>
      </c>
      <c r="D14" s="17">
        <f t="shared" si="0"/>
        <v>1</v>
      </c>
    </row>
    <row r="15" spans="2:4">
      <c r="B15" s="17">
        <v>0</v>
      </c>
      <c r="C15" s="17">
        <v>0</v>
      </c>
      <c r="D15" s="17">
        <f t="shared" si="0"/>
        <v>0</v>
      </c>
    </row>
    <row r="18" spans="2:4">
      <c r="B18" s="19" t="s">
        <v>21</v>
      </c>
      <c r="C18" s="19"/>
      <c r="D18" s="19"/>
    </row>
    <row r="19" spans="2:4">
      <c r="B19" s="16" t="s">
        <v>2</v>
      </c>
      <c r="C19" s="16" t="s">
        <v>3</v>
      </c>
      <c r="D19" s="16" t="s">
        <v>18</v>
      </c>
    </row>
    <row r="20" spans="2:4">
      <c r="B20" s="17">
        <v>1</v>
      </c>
      <c r="C20" s="17">
        <v>1</v>
      </c>
      <c r="D20" s="17">
        <f>IF(AND(B20=1,C20=1), 1, 0)</f>
        <v>1</v>
      </c>
    </row>
    <row r="21" spans="2:4">
      <c r="B21" s="17">
        <v>0</v>
      </c>
      <c r="C21" s="17">
        <v>1</v>
      </c>
      <c r="D21" s="17">
        <f t="shared" ref="D21:D23" si="1">IF(AND(B21=1,C21=1), 1, 0)</f>
        <v>0</v>
      </c>
    </row>
    <row r="22" spans="2:4">
      <c r="B22" s="17">
        <v>1</v>
      </c>
      <c r="C22" s="17">
        <v>0</v>
      </c>
      <c r="D22" s="17">
        <f t="shared" si="1"/>
        <v>0</v>
      </c>
    </row>
    <row r="23" spans="2:4">
      <c r="B23" s="17">
        <v>0</v>
      </c>
      <c r="C23" s="17">
        <v>0</v>
      </c>
      <c r="D23" s="17">
        <f t="shared" si="1"/>
        <v>0</v>
      </c>
    </row>
  </sheetData>
  <mergeCells count="3">
    <mergeCell ref="B2:D2"/>
    <mergeCell ref="B10:D10"/>
    <mergeCell ref="B18:D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AMPL</LanguageName>
      <ModelPaneVisible>true</ModelPaneVisible>
      <ModelSettings/>
      <FileText>set INVESTMENT;
param profit {INVESTMENT} &gt;= 0;
param capital {INVESTMENT} &gt;= 0;
param returns {i in INVESTMENT} = profit[i] / capital[i];
param budget;
param cond_xor1 {INVESTMENT} binary;
param cond_xor2 {INVESTMENT} binary;
param cond_ifxor {INVESTMENT} integer;
var yes_no {INVESTMENT} binary;
maximize Total_Profit:
    sum {i in INVESTMENT} profit[i] * yes_no[i];
subject to Budget_Limits:
    sum {i in INVESTMENT} capital[i] * yes_no[i] &lt;= budget;
subject to OR_Condition_1:
    sum {i in INVESTMENT} cond_xor1[i] * yes_no[i] &lt;= 1;
subject to OR_Condition_2:
    sum {i in INVESTMENT} cond_xor2[i] * yes_no[i] &lt;= 1;
subject to IfAnd_Condition:
    sum {i in INVESTMENT} cond_ifxor[i] * yes_no[i] &lt;= 0;
</FileText>
      <ParentWorksheetName>model</ParentWorksheetName>
    </StoredFile>
    <StoredFile>
      <FileName>Untitled</FileName>
      <LanguageName>PuLP</LanguageName>
      <ModelPaneVisible>false</ModelPaneVisible>
      <ModelSettings/>
      <FileText/>
      <ParentWorksheetName>Sheet1</ParentWorksheetName>
    </StoredFile>
  </StoredFiles>
</StoredFilesList>
</file>

<file path=customXml/itemProps1.xml><?xml version="1.0" encoding="utf-8"?>
<ds:datastoreItem xmlns:ds="http://schemas.openxmlformats.org/officeDocument/2006/customXml" ds:itemID="{4B224F13-2C12-4454-B58A-5AA2894A2667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model</vt:lpstr>
      <vt:lpstr>Sheet1</vt:lpstr>
      <vt:lpstr>budget</vt:lpstr>
      <vt:lpstr>capital</vt:lpstr>
      <vt:lpstr>cond_ifxor</vt:lpstr>
      <vt:lpstr>cond_xor1</vt:lpstr>
      <vt:lpstr>cond_xor2</vt:lpstr>
      <vt:lpstr>INVESTMENT</vt:lpstr>
      <vt:lpstr>profit</vt:lpstr>
      <vt:lpstr>profit_total</vt:lpstr>
      <vt:lpstr>yes_no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shakeeb.alireza</cp:lastModifiedBy>
  <dcterms:created xsi:type="dcterms:W3CDTF">2013-04-18T13:04:47Z</dcterms:created>
  <dcterms:modified xsi:type="dcterms:W3CDTF">2017-05-28T21:32:42Z</dcterms:modified>
</cp:coreProperties>
</file>