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3770" windowHeight="8010"/>
  </bookViews>
  <sheets>
    <sheet name="Sheet1" sheetId="1" r:id="rId1"/>
    <sheet name="Sheet2" sheetId="2" r:id="rId2"/>
    <sheet name="Sheet3" sheetId="3" r:id="rId3"/>
  </sheets>
  <definedNames>
    <definedName name="capital_avail">Sheet1!$I$13:$I$16</definedName>
    <definedName name="capital_avail.badindex" hidden="1">1</definedName>
    <definedName name="capital_avail.rowindex" hidden="1">YEAR</definedName>
    <definedName name="capital_avail.rowindex.dirn" hidden="1">"row"</definedName>
    <definedName name="capital_required">Sheet1!$C$13:$E$16</definedName>
    <definedName name="capital_required.badindex" hidden="1">1</definedName>
    <definedName name="capital_required.columnindex" hidden="1">PROJECT</definedName>
    <definedName name="capital_required.columnindex.dirn" hidden="1">"column"</definedName>
    <definedName name="capital_required.firstindex" hidden="1">"column"</definedName>
    <definedName name="capital_required.rowindex" hidden="1">YEAR</definedName>
    <definedName name="capital_required.rowindex.dirn" hidden="1">"row"</definedName>
    <definedName name="investment">Sheet1!$C$19:$E$19</definedName>
    <definedName name="investment.badindex" hidden="1">1</definedName>
    <definedName name="investment.columnindex" hidden="1">PROJECT</definedName>
    <definedName name="investment.columnindex.dirn" hidden="1">"column"</definedName>
    <definedName name="PROJECT">Sheet1!$C$3:$E$3</definedName>
    <definedName name="project_npv">Sheet1!$C$9:$E$9</definedName>
    <definedName name="project_npv.badindex" hidden="1">1</definedName>
    <definedName name="project_npv.columnindex" hidden="1">PROJECT</definedName>
    <definedName name="project_npv.columnindex.dirn" hidden="1">"column"</definedName>
    <definedName name="YEAR">Sheet1!$B$4:$B$7</definedName>
  </definedNames>
  <calcPr calcId="125725"/>
</workbook>
</file>

<file path=xl/calcChain.xml><?xml version="1.0" encoding="utf-8"?>
<calcChain xmlns="http://schemas.openxmlformats.org/spreadsheetml/2006/main">
  <c r="G19" i="1"/>
  <c r="D13"/>
  <c r="E13"/>
  <c r="D14"/>
  <c r="E14"/>
  <c r="D15"/>
  <c r="E15"/>
  <c r="D16"/>
  <c r="E16"/>
  <c r="C13"/>
  <c r="G13" s="1"/>
  <c r="C14" l="1"/>
  <c r="C15" l="1"/>
  <c r="G14"/>
  <c r="C16" l="1"/>
  <c r="G16" s="1"/>
  <c r="G15"/>
</calcChain>
</file>

<file path=xl/sharedStrings.xml><?xml version="1.0" encoding="utf-8"?>
<sst xmlns="http://schemas.openxmlformats.org/spreadsheetml/2006/main" count="15" uniqueCount="12">
  <si>
    <t>YEAR</t>
  </si>
  <si>
    <t>Office</t>
  </si>
  <si>
    <t>Hotel</t>
  </si>
  <si>
    <t>Mall</t>
  </si>
  <si>
    <t>cumulative capital required</t>
  </si>
  <si>
    <t>cumulative capital spent</t>
  </si>
  <si>
    <t>investment</t>
  </si>
  <si>
    <t>&lt;=</t>
  </si>
  <si>
    <t>Total NPV</t>
  </si>
  <si>
    <t>project_npv</t>
  </si>
  <si>
    <t>cumulative capital available</t>
  </si>
  <si>
    <t>PROJECT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</si>
</sst>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showGridLines="0" tabSelected="1" workbookViewId="0">
      <selection activeCell="H22" sqref="H22"/>
    </sheetView>
  </sheetViews>
  <sheetFormatPr defaultRowHeight="12"/>
  <cols>
    <col min="1" max="6" width="9.140625" style="1"/>
    <col min="7" max="7" width="11.28515625" style="1" bestFit="1" customWidth="1"/>
    <col min="8" max="8" width="9.140625" style="1"/>
    <col min="9" max="9" width="9.5703125" style="1" bestFit="1" customWidth="1"/>
    <col min="10" max="16384" width="9.140625" style="1"/>
  </cols>
  <sheetData>
    <row r="2" spans="2:9">
      <c r="C2" s="2" t="s">
        <v>11</v>
      </c>
      <c r="D2" s="2"/>
      <c r="E2" s="2"/>
    </row>
    <row r="3" spans="2:9">
      <c r="B3" s="3" t="s">
        <v>0</v>
      </c>
      <c r="C3" s="4" t="s">
        <v>1</v>
      </c>
      <c r="D3" s="4" t="s">
        <v>2</v>
      </c>
      <c r="E3" s="4" t="s">
        <v>3</v>
      </c>
    </row>
    <row r="4" spans="2:9">
      <c r="B4" s="4">
        <v>0</v>
      </c>
      <c r="C4" s="13">
        <v>40</v>
      </c>
      <c r="D4" s="13">
        <v>80</v>
      </c>
      <c r="E4" s="13">
        <v>90</v>
      </c>
    </row>
    <row r="5" spans="2:9">
      <c r="B5" s="4">
        <v>1</v>
      </c>
      <c r="C5" s="13">
        <v>60</v>
      </c>
      <c r="D5" s="13">
        <v>80</v>
      </c>
      <c r="E5" s="13">
        <v>50</v>
      </c>
    </row>
    <row r="6" spans="2:9">
      <c r="B6" s="4">
        <v>2</v>
      </c>
      <c r="C6" s="13">
        <v>90</v>
      </c>
      <c r="D6" s="13">
        <v>80</v>
      </c>
      <c r="E6" s="13">
        <v>20</v>
      </c>
    </row>
    <row r="7" spans="2:9">
      <c r="B7" s="4">
        <v>3</v>
      </c>
      <c r="C7" s="13">
        <v>100</v>
      </c>
      <c r="D7" s="13">
        <v>70</v>
      </c>
      <c r="E7" s="13">
        <v>60</v>
      </c>
    </row>
    <row r="8" spans="2:9">
      <c r="C8" s="4"/>
      <c r="D8" s="4"/>
      <c r="E8" s="4"/>
    </row>
    <row r="9" spans="2:9">
      <c r="B9" s="14" t="s">
        <v>9</v>
      </c>
      <c r="C9" s="4">
        <v>45</v>
      </c>
      <c r="D9" s="4">
        <v>70</v>
      </c>
      <c r="E9" s="4">
        <v>50</v>
      </c>
    </row>
    <row r="12" spans="2:9" ht="36">
      <c r="C12" s="10" t="s">
        <v>4</v>
      </c>
      <c r="D12" s="10"/>
      <c r="E12" s="10"/>
      <c r="G12" s="11" t="s">
        <v>5</v>
      </c>
      <c r="I12" s="11" t="s">
        <v>10</v>
      </c>
    </row>
    <row r="13" spans="2:9">
      <c r="C13" s="13">
        <f>C4</f>
        <v>40</v>
      </c>
      <c r="D13" s="13">
        <f t="shared" ref="D13:E13" si="0">D4</f>
        <v>80</v>
      </c>
      <c r="E13" s="13">
        <f t="shared" si="0"/>
        <v>90</v>
      </c>
      <c r="G13" s="8">
        <f>SUMPRODUCT(C13:E13, investment)</f>
        <v>25</v>
      </c>
      <c r="H13" s="4" t="s">
        <v>7</v>
      </c>
      <c r="I13" s="13">
        <v>25</v>
      </c>
    </row>
    <row r="14" spans="2:9">
      <c r="C14" s="13">
        <f>C5+C13</f>
        <v>100</v>
      </c>
      <c r="D14" s="13">
        <f t="shared" ref="D14:E16" si="1">D5+D13</f>
        <v>160</v>
      </c>
      <c r="E14" s="13">
        <f t="shared" si="1"/>
        <v>140</v>
      </c>
      <c r="G14" s="8">
        <f>SUMPRODUCT(C14:E14, investment)</f>
        <v>44.757281553398059</v>
      </c>
      <c r="H14" s="4" t="s">
        <v>7</v>
      </c>
      <c r="I14" s="13">
        <v>45</v>
      </c>
    </row>
    <row r="15" spans="2:9">
      <c r="C15" s="13">
        <f t="shared" ref="C15:C16" si="2">C6+C14</f>
        <v>190</v>
      </c>
      <c r="D15" s="13">
        <f t="shared" si="1"/>
        <v>240</v>
      </c>
      <c r="E15" s="13">
        <f t="shared" si="1"/>
        <v>160</v>
      </c>
      <c r="G15" s="8">
        <f>SUMPRODUCT(C15:E15, investment)</f>
        <v>60.582524271844648</v>
      </c>
      <c r="H15" s="4" t="s">
        <v>7</v>
      </c>
      <c r="I15" s="13">
        <v>65</v>
      </c>
    </row>
    <row r="16" spans="2:9">
      <c r="C16" s="13">
        <f t="shared" si="2"/>
        <v>290</v>
      </c>
      <c r="D16" s="13">
        <f t="shared" si="1"/>
        <v>310</v>
      </c>
      <c r="E16" s="13">
        <f t="shared" si="1"/>
        <v>220</v>
      </c>
      <c r="G16" s="8">
        <f>SUMPRODUCT(C16:E16, investment)</f>
        <v>79.999999999999986</v>
      </c>
      <c r="H16" s="4" t="s">
        <v>7</v>
      </c>
      <c r="I16" s="13">
        <v>80</v>
      </c>
    </row>
    <row r="17" spans="2:9">
      <c r="C17" s="9"/>
      <c r="D17" s="9"/>
      <c r="E17" s="9"/>
      <c r="G17" s="8"/>
      <c r="H17" s="4"/>
      <c r="I17" s="9"/>
    </row>
    <row r="18" spans="2:9">
      <c r="G18" s="4" t="s">
        <v>8</v>
      </c>
    </row>
    <row r="19" spans="2:9">
      <c r="B19" s="14" t="s">
        <v>6</v>
      </c>
      <c r="C19" s="5">
        <v>0</v>
      </c>
      <c r="D19" s="6">
        <v>0.16504854368932032</v>
      </c>
      <c r="E19" s="7">
        <v>0.1310679611650486</v>
      </c>
      <c r="G19" s="12">
        <f>SUMPRODUCT(investment, project_npv)</f>
        <v>18.106796116504853</v>
      </c>
    </row>
  </sheetData>
  <mergeCells count="2">
    <mergeCell ref="C2:E2"/>
    <mergeCell ref="C12:E1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PROJECT;
set YEAR;
param project_npv {PROJECT};
param capital_required {PROJECT, YEAR};
param capital_avail {YEAR};
var investment {PROJECT} &gt;= 0;
var capital_spent {y in YEAR} = 
    sum {i in PROJECT} capital_required[i, y] * investment[i];
maximize Total_NPV:
    sum {i in PROJECT} project_npv[i] * investment[i];
subject to Capital_Availability {y in YEAR}:
    capital_spent[y] &lt;= capital_avail[y];
solve;
display investment &gt; Sheet;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2300844B-F4E8-46A2-862A-B01EE059ED31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capital_avail</vt:lpstr>
      <vt:lpstr>capital_required</vt:lpstr>
      <vt:lpstr>investment</vt:lpstr>
      <vt:lpstr>PROJECT</vt:lpstr>
      <vt:lpstr>project_npv</vt:lpstr>
      <vt:lpstr>YEAR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2017-05-29T08:22:32Z</dcterms:modified>
</cp:coreProperties>
</file>