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shared\projects\polylab\xl\"/>
    </mc:Choice>
  </mc:AlternateContent>
  <bookViews>
    <workbookView xWindow="360" yWindow="60" windowWidth="13500" windowHeight="9045" activeTab="4"/>
  </bookViews>
  <sheets>
    <sheet name="intro" sheetId="2" r:id="rId1"/>
    <sheet name="choose" sheetId="1" r:id="rId2"/>
    <sheet name="tables" sheetId="3" r:id="rId3"/>
    <sheet name="matrix" sheetId="7" r:id="rId4"/>
    <sheet name="advanced" sheetId="8" r:id="rId5"/>
    <sheet name="TEST" sheetId="4" r:id="rId6"/>
    <sheet name="LOG" sheetId="6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255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Order2" hidden="1">0</definedName>
    <definedName name="demand.badindex" hidden="1">1</definedName>
    <definedName name="equipment_cost_hr.badindex" hidden="1">1</definedName>
    <definedName name="equipment_hrs_required.badindex" hidden="1">1</definedName>
    <definedName name="equipment_hrs_required.firstindex" hidden="1">"row"</definedName>
    <definedName name="equipments.badindex" hidden="1">1</definedName>
    <definedName name="labor_hrs_required.badindex" hidden="1">1</definedName>
    <definedName name="labor_hrs_required.firstindex" hidden="1">"row"</definedName>
    <definedName name="machine_cost_hr.badindex" hidden="1">1</definedName>
    <definedName name="machine_hrs_required.badindex" hidden="1">1</definedName>
    <definedName name="machine_hrs_required.firstindex" hidden="1">"row"</definedName>
    <definedName name="machines.badindex" hidden="1">1</definedName>
    <definedName name="markup.badindex" hidden="1">1</definedName>
    <definedName name="MATERIAL.dirn" hidden="1">"row"</definedName>
    <definedName name="material_cost.badindex" hidden="1">1</definedName>
    <definedName name="materials_required.badindex" hidden="1">1</definedName>
    <definedName name="materials_required.firstindex" hidden="1">"row"</definedName>
    <definedName name="operation.badindex" hidden="1">1</definedName>
    <definedName name="Pal_Workbook_GUID" hidden="1">"G1VTY5UADFH6A9IKNWFKPKZ2"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le_in">tables!$C$26</definedName>
    <definedName name="sampleA">tables!$G$2:$G$6</definedName>
    <definedName name="sampleB">tables!$H$2:$H$6</definedName>
    <definedName name="subrange">INDEX(dataTable[salary], MATCH(role_in, dataTable[role], 0)): INDEX(dataTable[salary], MATCH(role_in, dataTable[role], 1))</definedName>
    <definedName name="supply.badindex" hidden="1">1</definedName>
    <definedName name="tests">TEST!$D$9:$D$351</definedName>
    <definedName name="work_cost_hr.badindex" hidden="1">1</definedName>
    <definedName name="work_hrs_required.badindex" hidden="1">1</definedName>
    <definedName name="work_hrs_required.firstindex" hidden="1">"row"</definedName>
    <definedName name="workers.badindex" hidden="1">1</definedName>
    <definedName name="years">{0,1,2,3,4,5,6,7,8,9,10}</definedName>
  </definedNames>
  <calcPr calcId="171027"/>
</workbook>
</file>

<file path=xl/calcChain.xml><?xml version="1.0" encoding="utf-8"?>
<calcChain xmlns="http://schemas.openxmlformats.org/spreadsheetml/2006/main">
  <c r="B5" i="8" l="1"/>
  <c r="B4" i="8"/>
  <c r="F13" i="7"/>
  <c r="G13" i="7"/>
  <c r="H13" i="7"/>
  <c r="I13" i="7"/>
  <c r="J13" i="7"/>
  <c r="K13" i="7"/>
  <c r="L13" i="7"/>
  <c r="M13" i="7"/>
  <c r="N13" i="7"/>
  <c r="E13" i="7"/>
  <c r="D27" i="3" a="1"/>
  <c r="D27" i="3" s="1"/>
  <c r="D28" i="3" a="1"/>
  <c r="D28" i="3" s="1"/>
  <c r="D29" i="3"/>
  <c r="D31" i="3"/>
  <c r="D26" i="3"/>
  <c r="D10" i="4"/>
  <c r="D7" i="4"/>
  <c r="D3" i="4"/>
  <c r="D2" i="4"/>
  <c r="D4" i="4" s="1"/>
  <c r="D38" i="3" a="1"/>
  <c r="D38" i="3"/>
  <c r="D39" i="3"/>
  <c r="D40" i="3"/>
  <c r="D41" i="3"/>
  <c r="D42" i="3"/>
  <c r="D23" i="3" a="1"/>
  <c r="D23" i="3"/>
  <c r="B9" i="3"/>
  <c r="D18" i="3"/>
  <c r="D15" i="3"/>
  <c r="D21" i="3"/>
  <c r="B3" i="8"/>
  <c r="D9" i="3"/>
  <c r="D32" i="3" l="1"/>
  <c r="D30" i="3"/>
  <c r="E5" i="1"/>
  <c r="D12" i="3"/>
  <c r="E3" i="1" l="1"/>
</calcChain>
</file>

<file path=xl/sharedStrings.xml><?xml version="1.0" encoding="utf-8"?>
<sst xmlns="http://schemas.openxmlformats.org/spreadsheetml/2006/main" count="112" uniqueCount="83">
  <si>
    <t>A</t>
  </si>
  <si>
    <t>B</t>
  </si>
  <si>
    <t>C</t>
  </si>
  <si>
    <t>This workbook is full of excel techniques which make developing excel applications easier</t>
  </si>
  <si>
    <t>input</t>
  </si>
  <si>
    <t>result</t>
  </si>
  <si>
    <t>key</t>
  </si>
  <si>
    <t>value</t>
  </si>
  <si>
    <t>CHOOSE-MATCH</t>
  </si>
  <si>
    <t></t>
  </si>
  <si>
    <t>single</t>
  </si>
  <si>
    <t>sum</t>
  </si>
  <si>
    <t>cumsum</t>
  </si>
  <si>
    <t>Technique</t>
  </si>
  <si>
    <t>Description</t>
  </si>
  <si>
    <t>Naming</t>
  </si>
  <si>
    <t>Order</t>
  </si>
  <si>
    <t>naming references</t>
  </si>
  <si>
    <t>Testing</t>
  </si>
  <si>
    <t>Log changes</t>
  </si>
  <si>
    <t>capture changes in a LOG sheet</t>
  </si>
  <si>
    <t>assert assumptions in a TEST sheet</t>
  </si>
  <si>
    <t>Tables</t>
  </si>
  <si>
    <t>VLOOKUP MATCH</t>
  </si>
  <si>
    <t>VLOOKUP TRUE</t>
  </si>
  <si>
    <t>CHOOSE MATCH</t>
  </si>
  <si>
    <t>INDEX MATCH</t>
  </si>
  <si>
    <t>Links</t>
  </si>
  <si>
    <t>Assumptions sheet</t>
  </si>
  <si>
    <t>make an assumptions sheet with names</t>
  </si>
  <si>
    <t>id</t>
  </si>
  <si>
    <t>name</t>
  </si>
  <si>
    <t>age</t>
  </si>
  <si>
    <t>bob</t>
  </si>
  <si>
    <t>jon</t>
  </si>
  <si>
    <t>jay</t>
  </si>
  <si>
    <t>sue</t>
  </si>
  <si>
    <t>moe</t>
  </si>
  <si>
    <t>role</t>
  </si>
  <si>
    <t>operator</t>
  </si>
  <si>
    <t>manager</t>
  </si>
  <si>
    <t>salary</t>
  </si>
  <si>
    <t>sampleA</t>
  </si>
  <si>
    <t>sampleB</t>
  </si>
  <si>
    <t>field</t>
  </si>
  <si>
    <t>INDEX-MATCH-MATCH</t>
  </si>
  <si>
    <t>VLOOKUP-MATCH</t>
  </si>
  <si>
    <t>INDEX-MATCH</t>
  </si>
  <si>
    <t>INDIRECT</t>
  </si>
  <si>
    <t>INDEX-MATCH array formula</t>
  </si>
  <si>
    <t>Array formula multiplication</t>
  </si>
  <si>
    <t>number of tests passed</t>
  </si>
  <si>
    <t>number of tests failed</t>
  </si>
  <si>
    <t>General</t>
  </si>
  <si>
    <t>test_all</t>
  </si>
  <si>
    <t>Project</t>
  </si>
  <si>
    <t>terms</t>
  </si>
  <si>
    <t>test_contract_period</t>
  </si>
  <si>
    <t>=</t>
  </si>
  <si>
    <t>check project start and end date are consistent with contract period</t>
  </si>
  <si>
    <t>TODO</t>
  </si>
  <si>
    <t>priority</t>
  </si>
  <si>
    <t>sheet</t>
  </si>
  <si>
    <t>status</t>
  </si>
  <si>
    <t>task</t>
  </si>
  <si>
    <t>TEST</t>
  </si>
  <si>
    <t>add more tests</t>
  </si>
  <si>
    <t>LOG</t>
  </si>
  <si>
    <t>version</t>
  </si>
  <si>
    <t>date</t>
  </si>
  <si>
    <t>by</t>
  </si>
  <si>
    <t>log</t>
  </si>
  <si>
    <t></t>
  </si>
  <si>
    <t>role_in</t>
  </si>
  <si>
    <t>(INDEX, MATCH) : (INDEX, MATCH)</t>
  </si>
  <si>
    <t>subrange</t>
  </si>
  <si>
    <t>SELECT WHERE using array formula</t>
  </si>
  <si>
    <t>SUM IF WHERE using array formula</t>
  </si>
  <si>
    <t>a</t>
  </si>
  <si>
    <t>b</t>
  </si>
  <si>
    <t>c</t>
  </si>
  <si>
    <t>SWITCH</t>
  </si>
  <si>
    <t>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</si>
</sst>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Wingdings 3"/>
      <family val="1"/>
      <charset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  <charset val="238"/>
    </font>
    <font>
      <sz val="11"/>
      <color theme="1"/>
      <name val="Wingdings 3"/>
      <family val="1"/>
      <charset val="2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8"/>
        <bgColor indexed="12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3" borderId="0" applyNumberFormat="0" applyBorder="0" applyProtection="0">
      <alignment horizontal="center" textRotation="90" wrapText="1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3" xfId="0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38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5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0" borderId="7" xfId="0" applyFont="1" applyBorder="1" applyAlignment="1">
      <alignment horizontal="center"/>
    </xf>
    <xf numFmtId="0" fontId="5" fillId="0" borderId="7" xfId="0" applyFont="1" applyBorder="1"/>
    <xf numFmtId="0" fontId="4" fillId="0" borderId="3" xfId="0" quotePrefix="1" applyFont="1" applyBorder="1" applyAlignment="1">
      <alignment horizontal="center" vertical="top"/>
    </xf>
    <xf numFmtId="164" fontId="4" fillId="0" borderId="3" xfId="0" applyNumberFormat="1" applyFont="1" applyBorder="1" applyAlignment="1">
      <alignment vertical="top"/>
    </xf>
    <xf numFmtId="9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164" fontId="4" fillId="0" borderId="3" xfId="0" applyNumberFormat="1" applyFont="1" applyBorder="1" applyAlignment="1">
      <alignment horizontal="left" vertical="top"/>
    </xf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right" indent="1"/>
    </xf>
    <xf numFmtId="0" fontId="10" fillId="0" borderId="8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 2 2" xfId="1"/>
    <cellStyle name="Style 31" xfId="2"/>
  </cellStyles>
  <dxfs count="6"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ataTable" displayName="dataTable" ref="A1:E6" totalsRowShown="0">
  <tableColumns count="5">
    <tableColumn id="1" name="id" dataDxfId="5"/>
    <tableColumn id="2" name="name"/>
    <tableColumn id="5" name="role"/>
    <tableColumn id="3" name="age" dataDxfId="4"/>
    <tableColumn id="4" name="salary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showGridLines="0" workbookViewId="0">
      <selection activeCell="C20" sqref="C20"/>
    </sheetView>
  </sheetViews>
  <sheetFormatPr defaultRowHeight="14.25" x14ac:dyDescent="0.45"/>
  <cols>
    <col min="1" max="1" width="4.73046875" customWidth="1"/>
    <col min="3" max="3" width="27.86328125" customWidth="1"/>
    <col min="4" max="4" width="61.59765625" customWidth="1"/>
    <col min="5" max="5" width="13" customWidth="1"/>
  </cols>
  <sheetData>
    <row r="2" spans="2:5" x14ac:dyDescent="0.45">
      <c r="B2" t="s">
        <v>3</v>
      </c>
    </row>
    <row r="4" spans="2:5" x14ac:dyDescent="0.45">
      <c r="B4" s="9" t="s">
        <v>16</v>
      </c>
      <c r="C4" s="8" t="s">
        <v>13</v>
      </c>
      <c r="D4" s="8" t="s">
        <v>14</v>
      </c>
      <c r="E4" s="8" t="s">
        <v>27</v>
      </c>
    </row>
    <row r="5" spans="2:5" x14ac:dyDescent="0.45">
      <c r="B5" s="6">
        <v>1</v>
      </c>
      <c r="C5" s="2" t="s">
        <v>15</v>
      </c>
      <c r="D5" s="2" t="s">
        <v>17</v>
      </c>
      <c r="E5" s="2"/>
    </row>
    <row r="6" spans="2:5" x14ac:dyDescent="0.45">
      <c r="B6" s="6"/>
      <c r="C6" s="2" t="s">
        <v>28</v>
      </c>
      <c r="D6" s="2" t="s">
        <v>29</v>
      </c>
      <c r="E6" s="2"/>
    </row>
    <row r="7" spans="2:5" x14ac:dyDescent="0.45">
      <c r="B7" s="6">
        <v>2</v>
      </c>
      <c r="C7" s="2" t="s">
        <v>18</v>
      </c>
      <c r="D7" s="2" t="s">
        <v>21</v>
      </c>
      <c r="E7" s="2"/>
    </row>
    <row r="8" spans="2:5" x14ac:dyDescent="0.45">
      <c r="B8" s="6">
        <v>2</v>
      </c>
      <c r="C8" s="2" t="s">
        <v>19</v>
      </c>
      <c r="D8" s="2" t="s">
        <v>20</v>
      </c>
      <c r="E8" s="2"/>
    </row>
    <row r="9" spans="2:5" x14ac:dyDescent="0.45">
      <c r="B9" s="6">
        <v>4</v>
      </c>
      <c r="C9" s="2" t="s">
        <v>22</v>
      </c>
      <c r="D9" s="2"/>
      <c r="E9" s="2"/>
    </row>
    <row r="10" spans="2:5" x14ac:dyDescent="0.45">
      <c r="B10" s="6"/>
      <c r="C10" s="2" t="s">
        <v>23</v>
      </c>
      <c r="D10" s="2"/>
      <c r="E10" s="2"/>
    </row>
    <row r="11" spans="2:5" x14ac:dyDescent="0.45">
      <c r="B11" s="6"/>
      <c r="C11" s="2" t="s">
        <v>24</v>
      </c>
      <c r="D11" s="2"/>
      <c r="E11" s="2"/>
    </row>
    <row r="12" spans="2:5" x14ac:dyDescent="0.45">
      <c r="B12" s="6"/>
      <c r="C12" s="2" t="s">
        <v>25</v>
      </c>
      <c r="D12" s="2"/>
      <c r="E12" s="2"/>
    </row>
    <row r="13" spans="2:5" x14ac:dyDescent="0.45">
      <c r="B13" s="6"/>
      <c r="C13" s="2" t="s">
        <v>26</v>
      </c>
      <c r="D13" s="2"/>
      <c r="E13" s="2"/>
    </row>
    <row r="14" spans="2:5" x14ac:dyDescent="0.45">
      <c r="B14" s="6"/>
      <c r="C14" s="2"/>
      <c r="D14" s="2"/>
      <c r="E14" s="2"/>
    </row>
    <row r="15" spans="2:5" x14ac:dyDescent="0.45">
      <c r="B15" s="6"/>
      <c r="C15" s="2"/>
      <c r="D15" s="2"/>
      <c r="E15" s="2"/>
    </row>
    <row r="16" spans="2:5" x14ac:dyDescent="0.45">
      <c r="B16" s="6"/>
      <c r="C16" s="2"/>
      <c r="D16" s="2"/>
      <c r="E16" s="2"/>
    </row>
    <row r="17" spans="2:5" x14ac:dyDescent="0.45">
      <c r="B17" s="6"/>
      <c r="C17" s="2"/>
      <c r="D17" s="2"/>
      <c r="E17" s="2"/>
    </row>
    <row r="18" spans="2:5" x14ac:dyDescent="0.45">
      <c r="B18" s="6"/>
      <c r="C18" s="2"/>
      <c r="D18" s="2"/>
      <c r="E18" s="2"/>
    </row>
    <row r="20" spans="2:5" x14ac:dyDescent="0.45">
      <c r="C20" s="3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workbookViewId="0">
      <selection activeCell="C3" sqref="C3"/>
    </sheetView>
  </sheetViews>
  <sheetFormatPr defaultRowHeight="14.25" x14ac:dyDescent="0.45"/>
  <sheetData>
    <row r="1" spans="1:5" x14ac:dyDescent="0.45">
      <c r="A1" s="4" t="s">
        <v>8</v>
      </c>
    </row>
    <row r="2" spans="1:5" x14ac:dyDescent="0.45">
      <c r="E2" s="1" t="s">
        <v>5</v>
      </c>
    </row>
    <row r="3" spans="1:5" x14ac:dyDescent="0.45">
      <c r="A3" t="s">
        <v>10</v>
      </c>
      <c r="B3" t="s">
        <v>4</v>
      </c>
      <c r="C3" s="3" t="s">
        <v>2</v>
      </c>
      <c r="D3" s="7" t="s">
        <v>9</v>
      </c>
      <c r="E3" s="1">
        <f>IFERROR(CHOOSE(MATCH(C3, C10:C12, 0), D10, D11, D12), "ERROR")</f>
        <v>300</v>
      </c>
    </row>
    <row r="5" spans="1:5" x14ac:dyDescent="0.45">
      <c r="A5" t="s">
        <v>12</v>
      </c>
      <c r="B5" t="s">
        <v>4</v>
      </c>
      <c r="C5" s="3" t="s">
        <v>0</v>
      </c>
      <c r="E5" s="1">
        <f>SUM(CHOOSE(MATCH(C5, C10:C12, 0), D10:D10, D10:D11, D10:D12))</f>
        <v>100</v>
      </c>
    </row>
    <row r="9" spans="1:5" x14ac:dyDescent="0.45">
      <c r="C9" s="5" t="s">
        <v>6</v>
      </c>
      <c r="D9" s="5" t="s">
        <v>7</v>
      </c>
    </row>
    <row r="10" spans="1:5" x14ac:dyDescent="0.45">
      <c r="C10" s="6" t="s">
        <v>0</v>
      </c>
      <c r="D10" s="6">
        <v>100</v>
      </c>
    </row>
    <row r="11" spans="1:5" x14ac:dyDescent="0.45">
      <c r="C11" s="6" t="s">
        <v>1</v>
      </c>
      <c r="D11" s="6">
        <v>200</v>
      </c>
    </row>
    <row r="12" spans="1:5" x14ac:dyDescent="0.45">
      <c r="C12" s="6" t="s">
        <v>2</v>
      </c>
      <c r="D12" s="6">
        <v>300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opLeftCell="A13" workbookViewId="0">
      <selection activeCell="C26" sqref="C26"/>
    </sheetView>
  </sheetViews>
  <sheetFormatPr defaultRowHeight="14.25" x14ac:dyDescent="0.45"/>
  <cols>
    <col min="2" max="2" width="14.3984375" bestFit="1" customWidth="1"/>
  </cols>
  <sheetData>
    <row r="1" spans="1:8" x14ac:dyDescent="0.45">
      <c r="A1" s="1" t="s">
        <v>30</v>
      </c>
      <c r="B1" t="s">
        <v>31</v>
      </c>
      <c r="C1" t="s">
        <v>38</v>
      </c>
      <c r="D1" s="1" t="s">
        <v>32</v>
      </c>
      <c r="E1" s="1" t="s">
        <v>41</v>
      </c>
      <c r="G1" s="4" t="s">
        <v>42</v>
      </c>
      <c r="H1" s="4" t="s">
        <v>43</v>
      </c>
    </row>
    <row r="2" spans="1:8" x14ac:dyDescent="0.45">
      <c r="A2" s="1">
        <v>1</v>
      </c>
      <c r="B2" t="s">
        <v>33</v>
      </c>
      <c r="C2" t="s">
        <v>40</v>
      </c>
      <c r="D2" s="1">
        <v>10</v>
      </c>
      <c r="E2" s="1">
        <v>220</v>
      </c>
      <c r="G2">
        <v>10.3</v>
      </c>
      <c r="H2">
        <v>13.3</v>
      </c>
    </row>
    <row r="3" spans="1:8" x14ac:dyDescent="0.45">
      <c r="A3" s="1">
        <v>2</v>
      </c>
      <c r="B3" t="s">
        <v>34</v>
      </c>
      <c r="C3" t="s">
        <v>40</v>
      </c>
      <c r="D3" s="1">
        <v>20</v>
      </c>
      <c r="E3" s="1">
        <v>200</v>
      </c>
      <c r="G3">
        <v>21.1</v>
      </c>
      <c r="H3">
        <v>26.1</v>
      </c>
    </row>
    <row r="4" spans="1:8" x14ac:dyDescent="0.45">
      <c r="A4" s="1">
        <v>3</v>
      </c>
      <c r="B4" t="s">
        <v>35</v>
      </c>
      <c r="C4" t="s">
        <v>40</v>
      </c>
      <c r="D4" s="1">
        <v>30</v>
      </c>
      <c r="E4" s="1">
        <v>500</v>
      </c>
      <c r="G4">
        <v>33.01</v>
      </c>
      <c r="H4">
        <v>38.01</v>
      </c>
    </row>
    <row r="5" spans="1:8" x14ac:dyDescent="0.45">
      <c r="A5" s="1">
        <v>4</v>
      </c>
      <c r="B5" t="s">
        <v>36</v>
      </c>
      <c r="C5" t="s">
        <v>39</v>
      </c>
      <c r="D5" s="1">
        <v>40</v>
      </c>
      <c r="E5" s="1">
        <v>260</v>
      </c>
      <c r="G5">
        <v>55.01</v>
      </c>
      <c r="H5">
        <v>59.01</v>
      </c>
    </row>
    <row r="6" spans="1:8" x14ac:dyDescent="0.45">
      <c r="A6" s="1">
        <v>5</v>
      </c>
      <c r="B6" t="s">
        <v>37</v>
      </c>
      <c r="C6" t="s">
        <v>39</v>
      </c>
      <c r="D6" s="1">
        <v>50</v>
      </c>
      <c r="E6" s="1">
        <v>310</v>
      </c>
      <c r="G6">
        <v>10.4</v>
      </c>
      <c r="H6">
        <v>10.8</v>
      </c>
    </row>
    <row r="8" spans="1:8" x14ac:dyDescent="0.45">
      <c r="B8" s="5" t="s">
        <v>31</v>
      </c>
      <c r="D8" s="5" t="s">
        <v>11</v>
      </c>
    </row>
    <row r="9" spans="1:8" x14ac:dyDescent="0.45">
      <c r="B9" t="str">
        <f>"dataTable[age]"</f>
        <v>dataTable[age]</v>
      </c>
      <c r="C9" s="7" t="s">
        <v>9</v>
      </c>
      <c r="D9" s="10">
        <f ca="1">SUM(INDIRECT(B9))</f>
        <v>150</v>
      </c>
      <c r="E9" t="s">
        <v>48</v>
      </c>
    </row>
    <row r="11" spans="1:8" x14ac:dyDescent="0.45">
      <c r="B11" s="5" t="s">
        <v>31</v>
      </c>
      <c r="D11" s="5" t="s">
        <v>11</v>
      </c>
    </row>
    <row r="12" spans="1:8" x14ac:dyDescent="0.45">
      <c r="B12" s="3" t="s">
        <v>43</v>
      </c>
      <c r="C12" s="7" t="s">
        <v>9</v>
      </c>
      <c r="D12" s="10">
        <f ca="1">SUM(INDIRECT(B12))</f>
        <v>147.22</v>
      </c>
      <c r="E12" t="s">
        <v>48</v>
      </c>
    </row>
    <row r="14" spans="1:8" x14ac:dyDescent="0.45">
      <c r="B14" s="5" t="s">
        <v>31</v>
      </c>
      <c r="D14" s="5" t="s">
        <v>5</v>
      </c>
    </row>
    <row r="15" spans="1:8" x14ac:dyDescent="0.45">
      <c r="B15" s="3" t="s">
        <v>34</v>
      </c>
      <c r="C15" s="7" t="s">
        <v>9</v>
      </c>
      <c r="D15" s="1">
        <f>INDEX(dataTable[salary], MATCH(B15, dataTable[name], 0))</f>
        <v>200</v>
      </c>
      <c r="E15" t="s">
        <v>47</v>
      </c>
    </row>
    <row r="16" spans="1:8" x14ac:dyDescent="0.45">
      <c r="D16" s="1"/>
    </row>
    <row r="17" spans="2:5" x14ac:dyDescent="0.45">
      <c r="B17" s="5" t="s">
        <v>31</v>
      </c>
      <c r="C17" s="5" t="s">
        <v>44</v>
      </c>
      <c r="D17" s="5" t="s">
        <v>5</v>
      </c>
    </row>
    <row r="18" spans="2:5" x14ac:dyDescent="0.45">
      <c r="B18" s="3" t="s">
        <v>34</v>
      </c>
      <c r="C18" s="3" t="s">
        <v>38</v>
      </c>
      <c r="D18" s="1" t="str">
        <f>INDEX(dataTable[], MATCH(B18, dataTable[[#All],[name]],0), MATCH(C18, dataTable[#Headers], 0))</f>
        <v>manager</v>
      </c>
      <c r="E18" t="s">
        <v>45</v>
      </c>
    </row>
    <row r="20" spans="2:5" x14ac:dyDescent="0.45">
      <c r="B20" s="5" t="s">
        <v>30</v>
      </c>
      <c r="C20" s="5" t="s">
        <v>44</v>
      </c>
      <c r="D20" s="5" t="s">
        <v>5</v>
      </c>
    </row>
    <row r="21" spans="2:5" x14ac:dyDescent="0.45">
      <c r="B21" s="3">
        <v>1</v>
      </c>
      <c r="C21" s="3" t="s">
        <v>31</v>
      </c>
      <c r="D21" s="1" t="str">
        <f>VLOOKUP(B21, dataTable[], MATCH(C21, dataTable[#Headers], 0))</f>
        <v>bob</v>
      </c>
      <c r="E21" t="s">
        <v>46</v>
      </c>
    </row>
    <row r="23" spans="2:5" x14ac:dyDescent="0.45">
      <c r="B23" s="3" t="s">
        <v>35</v>
      </c>
      <c r="C23" s="3">
        <v>30</v>
      </c>
      <c r="D23" s="1">
        <f t="array" ref="D23">INDEX(dataTable[salary], MATCH(1, (dataTable[name]=B23) * (dataTable[age]=C23), 0), 0)</f>
        <v>500</v>
      </c>
      <c r="E23" t="s">
        <v>49</v>
      </c>
    </row>
    <row r="25" spans="2:5" x14ac:dyDescent="0.45">
      <c r="C25" s="4" t="s">
        <v>73</v>
      </c>
      <c r="D25" s="4" t="s">
        <v>75</v>
      </c>
    </row>
    <row r="26" spans="2:5" x14ac:dyDescent="0.45">
      <c r="C26" s="3" t="s">
        <v>40</v>
      </c>
      <c r="D26" s="1">
        <f>SUM(subrange)</f>
        <v>920</v>
      </c>
      <c r="E26" t="s">
        <v>74</v>
      </c>
    </row>
    <row r="27" spans="2:5" x14ac:dyDescent="0.45">
      <c r="D27" s="1">
        <f t="array" ref="D27">SUM(IF(dataTable[role]=role_in, dataTable[salary], 0))</f>
        <v>920</v>
      </c>
      <c r="E27" t="s">
        <v>77</v>
      </c>
    </row>
    <row r="28" spans="2:5" x14ac:dyDescent="0.45">
      <c r="C28" s="34"/>
      <c r="D28" s="1">
        <f t="array" ref="D28:D32">IF(dataTable[role]=role_in, dataTable[salary], 0)</f>
        <v>220</v>
      </c>
      <c r="E28" t="s">
        <v>76</v>
      </c>
    </row>
    <row r="29" spans="2:5" x14ac:dyDescent="0.45">
      <c r="C29" s="34"/>
      <c r="D29" s="1">
        <v>200</v>
      </c>
    </row>
    <row r="30" spans="2:5" x14ac:dyDescent="0.45">
      <c r="C30" s="34"/>
      <c r="D30" s="1">
        <v>500</v>
      </c>
    </row>
    <row r="31" spans="2:5" x14ac:dyDescent="0.45">
      <c r="C31" s="34"/>
      <c r="D31" s="1">
        <v>0</v>
      </c>
    </row>
    <row r="32" spans="2:5" x14ac:dyDescent="0.45">
      <c r="C32" s="34"/>
      <c r="D32" s="1">
        <v>0</v>
      </c>
    </row>
    <row r="33" spans="3:5" x14ac:dyDescent="0.45">
      <c r="C33" s="34"/>
    </row>
    <row r="34" spans="3:5" x14ac:dyDescent="0.45">
      <c r="C34" s="34"/>
    </row>
    <row r="35" spans="3:5" x14ac:dyDescent="0.45">
      <c r="C35" s="34"/>
    </row>
    <row r="36" spans="3:5" x14ac:dyDescent="0.45">
      <c r="C36" s="34"/>
    </row>
    <row r="38" spans="3:5" x14ac:dyDescent="0.45">
      <c r="D38" s="10">
        <f t="array" ref="D38:D42">dataTable[age] * dataTable[salary]</f>
        <v>2200</v>
      </c>
      <c r="E38" t="s">
        <v>50</v>
      </c>
    </row>
    <row r="39" spans="3:5" x14ac:dyDescent="0.45">
      <c r="D39" s="10">
        <v>4000</v>
      </c>
    </row>
    <row r="40" spans="3:5" x14ac:dyDescent="0.45">
      <c r="D40" s="10">
        <v>15000</v>
      </c>
    </row>
    <row r="41" spans="3:5" x14ac:dyDescent="0.45">
      <c r="D41" s="10">
        <v>10400</v>
      </c>
    </row>
    <row r="42" spans="3:5" x14ac:dyDescent="0.45">
      <c r="D42" s="10">
        <v>15500</v>
      </c>
    </row>
  </sheetData>
  <dataValidations count="2">
    <dataValidation type="list" allowBlank="1" showInputMessage="1" showErrorMessage="1" sqref="B12">
      <formula1>$G$1:$H$1</formula1>
    </dataValidation>
    <dataValidation type="list" allowBlank="1" showInputMessage="1" showErrorMessage="1" sqref="C18 C21">
      <formula1>INDIRECT("dataTable[#Headers]")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3"/>
  <sheetViews>
    <sheetView showGridLines="0" workbookViewId="0">
      <selection activeCell="L17" sqref="L17"/>
    </sheetView>
  </sheetViews>
  <sheetFormatPr defaultRowHeight="14.25" x14ac:dyDescent="0.45"/>
  <cols>
    <col min="5" max="14" width="2.59765625" customWidth="1"/>
  </cols>
  <sheetData>
    <row r="2" spans="4:14" x14ac:dyDescent="0.45"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</row>
    <row r="3" spans="4:14" x14ac:dyDescent="0.45">
      <c r="D3" s="35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4:14" x14ac:dyDescent="0.45">
      <c r="D4" s="35">
        <v>2</v>
      </c>
      <c r="E4" s="2"/>
      <c r="F4" s="2">
        <v>1</v>
      </c>
      <c r="G4" s="2"/>
      <c r="H4" s="2"/>
      <c r="I4" s="2"/>
      <c r="J4" s="2"/>
      <c r="K4" s="2"/>
      <c r="L4" s="2"/>
      <c r="M4" s="2"/>
      <c r="N4" s="2"/>
    </row>
    <row r="5" spans="4:14" x14ac:dyDescent="0.45">
      <c r="D5" s="35">
        <v>3</v>
      </c>
      <c r="E5" s="2"/>
      <c r="F5" s="2"/>
      <c r="G5" s="2">
        <v>1</v>
      </c>
      <c r="H5" s="2"/>
      <c r="I5" s="2"/>
      <c r="J5" s="2"/>
      <c r="K5" s="2"/>
      <c r="L5" s="2">
        <v>1</v>
      </c>
      <c r="M5" s="2">
        <v>1</v>
      </c>
      <c r="N5" s="2"/>
    </row>
    <row r="6" spans="4:14" x14ac:dyDescent="0.45">
      <c r="D6" s="35">
        <v>4</v>
      </c>
      <c r="E6" s="2"/>
      <c r="F6" s="2"/>
      <c r="G6" s="2"/>
      <c r="H6" s="2">
        <v>1</v>
      </c>
      <c r="I6" s="2"/>
      <c r="J6" s="2"/>
      <c r="K6" s="2">
        <v>1</v>
      </c>
      <c r="L6" s="2"/>
      <c r="M6" s="2"/>
      <c r="N6" s="2"/>
    </row>
    <row r="7" spans="4:14" x14ac:dyDescent="0.45">
      <c r="D7" s="35">
        <v>5</v>
      </c>
      <c r="E7" s="2"/>
      <c r="F7" s="2"/>
      <c r="G7" s="2"/>
      <c r="H7" s="2"/>
      <c r="I7" s="2">
        <v>1</v>
      </c>
      <c r="J7" s="2"/>
      <c r="K7" s="2">
        <v>1</v>
      </c>
      <c r="L7" s="2"/>
      <c r="M7" s="2"/>
      <c r="N7" s="2"/>
    </row>
    <row r="8" spans="4:14" x14ac:dyDescent="0.45">
      <c r="D8" s="35">
        <v>6</v>
      </c>
      <c r="E8" s="2"/>
      <c r="F8" s="2"/>
      <c r="G8" s="2">
        <v>1</v>
      </c>
      <c r="H8" s="2">
        <v>1</v>
      </c>
      <c r="I8" s="2"/>
      <c r="J8" s="2"/>
      <c r="K8" s="2">
        <v>1</v>
      </c>
      <c r="L8" s="2"/>
      <c r="M8" s="2"/>
      <c r="N8" s="2"/>
    </row>
    <row r="9" spans="4:14" x14ac:dyDescent="0.45">
      <c r="D9" s="35">
        <v>7</v>
      </c>
      <c r="E9" s="2"/>
      <c r="F9" s="2">
        <v>1</v>
      </c>
      <c r="G9" s="2"/>
      <c r="H9" s="2"/>
      <c r="I9" s="2"/>
      <c r="J9" s="2">
        <v>1</v>
      </c>
      <c r="K9" s="2"/>
      <c r="L9" s="2"/>
      <c r="M9" s="2"/>
      <c r="N9" s="2"/>
    </row>
    <row r="10" spans="4:14" x14ac:dyDescent="0.45">
      <c r="D10" s="35">
        <v>8</v>
      </c>
      <c r="E10" s="2"/>
      <c r="F10" s="2"/>
      <c r="G10" s="2"/>
      <c r="H10" s="2">
        <v>1</v>
      </c>
      <c r="I10" s="2"/>
      <c r="J10" s="2"/>
      <c r="K10" s="2"/>
      <c r="L10" s="2"/>
      <c r="M10" s="2"/>
      <c r="N10" s="2"/>
    </row>
    <row r="11" spans="4:14" x14ac:dyDescent="0.45">
      <c r="D11" s="35">
        <v>9</v>
      </c>
      <c r="E11" s="2"/>
      <c r="F11" s="2"/>
      <c r="G11" s="2">
        <v>1</v>
      </c>
      <c r="H11" s="2"/>
      <c r="I11" s="2"/>
      <c r="J11" s="2"/>
      <c r="K11" s="2"/>
      <c r="L11" s="2"/>
      <c r="M11" s="2"/>
      <c r="N11" s="2"/>
    </row>
    <row r="12" spans="4:14" x14ac:dyDescent="0.45">
      <c r="D12" s="35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4:14" x14ac:dyDescent="0.45">
      <c r="E13" s="4">
        <f>SUM(E3:E12)</f>
        <v>0</v>
      </c>
      <c r="F13" s="4">
        <f t="shared" ref="F13:N13" si="0">SUM(F3:F12)</f>
        <v>2</v>
      </c>
      <c r="G13" s="4">
        <f t="shared" si="0"/>
        <v>3</v>
      </c>
      <c r="H13" s="4">
        <f t="shared" si="0"/>
        <v>3</v>
      </c>
      <c r="I13" s="4">
        <f t="shared" si="0"/>
        <v>1</v>
      </c>
      <c r="J13" s="4">
        <f t="shared" si="0"/>
        <v>1</v>
      </c>
      <c r="K13" s="4">
        <f t="shared" si="0"/>
        <v>3</v>
      </c>
      <c r="L13" s="4">
        <f t="shared" si="0"/>
        <v>1</v>
      </c>
      <c r="M13" s="4">
        <f t="shared" si="0"/>
        <v>1</v>
      </c>
      <c r="N13" s="4">
        <f t="shared" si="0"/>
        <v>0</v>
      </c>
    </row>
  </sheetData>
  <conditionalFormatting sqref="E3:N12">
    <cfRule type="cellIs" dxfId="2" priority="1" operator="equal">
      <formula>1</formula>
    </cfRule>
  </conditionalFormatting>
  <pageMargins left="0.7" right="0.7" top="0.75" bottom="0.75" header="0.3" footer="0.3"/>
  <pageSetup paperSize="136" orientation="portrait" r:id="rId1"/>
  <ignoredErrors>
    <ignoredError sqref="E13:N1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showGridLines="0" tabSelected="1" workbookViewId="0">
      <selection activeCell="D3" sqref="D3:D5"/>
    </sheetView>
  </sheetViews>
  <sheetFormatPr defaultRowHeight="14.25" x14ac:dyDescent="0.45"/>
  <sheetData>
    <row r="2" spans="1:5" x14ac:dyDescent="0.45">
      <c r="B2" s="36" t="s">
        <v>79</v>
      </c>
    </row>
    <row r="3" spans="1:5" x14ac:dyDescent="0.45">
      <c r="A3" t="s">
        <v>48</v>
      </c>
      <c r="B3" s="1" t="str">
        <f ca="1">INDIRECT("choose!C3")</f>
        <v>C</v>
      </c>
      <c r="D3" s="37" t="s">
        <v>78</v>
      </c>
      <c r="E3" s="37">
        <v>10</v>
      </c>
    </row>
    <row r="4" spans="1:5" x14ac:dyDescent="0.45">
      <c r="A4" t="s">
        <v>81</v>
      </c>
      <c r="B4" s="1">
        <f>_xlfn.SWITCH(B2, D3, E3,D4,E4,D5,E5, "ZERO")</f>
        <v>20</v>
      </c>
      <c r="D4" s="37" t="s">
        <v>79</v>
      </c>
      <c r="E4" s="37">
        <v>20</v>
      </c>
    </row>
    <row r="5" spans="1:5" x14ac:dyDescent="0.45">
      <c r="A5" t="s">
        <v>82</v>
      </c>
      <c r="B5" s="1" t="str">
        <f>_xlfn.IFS(B2="a", "A", B2="b", "B")</f>
        <v>B</v>
      </c>
      <c r="D5" s="37" t="s">
        <v>80</v>
      </c>
      <c r="E5" s="3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workbookViewId="0">
      <selection activeCell="C15" sqref="C15"/>
    </sheetView>
  </sheetViews>
  <sheetFormatPr defaultRowHeight="14.25" x14ac:dyDescent="0.45"/>
  <cols>
    <col min="3" max="3" width="25.59765625" bestFit="1" customWidth="1"/>
    <col min="6" max="6" width="10.1328125" bestFit="1" customWidth="1"/>
    <col min="8" max="8" width="10.1328125" bestFit="1" customWidth="1"/>
  </cols>
  <sheetData>
    <row r="1" spans="1:16" x14ac:dyDescent="0.45">
      <c r="A1" s="11"/>
      <c r="B1" s="11"/>
      <c r="C1" s="12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45">
      <c r="A2" s="11"/>
      <c r="B2" s="11"/>
      <c r="C2" s="12" t="s">
        <v>51</v>
      </c>
      <c r="D2" s="13">
        <f>COUNTIF(tests, "=TRUE")</f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45">
      <c r="A3" s="11"/>
      <c r="B3" s="11"/>
      <c r="C3" s="12" t="s">
        <v>52</v>
      </c>
      <c r="D3" s="14">
        <f>COUNTIF(tests, "=FALSE")</f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45">
      <c r="A4" s="11"/>
      <c r="B4" s="11"/>
      <c r="C4" s="12"/>
      <c r="D4" s="15">
        <f>SUM(D2:D3)</f>
        <v>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45">
      <c r="A5" s="11"/>
      <c r="B5" s="11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45">
      <c r="A6" s="11"/>
      <c r="B6" s="11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45">
      <c r="A7" s="16" t="s">
        <v>53</v>
      </c>
      <c r="B7" s="11"/>
      <c r="C7" s="12" t="s">
        <v>54</v>
      </c>
      <c r="D7" s="17" t="b">
        <f>AND(tests)</f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45">
      <c r="A8" s="16"/>
      <c r="B8" s="11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45">
      <c r="A9" s="16"/>
      <c r="B9" s="11"/>
      <c r="C9" s="12"/>
      <c r="D9" s="11"/>
      <c r="E9" s="11"/>
      <c r="F9" s="18"/>
      <c r="G9" s="19"/>
      <c r="H9" s="18"/>
      <c r="I9" s="11"/>
      <c r="J9" s="11"/>
      <c r="K9" s="11"/>
      <c r="L9" s="11"/>
      <c r="M9" s="11"/>
      <c r="N9" s="11"/>
      <c r="O9" s="11"/>
      <c r="P9" s="11"/>
    </row>
    <row r="10" spans="1:16" x14ac:dyDescent="0.45">
      <c r="A10" s="16" t="s">
        <v>55</v>
      </c>
      <c r="B10" s="16" t="s">
        <v>56</v>
      </c>
      <c r="C10" s="12" t="s">
        <v>57</v>
      </c>
      <c r="D10" s="17" t="b">
        <f>F10=H10</f>
        <v>1</v>
      </c>
      <c r="E10" s="11"/>
      <c r="F10" s="20">
        <v>100</v>
      </c>
      <c r="G10" s="21" t="s">
        <v>58</v>
      </c>
      <c r="H10" s="20">
        <v>100</v>
      </c>
      <c r="I10" s="11"/>
      <c r="J10" s="11" t="s">
        <v>59</v>
      </c>
      <c r="K10" s="11"/>
      <c r="L10" s="11"/>
      <c r="M10" s="11"/>
      <c r="N10" s="11"/>
      <c r="O10" s="11"/>
      <c r="P10" s="11"/>
    </row>
    <row r="11" spans="1:16" x14ac:dyDescent="0.45">
      <c r="A11" s="16"/>
      <c r="B11" s="11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45">
      <c r="A12" s="16"/>
      <c r="B12" s="11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</sheetData>
  <conditionalFormatting sqref="D7 D10">
    <cfRule type="cellIs" dxfId="1" priority="3" operator="equal">
      <formula>TRUE</formula>
    </cfRule>
    <cfRule type="cellIs" dxfId="0" priority="4" operator="equal">
      <formula>FALSE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0" tint="-0.249977111117893"/>
    <pageSetUpPr fitToPage="1"/>
  </sheetPr>
  <dimension ref="B2:E88"/>
  <sheetViews>
    <sheetView showGridLines="0" zoomScaleNormal="100" workbookViewId="0">
      <selection activeCell="E8" sqref="E8"/>
    </sheetView>
  </sheetViews>
  <sheetFormatPr defaultColWidth="9.1328125" defaultRowHeight="11.65" x14ac:dyDescent="0.35"/>
  <cols>
    <col min="1" max="1" width="3.1328125" style="11" customWidth="1"/>
    <col min="2" max="2" width="9.1328125" style="11"/>
    <col min="3" max="3" width="9.59765625" style="11" bestFit="1" customWidth="1"/>
    <col min="4" max="4" width="9.1328125" style="11"/>
    <col min="5" max="5" width="70.86328125" style="11" bestFit="1" customWidth="1"/>
    <col min="6" max="16384" width="9.1328125" style="11"/>
  </cols>
  <sheetData>
    <row r="2" spans="2:5" x14ac:dyDescent="0.35">
      <c r="B2" s="22" t="s">
        <v>60</v>
      </c>
      <c r="C2" s="23"/>
      <c r="D2" s="23"/>
      <c r="E2" s="24"/>
    </row>
    <row r="3" spans="2:5" x14ac:dyDescent="0.35">
      <c r="B3" s="25" t="s">
        <v>61</v>
      </c>
      <c r="C3" s="26" t="s">
        <v>62</v>
      </c>
      <c r="D3" s="25" t="s">
        <v>63</v>
      </c>
      <c r="E3" s="26" t="s">
        <v>64</v>
      </c>
    </row>
    <row r="4" spans="2:5" x14ac:dyDescent="0.35">
      <c r="B4" s="27">
        <v>2</v>
      </c>
      <c r="C4" s="28" t="s">
        <v>65</v>
      </c>
      <c r="D4" s="29">
        <v>0.79</v>
      </c>
      <c r="E4" s="30" t="s">
        <v>66</v>
      </c>
    </row>
    <row r="5" spans="2:5" x14ac:dyDescent="0.35">
      <c r="B5" s="27"/>
      <c r="C5" s="28"/>
      <c r="D5" s="29"/>
      <c r="E5" s="30"/>
    </row>
    <row r="6" spans="2:5" x14ac:dyDescent="0.35">
      <c r="B6" s="27"/>
      <c r="C6" s="28"/>
      <c r="D6" s="31"/>
      <c r="E6" s="30"/>
    </row>
    <row r="7" spans="2:5" x14ac:dyDescent="0.35">
      <c r="B7" s="27"/>
      <c r="C7" s="28"/>
      <c r="D7" s="31"/>
      <c r="E7" s="30"/>
    </row>
    <row r="10" spans="2:5" x14ac:dyDescent="0.35">
      <c r="B10" s="22" t="s">
        <v>67</v>
      </c>
      <c r="C10" s="23"/>
      <c r="D10" s="23"/>
      <c r="E10" s="24"/>
    </row>
    <row r="11" spans="2:5" x14ac:dyDescent="0.35">
      <c r="B11" s="25" t="s">
        <v>68</v>
      </c>
      <c r="C11" s="26" t="s">
        <v>69</v>
      </c>
      <c r="D11" s="26" t="s">
        <v>70</v>
      </c>
      <c r="E11" s="26" t="s">
        <v>71</v>
      </c>
    </row>
    <row r="12" spans="2:5" x14ac:dyDescent="0.35">
      <c r="B12" s="31"/>
      <c r="C12" s="32"/>
      <c r="D12" s="30"/>
      <c r="E12" s="30"/>
    </row>
    <row r="13" spans="2:5" x14ac:dyDescent="0.35">
      <c r="B13" s="31"/>
      <c r="C13" s="32"/>
      <c r="D13" s="30"/>
      <c r="E13" s="30"/>
    </row>
    <row r="14" spans="2:5" x14ac:dyDescent="0.35">
      <c r="B14" s="31"/>
      <c r="C14" s="32"/>
      <c r="D14" s="30"/>
      <c r="E14" s="30"/>
    </row>
    <row r="15" spans="2:5" x14ac:dyDescent="0.35">
      <c r="B15" s="31"/>
      <c r="C15" s="32"/>
      <c r="D15" s="30"/>
      <c r="E15" s="30"/>
    </row>
    <row r="16" spans="2:5" x14ac:dyDescent="0.35">
      <c r="B16" s="31"/>
      <c r="C16" s="32"/>
      <c r="D16" s="30"/>
      <c r="E16" s="30"/>
    </row>
    <row r="17" spans="2:5" x14ac:dyDescent="0.35">
      <c r="B17" s="31"/>
      <c r="C17" s="32"/>
      <c r="D17" s="30"/>
      <c r="E17" s="30"/>
    </row>
    <row r="18" spans="2:5" x14ac:dyDescent="0.35">
      <c r="B18" s="31"/>
      <c r="C18" s="32"/>
      <c r="D18" s="30"/>
      <c r="E18" s="30"/>
    </row>
    <row r="19" spans="2:5" x14ac:dyDescent="0.35">
      <c r="B19" s="31"/>
      <c r="C19" s="32"/>
      <c r="D19" s="30"/>
      <c r="E19" s="30"/>
    </row>
    <row r="20" spans="2:5" x14ac:dyDescent="0.35">
      <c r="B20" s="31"/>
      <c r="C20" s="32"/>
      <c r="D20" s="30"/>
      <c r="E20" s="30"/>
    </row>
    <row r="21" spans="2:5" x14ac:dyDescent="0.35">
      <c r="B21" s="31"/>
      <c r="C21" s="32"/>
      <c r="D21" s="30"/>
      <c r="E21" s="30"/>
    </row>
    <row r="22" spans="2:5" x14ac:dyDescent="0.35">
      <c r="B22" s="31"/>
      <c r="C22" s="32"/>
      <c r="D22" s="30"/>
      <c r="E22" s="30"/>
    </row>
    <row r="23" spans="2:5" x14ac:dyDescent="0.35">
      <c r="B23" s="31"/>
      <c r="C23" s="32"/>
      <c r="D23" s="30"/>
      <c r="E23" s="30"/>
    </row>
    <row r="24" spans="2:5" x14ac:dyDescent="0.35">
      <c r="B24" s="31"/>
      <c r="C24" s="32"/>
      <c r="D24" s="30"/>
      <c r="E24" s="30"/>
    </row>
    <row r="25" spans="2:5" x14ac:dyDescent="0.35">
      <c r="B25" s="31"/>
      <c r="C25" s="32"/>
      <c r="D25" s="30"/>
      <c r="E25" s="30"/>
    </row>
    <row r="26" spans="2:5" x14ac:dyDescent="0.35">
      <c r="B26" s="31"/>
      <c r="C26" s="32"/>
      <c r="D26" s="30"/>
      <c r="E26" s="30"/>
    </row>
    <row r="27" spans="2:5" x14ac:dyDescent="0.35">
      <c r="B27" s="31"/>
      <c r="C27" s="32"/>
      <c r="D27" s="30"/>
      <c r="E27" s="30"/>
    </row>
    <row r="28" spans="2:5" x14ac:dyDescent="0.35">
      <c r="B28" s="31"/>
      <c r="C28" s="32"/>
      <c r="D28" s="30"/>
      <c r="E28" s="30"/>
    </row>
    <row r="29" spans="2:5" x14ac:dyDescent="0.35">
      <c r="B29" s="31"/>
      <c r="C29" s="32"/>
      <c r="D29" s="30"/>
      <c r="E29" s="30"/>
    </row>
    <row r="30" spans="2:5" x14ac:dyDescent="0.35">
      <c r="B30" s="31"/>
      <c r="C30" s="32"/>
      <c r="D30" s="30"/>
      <c r="E30" s="30"/>
    </row>
    <row r="31" spans="2:5" x14ac:dyDescent="0.35">
      <c r="B31" s="31"/>
      <c r="C31" s="32"/>
      <c r="D31" s="30"/>
      <c r="E31" s="30"/>
    </row>
    <row r="32" spans="2:5" x14ac:dyDescent="0.35">
      <c r="B32" s="31"/>
      <c r="C32" s="32"/>
      <c r="D32" s="30"/>
      <c r="E32" s="30"/>
    </row>
    <row r="33" spans="2:5" x14ac:dyDescent="0.35">
      <c r="B33" s="31"/>
      <c r="C33" s="32"/>
      <c r="D33" s="30"/>
      <c r="E33" s="30"/>
    </row>
    <row r="34" spans="2:5" x14ac:dyDescent="0.35">
      <c r="B34" s="31"/>
      <c r="C34" s="32"/>
      <c r="D34" s="30"/>
      <c r="E34" s="30"/>
    </row>
    <row r="35" spans="2:5" x14ac:dyDescent="0.35">
      <c r="B35" s="31"/>
      <c r="C35" s="32"/>
      <c r="D35" s="30"/>
      <c r="E35" s="30"/>
    </row>
    <row r="36" spans="2:5" x14ac:dyDescent="0.35">
      <c r="B36" s="31"/>
      <c r="C36" s="32"/>
      <c r="D36" s="30"/>
      <c r="E36" s="30"/>
    </row>
    <row r="37" spans="2:5" x14ac:dyDescent="0.35">
      <c r="B37" s="31"/>
      <c r="C37" s="32"/>
      <c r="D37" s="30"/>
      <c r="E37" s="30"/>
    </row>
    <row r="38" spans="2:5" x14ac:dyDescent="0.35">
      <c r="B38" s="31"/>
      <c r="C38" s="32"/>
      <c r="D38" s="30"/>
      <c r="E38" s="30"/>
    </row>
    <row r="39" spans="2:5" x14ac:dyDescent="0.35">
      <c r="B39" s="31"/>
      <c r="C39" s="32"/>
      <c r="D39" s="30"/>
      <c r="E39" s="30"/>
    </row>
    <row r="40" spans="2:5" x14ac:dyDescent="0.35">
      <c r="B40" s="31"/>
      <c r="C40" s="32"/>
      <c r="D40" s="30"/>
      <c r="E40" s="30"/>
    </row>
    <row r="41" spans="2:5" x14ac:dyDescent="0.35">
      <c r="B41" s="31"/>
      <c r="C41" s="32"/>
      <c r="D41" s="30"/>
      <c r="E41" s="30"/>
    </row>
    <row r="42" spans="2:5" x14ac:dyDescent="0.35">
      <c r="B42" s="31"/>
      <c r="C42" s="32"/>
      <c r="D42" s="30"/>
      <c r="E42" s="30"/>
    </row>
    <row r="43" spans="2:5" x14ac:dyDescent="0.35">
      <c r="B43" s="31"/>
      <c r="C43" s="32"/>
      <c r="D43" s="30"/>
      <c r="E43" s="30"/>
    </row>
    <row r="44" spans="2:5" x14ac:dyDescent="0.35">
      <c r="B44" s="31"/>
      <c r="C44" s="32"/>
      <c r="D44" s="30"/>
      <c r="E44" s="30"/>
    </row>
    <row r="45" spans="2:5" x14ac:dyDescent="0.35">
      <c r="B45" s="31"/>
      <c r="C45" s="32"/>
      <c r="D45" s="30"/>
      <c r="E45" s="30"/>
    </row>
    <row r="46" spans="2:5" x14ac:dyDescent="0.35">
      <c r="B46" s="31"/>
      <c r="C46" s="32"/>
      <c r="D46" s="30"/>
      <c r="E46" s="30"/>
    </row>
    <row r="47" spans="2:5" x14ac:dyDescent="0.35">
      <c r="B47" s="31"/>
      <c r="C47" s="32"/>
      <c r="D47" s="30"/>
      <c r="E47" s="30"/>
    </row>
    <row r="48" spans="2:5" x14ac:dyDescent="0.35">
      <c r="B48" s="31"/>
      <c r="C48" s="32"/>
      <c r="D48" s="30"/>
      <c r="E48" s="30"/>
    </row>
    <row r="49" spans="2:5" x14ac:dyDescent="0.35">
      <c r="B49" s="31"/>
      <c r="C49" s="32"/>
      <c r="D49" s="30"/>
      <c r="E49" s="30"/>
    </row>
    <row r="50" spans="2:5" x14ac:dyDescent="0.35">
      <c r="B50" s="31"/>
      <c r="C50" s="32"/>
      <c r="D50" s="30"/>
      <c r="E50" s="30"/>
    </row>
    <row r="51" spans="2:5" x14ac:dyDescent="0.35">
      <c r="B51" s="31"/>
      <c r="C51" s="32"/>
      <c r="D51" s="30"/>
      <c r="E51" s="30"/>
    </row>
    <row r="52" spans="2:5" x14ac:dyDescent="0.35">
      <c r="B52" s="31"/>
      <c r="C52" s="32"/>
      <c r="D52" s="30"/>
      <c r="E52" s="30"/>
    </row>
    <row r="53" spans="2:5" x14ac:dyDescent="0.35">
      <c r="B53" s="31"/>
      <c r="C53" s="32"/>
      <c r="D53" s="30"/>
      <c r="E53" s="30"/>
    </row>
    <row r="54" spans="2:5" x14ac:dyDescent="0.35">
      <c r="B54" s="31"/>
      <c r="C54" s="32"/>
      <c r="D54" s="30"/>
      <c r="E54" s="30"/>
    </row>
    <row r="55" spans="2:5" x14ac:dyDescent="0.35">
      <c r="B55" s="31"/>
      <c r="C55" s="32"/>
      <c r="D55" s="30"/>
      <c r="E55" s="30"/>
    </row>
    <row r="56" spans="2:5" x14ac:dyDescent="0.35">
      <c r="B56" s="31"/>
      <c r="C56" s="32"/>
      <c r="D56" s="30"/>
      <c r="E56" s="30"/>
    </row>
    <row r="57" spans="2:5" x14ac:dyDescent="0.35">
      <c r="B57" s="31"/>
      <c r="C57" s="32"/>
      <c r="D57" s="30"/>
      <c r="E57" s="30"/>
    </row>
    <row r="58" spans="2:5" x14ac:dyDescent="0.35">
      <c r="B58" s="31"/>
      <c r="C58" s="32"/>
      <c r="D58" s="30"/>
      <c r="E58" s="30"/>
    </row>
    <row r="59" spans="2:5" x14ac:dyDescent="0.35">
      <c r="B59" s="31"/>
      <c r="C59" s="32"/>
      <c r="D59" s="30"/>
      <c r="E59" s="30"/>
    </row>
    <row r="60" spans="2:5" x14ac:dyDescent="0.35">
      <c r="B60" s="31"/>
      <c r="C60" s="32"/>
      <c r="D60" s="30"/>
      <c r="E60" s="30"/>
    </row>
    <row r="61" spans="2:5" x14ac:dyDescent="0.35">
      <c r="B61" s="31"/>
      <c r="C61" s="32"/>
      <c r="D61" s="30"/>
      <c r="E61" s="30"/>
    </row>
    <row r="62" spans="2:5" x14ac:dyDescent="0.35">
      <c r="B62" s="31"/>
      <c r="C62" s="32"/>
      <c r="D62" s="30"/>
      <c r="E62" s="30"/>
    </row>
    <row r="63" spans="2:5" x14ac:dyDescent="0.35">
      <c r="B63" s="31"/>
      <c r="C63" s="32"/>
      <c r="D63" s="30"/>
      <c r="E63" s="30"/>
    </row>
    <row r="64" spans="2:5" x14ac:dyDescent="0.35">
      <c r="B64" s="31"/>
      <c r="C64" s="32"/>
      <c r="D64" s="30"/>
      <c r="E64" s="30"/>
    </row>
    <row r="65" spans="2:5" x14ac:dyDescent="0.35">
      <c r="B65" s="31"/>
      <c r="C65" s="32"/>
      <c r="D65" s="30"/>
      <c r="E65" s="30"/>
    </row>
    <row r="66" spans="2:5" x14ac:dyDescent="0.35">
      <c r="B66" s="31"/>
      <c r="C66" s="32"/>
      <c r="D66" s="30"/>
      <c r="E66" s="30"/>
    </row>
    <row r="67" spans="2:5" x14ac:dyDescent="0.35">
      <c r="B67" s="31"/>
      <c r="C67" s="32"/>
      <c r="D67" s="30"/>
      <c r="E67" s="30"/>
    </row>
    <row r="68" spans="2:5" x14ac:dyDescent="0.35">
      <c r="B68" s="31"/>
      <c r="C68" s="32"/>
      <c r="D68" s="30"/>
      <c r="E68" s="30"/>
    </row>
    <row r="69" spans="2:5" x14ac:dyDescent="0.35">
      <c r="B69" s="31"/>
      <c r="C69" s="32"/>
      <c r="D69" s="30"/>
      <c r="E69" s="30"/>
    </row>
    <row r="70" spans="2:5" x14ac:dyDescent="0.35">
      <c r="B70" s="31"/>
      <c r="C70" s="32"/>
      <c r="D70" s="30"/>
      <c r="E70" s="30"/>
    </row>
    <row r="71" spans="2:5" x14ac:dyDescent="0.35">
      <c r="B71" s="31"/>
      <c r="C71" s="32"/>
      <c r="D71" s="30"/>
      <c r="E71" s="30"/>
    </row>
    <row r="72" spans="2:5" x14ac:dyDescent="0.35">
      <c r="B72" s="31"/>
      <c r="C72" s="32"/>
      <c r="D72" s="30"/>
      <c r="E72" s="30"/>
    </row>
    <row r="73" spans="2:5" x14ac:dyDescent="0.35">
      <c r="B73" s="27"/>
      <c r="C73" s="32"/>
      <c r="D73" s="30"/>
      <c r="E73" s="30"/>
    </row>
    <row r="74" spans="2:5" x14ac:dyDescent="0.35">
      <c r="B74" s="27"/>
      <c r="C74" s="32"/>
      <c r="D74" s="30"/>
      <c r="E74" s="30"/>
    </row>
    <row r="75" spans="2:5" x14ac:dyDescent="0.35">
      <c r="B75" s="27"/>
      <c r="C75" s="32"/>
      <c r="D75" s="30"/>
      <c r="E75" s="30"/>
    </row>
    <row r="76" spans="2:5" x14ac:dyDescent="0.35">
      <c r="B76" s="27"/>
      <c r="C76" s="32"/>
      <c r="D76" s="30"/>
      <c r="E76" s="30"/>
    </row>
    <row r="77" spans="2:5" x14ac:dyDescent="0.35">
      <c r="B77" s="27"/>
      <c r="C77" s="32"/>
      <c r="D77" s="30"/>
      <c r="E77" s="30"/>
    </row>
    <row r="78" spans="2:5" x14ac:dyDescent="0.35">
      <c r="B78" s="27"/>
      <c r="C78" s="32"/>
      <c r="D78" s="30"/>
      <c r="E78" s="30"/>
    </row>
    <row r="79" spans="2:5" x14ac:dyDescent="0.35">
      <c r="B79" s="27"/>
      <c r="C79" s="32"/>
      <c r="D79" s="30"/>
      <c r="E79" s="30"/>
    </row>
    <row r="80" spans="2:5" x14ac:dyDescent="0.35">
      <c r="B80" s="27"/>
      <c r="C80" s="32"/>
      <c r="D80" s="30"/>
      <c r="E80" s="30"/>
    </row>
    <row r="81" spans="2:5" x14ac:dyDescent="0.35">
      <c r="B81" s="31"/>
      <c r="C81" s="32"/>
      <c r="D81" s="30"/>
      <c r="E81" s="30"/>
    </row>
    <row r="82" spans="2:5" x14ac:dyDescent="0.35">
      <c r="B82" s="31"/>
      <c r="C82" s="32"/>
      <c r="D82" s="30"/>
      <c r="E82" s="30"/>
    </row>
    <row r="83" spans="2:5" x14ac:dyDescent="0.35">
      <c r="B83" s="31"/>
      <c r="C83" s="32"/>
      <c r="D83" s="30"/>
      <c r="E83" s="30"/>
    </row>
    <row r="84" spans="2:5" x14ac:dyDescent="0.35">
      <c r="B84" s="31"/>
      <c r="C84" s="32"/>
      <c r="D84" s="30"/>
      <c r="E84" s="30"/>
    </row>
    <row r="85" spans="2:5" x14ac:dyDescent="0.35">
      <c r="B85" s="31"/>
      <c r="C85" s="32"/>
      <c r="D85" s="30"/>
      <c r="E85" s="30"/>
    </row>
    <row r="86" spans="2:5" x14ac:dyDescent="0.35">
      <c r="B86" s="31"/>
      <c r="C86" s="32"/>
      <c r="D86" s="30"/>
      <c r="E86" s="30"/>
    </row>
    <row r="87" spans="2:5" x14ac:dyDescent="0.35">
      <c r="B87" s="31"/>
      <c r="C87" s="32"/>
      <c r="D87" s="30"/>
      <c r="E87" s="30"/>
    </row>
    <row r="88" spans="2:5" x14ac:dyDescent="0.35">
      <c r="B88" s="27"/>
      <c r="C88" s="32"/>
      <c r="D88" s="30"/>
      <c r="E88" s="30"/>
    </row>
  </sheetData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intro</vt:lpstr>
      <vt:lpstr>choose</vt:lpstr>
      <vt:lpstr>tables</vt:lpstr>
      <vt:lpstr>matrix</vt:lpstr>
      <vt:lpstr>advanced</vt:lpstr>
      <vt:lpstr>TEST</vt:lpstr>
      <vt:lpstr>LOG</vt:lpstr>
      <vt:lpstr>role_in</vt:lpstr>
      <vt:lpstr>sampleA</vt:lpstr>
      <vt:lpstr>sampleB</vt:lpstr>
      <vt:lpstr>tests</vt:lpstr>
    </vt:vector>
  </TitlesOfParts>
  <Company>me.org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sa</cp:lastModifiedBy>
  <dcterms:created xsi:type="dcterms:W3CDTF">2017-04-15T05:44:36Z</dcterms:created>
  <dcterms:modified xsi:type="dcterms:W3CDTF">2018-07-09T20:54:47Z</dcterms:modified>
</cp:coreProperties>
</file>