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17DA889F-51E6-49D7-B266-E465F343E14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14" i="1"/>
  <c r="B45" i="1"/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<sst xmlns="http://schemas.openxmlformats.org/spreadsheetml/2006/main" count="52" uniqueCount="51">
  <si>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</si>
  <si>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</si>
  <si>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</si>
  <si>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</si>
  <si>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</si>
  <si>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</si>
  <si>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</si>
  <si>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</si>
  <si>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</si>
  <si>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</si>
  <si>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</si>
  <si>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</si>
  <si>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</si>
  <si>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</si>
  <si>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</si>
  <si>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</si>
  <si>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</si>
  <si>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</si>
  <si>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</si>
  <si>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</si>
  <si>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</si>
  <si>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</si>
  <si>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</si>
  <si>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</si>
  <si>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</si>
  <si>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</si>
  <si>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</si>
  <si>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</si>
  <si>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</si>
  <si>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</si>
  <si>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</si>
  <si>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</si>
  <si>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</si>
  <si>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</si>
  <si>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</si>
  <si>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</si>
  <si>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</si>
  <si>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</si>
  <si>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</si>
  <si>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</si>
  <si>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</si>
  <si>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</si>
  <si>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</si>
  <si>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</si>
  <si>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</si>
  <si>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</si>
  <si>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</si>
  <si>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</si>
  <si>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</si>
  <si>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</si>
  <si>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Puja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</si>
</sst>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7" workbookViewId="0">
      <selection activeCell="D14" sqref="D14"/>
    </sheetView>
  </sheetViews>
  <sheetFormatPr defaultRowHeight="15" x14ac:dyDescent="0.25"/>
  <cols>
    <col min="1" max="1" width="60.42578125" customWidth="1"/>
    <col min="2" max="2" width="13.85546875" bestFit="1" customWidth="1"/>
    <col min="3" max="3" width="15.5703125" customWidth="1"/>
    <col min="4" max="4" width="13.140625" customWidth="1"/>
    <col min="5" max="5" width="15" customWidth="1"/>
    <col min="6" max="6" width="19.5703125" customWidth="1"/>
    <col min="7" max="7" width="14.8554687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45589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3005747</v>
      </c>
      <c r="C11" s="17">
        <f>B11*0.01</f>
        <v>30057.47</v>
      </c>
      <c r="F11" s="3"/>
      <c r="G11" s="4"/>
    </row>
    <row r="12" spans="1:7" ht="18.75" x14ac:dyDescent="0.25">
      <c r="A12" s="15" t="s">
        <v>10</v>
      </c>
      <c r="B12" s="16">
        <v>1689212</v>
      </c>
      <c r="C12" s="17">
        <f>B12*0.01</f>
        <v>16892.12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>
        <f>11250+21500</f>
        <v>32750</v>
      </c>
      <c r="F14" s="18"/>
      <c r="G14" s="19"/>
    </row>
    <row r="15" spans="1:7" ht="18.75" x14ac:dyDescent="0.25">
      <c r="A15" s="15" t="s">
        <v>13</v>
      </c>
      <c r="B15" s="16"/>
      <c r="C15" s="16">
        <v>5000</v>
      </c>
      <c r="F15" s="18"/>
      <c r="G15" s="19"/>
    </row>
    <row r="16" spans="1:7" ht="18.75" x14ac:dyDescent="0.25">
      <c r="A16" s="15" t="s">
        <v>14</v>
      </c>
      <c r="B16" s="16">
        <v>100</v>
      </c>
      <c r="C16" s="16">
        <f>B16*9</f>
        <v>900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85599.59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54" x14ac:dyDescent="0.25">
      <c r="A24" s="25" t="s">
        <v>6</v>
      </c>
      <c r="B24" s="26" t="s">
        <v>17</v>
      </c>
      <c r="C24" s="26" t="s">
        <v>18</v>
      </c>
      <c r="D24" s="26" t="s">
        <v>50</v>
      </c>
      <c r="E24" s="26" t="s">
        <v>19</v>
      </c>
      <c r="F24" s="26" t="s">
        <v>20</v>
      </c>
      <c r="G24" s="27" t="s">
        <v>21</v>
      </c>
    </row>
    <row r="25" spans="1:7" x14ac:dyDescent="0.25">
      <c r="A25" s="28" t="s">
        <v>22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23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24</v>
      </c>
      <c r="B27" s="29"/>
      <c r="C27" s="29">
        <v>10000</v>
      </c>
      <c r="D27" s="29">
        <v>9000</v>
      </c>
      <c r="E27" s="29"/>
      <c r="F27" s="29"/>
      <c r="G27" s="30">
        <f t="shared" si="0"/>
        <v>19000</v>
      </c>
    </row>
    <row r="28" spans="1:7" x14ac:dyDescent="0.25">
      <c r="A28" s="28" t="s">
        <v>25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26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27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28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29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30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31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32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33</v>
      </c>
      <c r="B36" s="35"/>
      <c r="C36" s="35"/>
      <c r="D36" s="35"/>
      <c r="E36" s="35"/>
      <c r="F36" s="35"/>
      <c r="G36" s="36">
        <f>SUM(G25:G35)</f>
        <v>50000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34</v>
      </c>
      <c r="B39" s="86"/>
      <c r="D39" s="38"/>
      <c r="E39" s="37"/>
      <c r="F39" s="38"/>
      <c r="G39" s="39"/>
    </row>
    <row r="40" spans="1:7" ht="18.75" thickBot="1" x14ac:dyDescent="0.3">
      <c r="A40" s="40" t="s">
        <v>35</v>
      </c>
      <c r="B40" s="41" t="s">
        <v>36</v>
      </c>
      <c r="D40" s="37"/>
      <c r="G40" s="39"/>
    </row>
    <row r="41" spans="1:7" x14ac:dyDescent="0.25">
      <c r="A41" s="28" t="s">
        <v>37</v>
      </c>
      <c r="B41" s="42">
        <v>14820</v>
      </c>
      <c r="C41" s="87" t="s">
        <v>38</v>
      </c>
      <c r="D41" s="88"/>
      <c r="E41" s="89"/>
      <c r="F41" s="93">
        <f>G36+B51</f>
        <v>85572</v>
      </c>
      <c r="G41" s="94"/>
    </row>
    <row r="42" spans="1:7" ht="15.75" thickBot="1" x14ac:dyDescent="0.3">
      <c r="A42" s="28" t="s">
        <v>39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40</v>
      </c>
      <c r="B43" s="42"/>
      <c r="C43" s="53" t="s">
        <v>41</v>
      </c>
      <c r="D43" s="54"/>
      <c r="E43" s="55"/>
      <c r="F43" s="62">
        <f>C17-F41</f>
        <v>27.589999999996508</v>
      </c>
      <c r="G43" s="63"/>
    </row>
    <row r="44" spans="1:7" x14ac:dyDescent="0.25">
      <c r="A44" s="28" t="s">
        <v>42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43</v>
      </c>
      <c r="B45" s="42">
        <f>7370-5500</f>
        <v>1870</v>
      </c>
      <c r="C45" s="59"/>
      <c r="D45" s="60"/>
      <c r="E45" s="61"/>
      <c r="F45" s="66"/>
      <c r="G45" s="67"/>
    </row>
    <row r="46" spans="1:7" ht="31.5" x14ac:dyDescent="0.5">
      <c r="A46" s="43" t="s">
        <v>44</v>
      </c>
      <c r="B46" s="44">
        <v>5060</v>
      </c>
      <c r="F46" s="45"/>
      <c r="G46" s="19"/>
    </row>
    <row r="47" spans="1:7" x14ac:dyDescent="0.25">
      <c r="A47" s="46" t="s">
        <v>45</v>
      </c>
      <c r="B47" s="47">
        <v>1940</v>
      </c>
      <c r="G47" s="19"/>
    </row>
    <row r="48" spans="1:7" x14ac:dyDescent="0.25">
      <c r="A48" s="46" t="s">
        <v>46</v>
      </c>
      <c r="B48" s="47">
        <v>110</v>
      </c>
      <c r="E48" s="38"/>
      <c r="G48" s="19"/>
    </row>
    <row r="49" spans="1:7" x14ac:dyDescent="0.25">
      <c r="A49" s="43" t="s">
        <v>47</v>
      </c>
      <c r="B49" s="44"/>
      <c r="G49" s="19"/>
    </row>
    <row r="50" spans="1:7" x14ac:dyDescent="0.25">
      <c r="A50" s="48" t="s">
        <v>48</v>
      </c>
      <c r="B50" s="47">
        <f>4472-1400</f>
        <v>3072</v>
      </c>
      <c r="G50" s="19"/>
    </row>
    <row r="51" spans="1:7" ht="18" x14ac:dyDescent="0.25">
      <c r="A51" s="40" t="s">
        <v>49</v>
      </c>
      <c r="B51" s="49">
        <f>SUM(B41:B50)</f>
        <v>35572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2024-11-04T06:33:22Z</cp:lastPrinted>
  <dcterms:created xsi:type="dcterms:W3CDTF">2015-06-05T18:17:20Z</dcterms:created>
  <dcterms:modified xsi:type="dcterms:W3CDTF">2024-11-10T04:10:55Z</dcterms:modified>
</cp:coreProperties>
</file>