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391C19E-CF5C-496B-ABE3-C3AB095F4B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4" l="1"/>
  <c r="E13" i="14"/>
  <c r="E10" i="14"/>
  <c r="E11" i="14"/>
  <c r="E12" i="14"/>
  <c r="E14" i="14"/>
  <c r="E15" i="14"/>
  <c r="E16" i="14"/>
  <c r="E17" i="14"/>
  <c r="E18" i="14"/>
  <c r="E19" i="14"/>
  <c r="E20" i="14"/>
  <c r="E9" i="14"/>
  <c r="E24" i="14" l="1"/>
  <c r="E31" i="14" s="1"/>
  <c r="E38" i="14" s="1"/>
</calcChain>
</file>

<file path=xl/sharedStrings.xml><?xml version="1.0" encoding="utf-8"?>
<sst xmlns="http://schemas.openxmlformats.org/spreadsheetml/2006/main" count="74" uniqueCount="66">
  <si>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</si>
  <si>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</si>
  <si>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</si>
  <si>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</si>
  <si>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</si>
  <si>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</si>
  <si>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</si>
  <si>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</si>
  <si>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</si>
  <si>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</si>
  <si>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</si>
  <si>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</si>
  <si>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</si>
  <si>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</si>
  <si>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</si>
  <si>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</si>
  <si>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</si>
  <si>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</si>
  <si>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</si>
  <si>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</si>
  <si>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</si>
  <si>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</si>
  <si>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</si>
  <si>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</si>
  <si>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</si>
  <si>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</si>
  <si>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</si>
  <si>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</si>
  <si>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</si>
  <si>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</si>
  <si>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</si>
  <si>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</si>
  <si>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</si>
  <si>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</si>
  <si>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</si>
  <si>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</si>
  <si>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</si>
  <si>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</si>
  <si>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</si>
  <si>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</si>
  <si>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</si>
  <si>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</si>
  <si>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</si>
  <si>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</si>
  <si>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</si>
  <si>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</si>
  <si>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</si>
  <si>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</si>
  <si>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</si>
  <si>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</si>
  <si>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</si>
  <si>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</si>
  <si>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</si>
  <si>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</si>
  <si>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</si>
  <si>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</si>
  <si>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</si>
  <si>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</si>
  <si>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</si>
  <si>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</si>
  <si>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</si>
  <si>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</si>
  <si>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</si>
  <si>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 xml:space="preserve">14.10.2024 payment </t>
  </si>
  <si>
    <t>টোটাল ক্রেডিট</t>
  </si>
  <si>
    <t>10.10.2024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</si>
</sst>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45</xdr:row>
      <xdr:rowOff>66675</xdr:rowOff>
    </xdr:from>
    <xdr:to>
      <xdr:col>2</xdr:col>
      <xdr:colOff>619125</xdr:colOff>
      <xdr:row>45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46</xdr:row>
      <xdr:rowOff>161925</xdr:rowOff>
    </xdr:from>
    <xdr:to>
      <xdr:col>2</xdr:col>
      <xdr:colOff>619125</xdr:colOff>
      <xdr:row>46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38100</xdr:rowOff>
    </xdr:from>
    <xdr:to>
      <xdr:col>2</xdr:col>
      <xdr:colOff>619125</xdr:colOff>
      <xdr:row>47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28575</xdr:rowOff>
    </xdr:from>
    <xdr:to>
      <xdr:col>2</xdr:col>
      <xdr:colOff>619125</xdr:colOff>
      <xdr:row>48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45</xdr:row>
      <xdr:rowOff>47625</xdr:rowOff>
    </xdr:from>
    <xdr:to>
      <xdr:col>3</xdr:col>
      <xdr:colOff>676275</xdr:colOff>
      <xdr:row>45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152400</xdr:rowOff>
    </xdr:from>
    <xdr:to>
      <xdr:col>3</xdr:col>
      <xdr:colOff>676275</xdr:colOff>
      <xdr:row>46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38100</xdr:rowOff>
    </xdr:from>
    <xdr:to>
      <xdr:col>3</xdr:col>
      <xdr:colOff>676275</xdr:colOff>
      <xdr:row>47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0"/>
  <sheetViews>
    <sheetView tabSelected="1" topLeftCell="A29" workbookViewId="0">
      <selection activeCell="E34" sqref="E34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29" t="s">
        <v>60</v>
      </c>
      <c r="C2" s="29"/>
      <c r="D2" s="29"/>
      <c r="E2" s="29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0" t="s">
        <v>59</v>
      </c>
      <c r="C4" s="30"/>
      <c r="D4" s="30"/>
      <c r="E4" s="30"/>
      <c r="F4" s="2"/>
    </row>
    <row r="5" spans="1:6" ht="15.75" x14ac:dyDescent="0.3">
      <c r="A5" s="23" t="s">
        <v>2</v>
      </c>
      <c r="B5" s="2"/>
      <c r="C5" s="30" t="s">
        <v>58</v>
      </c>
      <c r="D5" s="30"/>
      <c r="E5" s="30"/>
      <c r="F5" s="30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435871</v>
      </c>
      <c r="D9" s="2">
        <v>0.96250000000000002</v>
      </c>
      <c r="E9" s="20">
        <f>C9*D9</f>
        <v>419525.83750000002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2100</v>
      </c>
      <c r="D10" s="2">
        <v>27.912500000000001</v>
      </c>
      <c r="E10" s="20">
        <f t="shared" ref="E10:E20" si="0">C10*D10</f>
        <v>58616.25</v>
      </c>
      <c r="F10" s="12"/>
    </row>
    <row r="11" spans="1:6" ht="20.100000000000001" customHeight="1" x14ac:dyDescent="0.25">
      <c r="A11" s="7">
        <v>3</v>
      </c>
      <c r="B11" s="19" t="s">
        <v>48</v>
      </c>
      <c r="C11" s="2">
        <v>24660</v>
      </c>
      <c r="D11" s="2">
        <v>18.309999999999999</v>
      </c>
      <c r="E11" s="20">
        <f t="shared" si="0"/>
        <v>451524.6</v>
      </c>
      <c r="F11" s="12"/>
    </row>
    <row r="12" spans="1:6" ht="20.100000000000001" customHeight="1" x14ac:dyDescent="0.25">
      <c r="A12" s="7">
        <v>4</v>
      </c>
      <c r="B12" s="19" t="s">
        <v>49</v>
      </c>
      <c r="C12" s="2">
        <v>162</v>
      </c>
      <c r="D12" s="2">
        <v>241</v>
      </c>
      <c r="E12" s="20">
        <f t="shared" si="0"/>
        <v>39042</v>
      </c>
      <c r="F12" s="12"/>
    </row>
    <row r="13" spans="1:6" ht="20.100000000000001" customHeight="1" x14ac:dyDescent="0.25">
      <c r="A13" s="7">
        <v>5</v>
      </c>
      <c r="B13" s="19" t="s">
        <v>61</v>
      </c>
      <c r="C13" s="2">
        <v>10</v>
      </c>
      <c r="D13" s="2">
        <v>470</v>
      </c>
      <c r="E13" s="20">
        <f t="shared" si="0"/>
        <v>4700</v>
      </c>
      <c r="F13" s="12"/>
    </row>
    <row r="14" spans="1:6" ht="20.100000000000001" customHeight="1" x14ac:dyDescent="0.25">
      <c r="A14" s="7">
        <v>6</v>
      </c>
      <c r="B14" s="19" t="s">
        <v>50</v>
      </c>
      <c r="C14" s="2">
        <v>6</v>
      </c>
      <c r="D14" s="2">
        <v>341</v>
      </c>
      <c r="E14" s="20">
        <f t="shared" si="0"/>
        <v>2046</v>
      </c>
      <c r="F14" s="12"/>
    </row>
    <row r="15" spans="1:6" ht="20.100000000000001" customHeight="1" x14ac:dyDescent="0.25">
      <c r="A15" s="7">
        <v>7</v>
      </c>
      <c r="B15" s="19" t="s">
        <v>51</v>
      </c>
      <c r="C15" s="2">
        <v>110</v>
      </c>
      <c r="D15" s="2">
        <v>323</v>
      </c>
      <c r="E15" s="20">
        <f t="shared" si="0"/>
        <v>35530</v>
      </c>
      <c r="F15" s="12"/>
    </row>
    <row r="16" spans="1:6" ht="20.100000000000001" customHeight="1" x14ac:dyDescent="0.25">
      <c r="A16" s="7">
        <v>8</v>
      </c>
      <c r="B16" s="19" t="s">
        <v>52</v>
      </c>
      <c r="C16" s="2">
        <v>71</v>
      </c>
      <c r="D16" s="2">
        <v>100</v>
      </c>
      <c r="E16" s="20">
        <f t="shared" si="0"/>
        <v>7100</v>
      </c>
      <c r="F16" s="12"/>
    </row>
    <row r="17" spans="1:6" ht="20.100000000000001" customHeight="1" x14ac:dyDescent="0.25">
      <c r="A17" s="7">
        <v>9</v>
      </c>
      <c r="B17" s="19" t="s">
        <v>53</v>
      </c>
      <c r="C17" s="2"/>
      <c r="D17" s="2">
        <v>47.162500000000001</v>
      </c>
      <c r="E17" s="20">
        <f t="shared" si="0"/>
        <v>0</v>
      </c>
      <c r="F17" s="12"/>
    </row>
    <row r="18" spans="1:6" ht="20.100000000000001" customHeight="1" x14ac:dyDescent="0.25">
      <c r="A18" s="7">
        <v>10</v>
      </c>
      <c r="B18" s="19" t="s">
        <v>54</v>
      </c>
      <c r="C18" s="2">
        <v>130</v>
      </c>
      <c r="D18" s="2">
        <v>66.412499999999994</v>
      </c>
      <c r="E18" s="20">
        <f t="shared" si="0"/>
        <v>8633.625</v>
      </c>
      <c r="F18" s="12"/>
    </row>
    <row r="19" spans="1:6" ht="20.100000000000001" customHeight="1" x14ac:dyDescent="0.25">
      <c r="A19" s="7">
        <v>11</v>
      </c>
      <c r="B19" s="19" t="s">
        <v>55</v>
      </c>
      <c r="C19" s="2"/>
      <c r="D19" s="2">
        <v>8.81</v>
      </c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19"/>
      <c r="C20" s="2"/>
      <c r="D20" s="2"/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7" t="s">
        <v>17</v>
      </c>
      <c r="C21" s="2"/>
      <c r="D21" s="2"/>
      <c r="E21" s="2">
        <v>100333</v>
      </c>
      <c r="F21" s="12"/>
    </row>
    <row r="22" spans="1:6" ht="20.100000000000001" customHeight="1" x14ac:dyDescent="0.25">
      <c r="A22" s="7">
        <v>14</v>
      </c>
      <c r="B22" s="7" t="s">
        <v>18</v>
      </c>
      <c r="C22" s="2"/>
      <c r="D22" s="2"/>
      <c r="E22" s="2">
        <v>148654</v>
      </c>
      <c r="F22" s="12"/>
    </row>
    <row r="23" spans="1:6" ht="20.100000000000001" customHeight="1" x14ac:dyDescent="0.25">
      <c r="A23" s="7">
        <v>15</v>
      </c>
      <c r="B23" s="7" t="s">
        <v>11</v>
      </c>
      <c r="C23" s="2"/>
      <c r="D23" s="2"/>
      <c r="E23" s="2">
        <v>400000</v>
      </c>
      <c r="F23" s="11"/>
    </row>
    <row r="24" spans="1:6" ht="20.100000000000001" customHeight="1" x14ac:dyDescent="0.25">
      <c r="A24" s="31" t="s">
        <v>10</v>
      </c>
      <c r="B24" s="31"/>
      <c r="C24" s="31"/>
      <c r="D24" s="31"/>
      <c r="E24" s="20">
        <f>SUM(E9:E23)</f>
        <v>1675705.3125</v>
      </c>
      <c r="F24" s="11"/>
    </row>
    <row r="25" spans="1:6" ht="20.100000000000001" customHeight="1" x14ac:dyDescent="0.3">
      <c r="A25" s="3" t="s">
        <v>21</v>
      </c>
      <c r="F25" s="13"/>
    </row>
    <row r="26" spans="1:6" ht="20.100000000000001" customHeight="1" x14ac:dyDescent="0.3">
      <c r="A26" s="8">
        <v>15</v>
      </c>
      <c r="B26" s="32" t="s">
        <v>12</v>
      </c>
      <c r="C26" s="32"/>
      <c r="D26" s="9" t="s">
        <v>13</v>
      </c>
      <c r="E26" s="2">
        <v>24750</v>
      </c>
      <c r="F26" s="12"/>
    </row>
    <row r="27" spans="1:6" ht="20.100000000000001" customHeight="1" x14ac:dyDescent="0.3">
      <c r="A27" s="8">
        <v>16</v>
      </c>
      <c r="B27" s="32"/>
      <c r="C27" s="32"/>
      <c r="D27" s="9" t="s">
        <v>14</v>
      </c>
      <c r="E27" s="2">
        <v>4725</v>
      </c>
      <c r="F27" s="12"/>
    </row>
    <row r="28" spans="1:6" ht="20.100000000000001" customHeight="1" x14ac:dyDescent="0.25">
      <c r="A28" s="8">
        <v>17</v>
      </c>
      <c r="B28" s="32"/>
      <c r="C28" s="32"/>
      <c r="D28" s="17" t="s">
        <v>56</v>
      </c>
      <c r="E28" s="2">
        <v>35129</v>
      </c>
      <c r="F28" s="11"/>
    </row>
    <row r="29" spans="1:6" ht="20.100000000000001" customHeight="1" x14ac:dyDescent="0.3">
      <c r="A29" s="8">
        <v>18</v>
      </c>
      <c r="B29" s="34" t="s">
        <v>16</v>
      </c>
      <c r="C29" s="34"/>
      <c r="D29" s="2"/>
      <c r="E29" s="2"/>
      <c r="F29" s="12"/>
    </row>
    <row r="30" spans="1:6" ht="20.100000000000001" customHeight="1" x14ac:dyDescent="0.3">
      <c r="A30" s="8">
        <v>19</v>
      </c>
      <c r="B30" s="34" t="s">
        <v>15</v>
      </c>
      <c r="C30" s="34"/>
      <c r="D30" s="2"/>
      <c r="E30" s="2"/>
      <c r="F30" s="11"/>
    </row>
    <row r="31" spans="1:6" ht="20.100000000000001" customHeight="1" x14ac:dyDescent="0.25">
      <c r="A31" s="31" t="s">
        <v>19</v>
      </c>
      <c r="B31" s="31"/>
      <c r="C31" s="31"/>
      <c r="D31" s="31"/>
      <c r="E31" s="20">
        <f>E24+E30+E29+E28+E27+E26</f>
        <v>1740309.3125</v>
      </c>
      <c r="F31" s="11"/>
    </row>
    <row r="32" spans="1:6" ht="20.100000000000001" customHeight="1" x14ac:dyDescent="0.3">
      <c r="A32" s="3" t="s">
        <v>22</v>
      </c>
      <c r="F32" s="13"/>
    </row>
    <row r="33" spans="1:6" ht="20.100000000000001" customHeight="1" x14ac:dyDescent="0.3">
      <c r="A33" s="8">
        <v>20</v>
      </c>
      <c r="B33" s="32" t="s">
        <v>23</v>
      </c>
      <c r="C33" s="32"/>
      <c r="D33" s="9" t="s">
        <v>24</v>
      </c>
      <c r="E33" s="2">
        <v>255500</v>
      </c>
      <c r="F33" s="21" t="s">
        <v>63</v>
      </c>
    </row>
    <row r="34" spans="1:6" ht="20.100000000000001" customHeight="1" x14ac:dyDescent="0.3">
      <c r="A34" s="8">
        <v>21</v>
      </c>
      <c r="B34" s="32"/>
      <c r="C34" s="32"/>
      <c r="D34" s="9" t="s">
        <v>25</v>
      </c>
      <c r="E34" s="2"/>
      <c r="F34" s="11"/>
    </row>
    <row r="35" spans="1:6" ht="20.100000000000001" customHeight="1" x14ac:dyDescent="0.3">
      <c r="A35" s="8">
        <v>22</v>
      </c>
      <c r="B35" s="32"/>
      <c r="C35" s="32"/>
      <c r="D35" s="9" t="s">
        <v>26</v>
      </c>
      <c r="E35" s="2"/>
      <c r="F35" s="11"/>
    </row>
    <row r="36" spans="1:6" ht="20.100000000000001" customHeight="1" x14ac:dyDescent="0.25">
      <c r="A36" s="8">
        <v>23</v>
      </c>
      <c r="B36" s="32"/>
      <c r="C36" s="32"/>
      <c r="D36" s="25" t="s">
        <v>62</v>
      </c>
      <c r="E36" s="2">
        <v>422175</v>
      </c>
      <c r="F36" s="11"/>
    </row>
    <row r="37" spans="1:6" ht="20.100000000000001" customHeight="1" x14ac:dyDescent="0.25">
      <c r="A37" s="28"/>
      <c r="B37" s="35" t="s">
        <v>64</v>
      </c>
      <c r="C37" s="35"/>
      <c r="D37" s="36"/>
      <c r="E37" s="26">
        <f>SUM(E33:E36)</f>
        <v>677675</v>
      </c>
      <c r="F37" s="11"/>
    </row>
    <row r="38" spans="1:6" ht="15.75" x14ac:dyDescent="0.25">
      <c r="A38" s="33" t="s">
        <v>27</v>
      </c>
      <c r="B38" s="33"/>
      <c r="C38" s="33"/>
      <c r="D38" s="33"/>
      <c r="E38" s="27">
        <f>E31-E33-E34-E36</f>
        <v>1062634.3125</v>
      </c>
      <c r="F38" s="11"/>
    </row>
    <row r="42" spans="1:6" ht="15.75" x14ac:dyDescent="0.3">
      <c r="B42" s="4" t="s">
        <v>29</v>
      </c>
      <c r="D42" s="4" t="s">
        <v>30</v>
      </c>
      <c r="F42" s="4" t="s">
        <v>31</v>
      </c>
    </row>
    <row r="44" spans="1:6" ht="15.75" x14ac:dyDescent="0.3">
      <c r="A44" s="10" t="s">
        <v>32</v>
      </c>
    </row>
    <row r="45" spans="1:6" ht="15.75" x14ac:dyDescent="0.3">
      <c r="A45" s="10" t="s">
        <v>33</v>
      </c>
    </row>
    <row r="46" spans="1:6" ht="15.75" x14ac:dyDescent="0.3">
      <c r="A46" s="10" t="s">
        <v>34</v>
      </c>
      <c r="B46" s="10" t="s">
        <v>38</v>
      </c>
      <c r="C46" s="10" t="s">
        <v>35</v>
      </c>
      <c r="D46" s="10" t="s">
        <v>36</v>
      </c>
      <c r="E46" s="37"/>
      <c r="F46" s="37"/>
    </row>
    <row r="47" spans="1:6" s="16" customFormat="1" ht="31.5" x14ac:dyDescent="0.25">
      <c r="A47" s="14" t="s">
        <v>37</v>
      </c>
      <c r="B47" s="15" t="s">
        <v>43</v>
      </c>
      <c r="C47" s="14" t="s">
        <v>35</v>
      </c>
      <c r="D47" s="14" t="s">
        <v>36</v>
      </c>
      <c r="E47" s="38"/>
      <c r="F47" s="38"/>
    </row>
    <row r="48" spans="1:6" ht="15.75" x14ac:dyDescent="0.3">
      <c r="A48" s="10" t="s">
        <v>39</v>
      </c>
      <c r="B48" s="10" t="s">
        <v>40</v>
      </c>
      <c r="C48" s="10" t="s">
        <v>35</v>
      </c>
      <c r="D48" s="10" t="s">
        <v>36</v>
      </c>
      <c r="E48" s="37"/>
      <c r="F48" s="37"/>
    </row>
    <row r="49" spans="1:6" ht="15.75" x14ac:dyDescent="0.3">
      <c r="A49" s="10" t="s">
        <v>41</v>
      </c>
      <c r="B49" s="10" t="s">
        <v>42</v>
      </c>
      <c r="C49" s="10" t="s">
        <v>35</v>
      </c>
      <c r="D49" s="10" t="s">
        <v>36</v>
      </c>
      <c r="E49" s="37"/>
      <c r="F49" s="37"/>
    </row>
    <row r="50" spans="1:6" ht="15.75" x14ac:dyDescent="0.3">
      <c r="A50" s="10" t="s">
        <v>44</v>
      </c>
      <c r="B50" s="10" t="s">
        <v>45</v>
      </c>
      <c r="C50" s="10" t="s">
        <v>35</v>
      </c>
      <c r="D50" s="10" t="s">
        <v>36</v>
      </c>
      <c r="E50" s="37"/>
      <c r="F50" s="37"/>
    </row>
  </sheetData>
  <mergeCells count="16">
    <mergeCell ref="E46:F46"/>
    <mergeCell ref="E47:F47"/>
    <mergeCell ref="E48:F48"/>
    <mergeCell ref="E49:F49"/>
    <mergeCell ref="E50:F50"/>
    <mergeCell ref="A38:D38"/>
    <mergeCell ref="A24:D24"/>
    <mergeCell ref="B26:C28"/>
    <mergeCell ref="B29:C29"/>
    <mergeCell ref="B30:C30"/>
    <mergeCell ref="B37:D37"/>
    <mergeCell ref="B2:E2"/>
    <mergeCell ref="B4:E4"/>
    <mergeCell ref="C5:F5"/>
    <mergeCell ref="A31:D31"/>
    <mergeCell ref="B33:C36"/>
  </mergeCells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2024-10-11T05:10:58Z</dcterms:modified>
</cp:coreProperties>
</file>