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42A4F6A-8565-4276-8BA3-A19E2E1FB22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pdate report " sheetId="17" r:id="rId1"/>
    <sheet name="update report  (2)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8" l="1"/>
  <c r="E31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25" i="18" l="1"/>
  <c r="E32" i="18" s="1"/>
  <c r="E40" i="18" s="1"/>
  <c r="E31" i="17" l="1"/>
  <c r="E39" i="17" l="1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25" i="17" l="1"/>
  <c r="E32" i="17" s="1"/>
  <c r="E40" i="17" s="1"/>
</calcChain>
</file>

<file path=xl/sharedStrings.xml><?xml version="1.0" encoding="utf-8"?>
<sst xmlns="http://schemas.openxmlformats.org/spreadsheetml/2006/main" count="160" uniqueCount="72">
  <si>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</si>
  <si>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</si>
  <si>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</si>
  <si>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</si>
  <si>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</si>
  <si>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</si>
  <si>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</si>
  <si>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</si>
  <si>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</si>
  <si>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</si>
  <si>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</si>
  <si>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</si>
  <si>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</si>
  <si>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</si>
  <si>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</si>
  <si>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</si>
  <si>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</si>
  <si>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</si>
  <si>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</si>
  <si>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</si>
  <si>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</si>
  <si>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</si>
  <si>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</si>
  <si>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</si>
  <si>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</si>
  <si>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</si>
  <si>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</si>
  <si>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</si>
  <si>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</si>
  <si>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</si>
  <si>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</si>
  <si>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</si>
  <si>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</si>
  <si>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</si>
  <si>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</si>
  <si>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</si>
  <si>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</si>
  <si>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</si>
  <si>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</si>
  <si>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</si>
  <si>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</si>
  <si>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</si>
  <si>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</si>
  <si>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</si>
  <si>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</si>
  <si>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</si>
  <si>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</si>
  <si>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</si>
  <si>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</si>
  <si>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</si>
  <si>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</si>
  <si>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</si>
  <si>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</si>
  <si>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</si>
  <si>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</si>
  <si>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</si>
  <si>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</si>
  <si>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</si>
  <si>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</si>
  <si>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</si>
  <si>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</si>
  <si>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</si>
  <si>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</si>
  <si>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</si>
  <si>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</si>
  <si>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</si>
  <si>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</si>
  <si>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 xml:space="preserve">                                       </t>
  </si>
  <si>
    <t>লোন টু ই-লাইফ কমিউনিকেশন + লোন টু মিস্ট</t>
  </si>
  <si>
    <t>08.05.2025</t>
  </si>
  <si>
    <t xml:space="preserve">011.05.2025 payment </t>
  </si>
  <si>
    <t>10.05.2025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</si>
</sst>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2F528D9-2D33-4892-9D27-C47D524B02A7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69AF0B0B-A8DC-4367-8FE8-908833589A66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5173871A-EF32-4710-9EE1-C7B54363FE49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DB6C50E7-54C9-46F5-8DA4-20D8429AE794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D08A3819-2396-409A-BB69-AA672CCAD7A7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66DB5C65-8EF4-487A-A521-E3D9005D36F6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AE2188E-88B9-4A47-BF90-19945C9D4FD2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4AB7AEC2-1F2E-462E-A17D-827DF4A4F33C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CA754C1-2658-4444-9DDD-055B1FE91097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A24CEB03-6A42-4B37-8EDE-69F865913F24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BF5B200-A2FF-4A92-8DBA-1B89974BF3AA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322A461-071B-4F76-9B97-69677D52BAC4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F16F837-7963-4681-B244-47125B569BB2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BE4DA078-0F13-4893-8CCD-AF22E6C25FF9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E93DA3E0-154C-4A19-92A6-39747755C0A0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E86B1F4D-BD04-433F-AA31-5C3FA51B2FC6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2488E38-4557-43E0-81FF-291990882213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1E1AC59-9EDE-4B3A-8E5B-1D032334B3AF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66988C42-F4C4-42C8-9771-83BED1EC2859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3CCB1407-2074-48EC-81F0-78CC6A0C1CD8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1A6-2634-4F84-9496-071AD9523EF2}">
  <sheetPr>
    <pageSetUpPr fitToPage="1"/>
  </sheetPr>
  <dimension ref="A1:I52"/>
  <sheetViews>
    <sheetView topLeftCell="A31" workbookViewId="0">
      <selection activeCell="H38" sqref="H38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21.5703125" bestFit="1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69</v>
      </c>
      <c r="C1" s="24"/>
      <c r="D1" s="24"/>
      <c r="E1" s="2"/>
      <c r="F1" s="2"/>
    </row>
    <row r="2" spans="1:6" ht="15.75" x14ac:dyDescent="0.3">
      <c r="A2" s="23" t="s">
        <v>0</v>
      </c>
      <c r="B2" s="32" t="s">
        <v>59</v>
      </c>
      <c r="C2" s="32"/>
      <c r="D2" s="32"/>
      <c r="E2" s="32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3" t="s">
        <v>58</v>
      </c>
      <c r="C4" s="33"/>
      <c r="D4" s="33"/>
      <c r="E4" s="33"/>
      <c r="F4" s="2"/>
    </row>
    <row r="5" spans="1:6" ht="15.75" x14ac:dyDescent="0.3">
      <c r="A5" s="23" t="s">
        <v>2</v>
      </c>
      <c r="B5" s="2"/>
      <c r="C5" s="33" t="s">
        <v>57</v>
      </c>
      <c r="D5" s="33"/>
      <c r="E5" s="33"/>
      <c r="F5" s="33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209398</v>
      </c>
      <c r="D9" s="2">
        <v>0.96250000000000002</v>
      </c>
      <c r="E9" s="20">
        <f>C9*D9</f>
        <v>201545.57500000001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/>
      <c r="D12" s="2">
        <v>18.63</v>
      </c>
      <c r="E12" s="20">
        <f t="shared" si="0"/>
        <v>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40</v>
      </c>
      <c r="D14" s="2">
        <v>470</v>
      </c>
      <c r="E14" s="20">
        <f t="shared" si="0"/>
        <v>18800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5</v>
      </c>
      <c r="D16" s="2">
        <v>323</v>
      </c>
      <c r="E16" s="20">
        <f t="shared" si="0"/>
        <v>1615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62</v>
      </c>
      <c r="D17" s="2">
        <v>100</v>
      </c>
      <c r="E17" s="20">
        <f t="shared" si="0"/>
        <v>6200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43</v>
      </c>
      <c r="D21" s="2">
        <v>470</v>
      </c>
      <c r="E21" s="20">
        <f t="shared" si="0"/>
        <v>20210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49645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10625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4" t="s">
        <v>10</v>
      </c>
      <c r="B25" s="34"/>
      <c r="C25" s="34"/>
      <c r="D25" s="34"/>
      <c r="E25" s="20">
        <f>SUM(E9:E24)</f>
        <v>716111.57499999995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5" t="s">
        <v>12</v>
      </c>
      <c r="C27" s="35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5"/>
      <c r="C28" s="35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5"/>
      <c r="C29" s="35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6" t="s">
        <v>16</v>
      </c>
      <c r="C30" s="36"/>
      <c r="D30" s="2"/>
      <c r="E30" s="2"/>
      <c r="F30" s="12"/>
    </row>
    <row r="31" spans="1:9" ht="26.25" customHeight="1" x14ac:dyDescent="0.3">
      <c r="A31" s="8">
        <v>21</v>
      </c>
      <c r="B31" s="36" t="s">
        <v>15</v>
      </c>
      <c r="C31" s="36"/>
      <c r="D31" s="30" t="s">
        <v>68</v>
      </c>
      <c r="E31" s="2">
        <f>102000+66000+150000+40000</f>
        <v>358000</v>
      </c>
      <c r="F31" s="11"/>
    </row>
    <row r="32" spans="1:9" ht="20.100000000000001" customHeight="1" x14ac:dyDescent="0.25">
      <c r="A32" s="34" t="s">
        <v>19</v>
      </c>
      <c r="B32" s="34"/>
      <c r="C32" s="34"/>
      <c r="D32" s="34"/>
      <c r="E32" s="20">
        <f>E25+E31+E30+E29+E28+E27</f>
        <v>1074111.575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5" t="s">
        <v>23</v>
      </c>
      <c r="C34" s="35"/>
      <c r="D34" s="9" t="s">
        <v>24</v>
      </c>
      <c r="E34" s="2">
        <v>182115</v>
      </c>
      <c r="F34" s="21" t="s">
        <v>70</v>
      </c>
    </row>
    <row r="35" spans="1:6" ht="20.100000000000001" customHeight="1" x14ac:dyDescent="0.3">
      <c r="A35" s="8">
        <v>23</v>
      </c>
      <c r="B35" s="35"/>
      <c r="C35" s="35"/>
      <c r="D35" s="9" t="s">
        <v>25</v>
      </c>
      <c r="E35" s="2"/>
      <c r="F35" s="11" t="s">
        <v>67</v>
      </c>
    </row>
    <row r="36" spans="1:6" ht="20.100000000000001" customHeight="1" x14ac:dyDescent="0.3">
      <c r="A36" s="8">
        <v>24</v>
      </c>
      <c r="B36" s="35"/>
      <c r="C36" s="35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5"/>
      <c r="C37" s="35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7" t="s">
        <v>15</v>
      </c>
      <c r="C38" s="38"/>
      <c r="D38" s="29"/>
      <c r="E38" s="2"/>
      <c r="F38" s="11"/>
    </row>
    <row r="39" spans="1:6" ht="20.100000000000001" customHeight="1" x14ac:dyDescent="0.25">
      <c r="A39" s="28"/>
      <c r="B39" s="39" t="s">
        <v>62</v>
      </c>
      <c r="C39" s="39"/>
      <c r="D39" s="40"/>
      <c r="E39" s="26">
        <f>SUM(E34:E38)</f>
        <v>182115</v>
      </c>
      <c r="F39" s="11"/>
    </row>
    <row r="40" spans="1:6" ht="15.75" x14ac:dyDescent="0.25">
      <c r="A40" s="31" t="s">
        <v>27</v>
      </c>
      <c r="B40" s="31"/>
      <c r="C40" s="31"/>
      <c r="D40" s="31"/>
      <c r="E40" s="27">
        <f>E32-E34-E35-E36-E37-E38</f>
        <v>891996.57499999995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1"/>
      <c r="F48" s="4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2"/>
      <c r="F49" s="4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1"/>
      <c r="F50" s="4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1"/>
      <c r="F51" s="4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1"/>
      <c r="F52" s="41"/>
    </row>
  </sheetData>
  <mergeCells count="17">
    <mergeCell ref="E48:F48"/>
    <mergeCell ref="E49:F49"/>
    <mergeCell ref="E50:F50"/>
    <mergeCell ref="E51:F51"/>
    <mergeCell ref="E52:F52"/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</mergeCells>
  <pageMargins left="0.25" right="0.25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1E8C-FEBF-4838-8892-C6AA7BDCDCF6}">
  <sheetPr>
    <pageSetUpPr fitToPage="1"/>
  </sheetPr>
  <dimension ref="A1:I52"/>
  <sheetViews>
    <sheetView tabSelected="1" workbookViewId="0">
      <selection activeCell="G16" sqref="G16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21.5703125" bestFit="1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71</v>
      </c>
      <c r="C1" s="24"/>
      <c r="D1" s="24"/>
      <c r="E1" s="2"/>
      <c r="F1" s="2"/>
    </row>
    <row r="2" spans="1:6" ht="15.75" x14ac:dyDescent="0.3">
      <c r="A2" s="23" t="s">
        <v>0</v>
      </c>
      <c r="B2" s="32" t="s">
        <v>59</v>
      </c>
      <c r="C2" s="32"/>
      <c r="D2" s="32"/>
      <c r="E2" s="32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3" t="s">
        <v>58</v>
      </c>
      <c r="C4" s="33"/>
      <c r="D4" s="33"/>
      <c r="E4" s="33"/>
      <c r="F4" s="2"/>
    </row>
    <row r="5" spans="1:6" ht="15.75" x14ac:dyDescent="0.3">
      <c r="A5" s="23" t="s">
        <v>2</v>
      </c>
      <c r="B5" s="2"/>
      <c r="C5" s="33" t="s">
        <v>57</v>
      </c>
      <c r="D5" s="33"/>
      <c r="E5" s="33"/>
      <c r="F5" s="33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104054</v>
      </c>
      <c r="D9" s="2">
        <v>0.96250000000000002</v>
      </c>
      <c r="E9" s="20">
        <f>C9*D9</f>
        <v>100151.97500000001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/>
      <c r="D12" s="2">
        <v>18.63</v>
      </c>
      <c r="E12" s="20">
        <f t="shared" si="0"/>
        <v>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40</v>
      </c>
      <c r="D14" s="2">
        <v>470</v>
      </c>
      <c r="E14" s="20">
        <f t="shared" si="0"/>
        <v>18800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4</v>
      </c>
      <c r="D16" s="2">
        <v>323</v>
      </c>
      <c r="E16" s="20">
        <f t="shared" si="0"/>
        <v>1292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62</v>
      </c>
      <c r="D17" s="2">
        <v>100</v>
      </c>
      <c r="E17" s="20">
        <f t="shared" si="0"/>
        <v>6200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43</v>
      </c>
      <c r="D21" s="2">
        <v>470</v>
      </c>
      <c r="E21" s="20">
        <f t="shared" si="0"/>
        <v>20210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151884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10625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4" t="s">
        <v>10</v>
      </c>
      <c r="B25" s="34"/>
      <c r="C25" s="34"/>
      <c r="D25" s="34"/>
      <c r="E25" s="20">
        <f>SUM(E9:E24)</f>
        <v>716633.97499999998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5" t="s">
        <v>12</v>
      </c>
      <c r="C27" s="35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5"/>
      <c r="C28" s="35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5"/>
      <c r="C29" s="35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6" t="s">
        <v>16</v>
      </c>
      <c r="C30" s="36"/>
      <c r="D30" s="2"/>
      <c r="E30" s="2"/>
      <c r="F30" s="12"/>
    </row>
    <row r="31" spans="1:9" ht="26.25" customHeight="1" x14ac:dyDescent="0.3">
      <c r="A31" s="8">
        <v>21</v>
      </c>
      <c r="B31" s="36" t="s">
        <v>15</v>
      </c>
      <c r="C31" s="36"/>
      <c r="D31" s="30" t="s">
        <v>68</v>
      </c>
      <c r="E31" s="2">
        <f>102000+66000+150000+40000</f>
        <v>358000</v>
      </c>
      <c r="F31" s="11"/>
    </row>
    <row r="32" spans="1:9" ht="20.100000000000001" customHeight="1" x14ac:dyDescent="0.25">
      <c r="A32" s="34" t="s">
        <v>19</v>
      </c>
      <c r="B32" s="34"/>
      <c r="C32" s="34"/>
      <c r="D32" s="34"/>
      <c r="E32" s="20">
        <f>E25+E31+E30+E29+E28+E27</f>
        <v>1074633.9750000001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5" t="s">
        <v>23</v>
      </c>
      <c r="C34" s="35"/>
      <c r="D34" s="9" t="s">
        <v>24</v>
      </c>
      <c r="E34" s="2">
        <v>182115</v>
      </c>
      <c r="F34" s="21" t="s">
        <v>70</v>
      </c>
    </row>
    <row r="35" spans="1:6" ht="20.100000000000001" customHeight="1" x14ac:dyDescent="0.3">
      <c r="A35" s="8">
        <v>23</v>
      </c>
      <c r="B35" s="35"/>
      <c r="C35" s="35"/>
      <c r="D35" s="9" t="s">
        <v>25</v>
      </c>
      <c r="E35" s="2"/>
      <c r="F35" s="11" t="s">
        <v>67</v>
      </c>
    </row>
    <row r="36" spans="1:6" ht="20.100000000000001" customHeight="1" x14ac:dyDescent="0.3">
      <c r="A36" s="8">
        <v>24</v>
      </c>
      <c r="B36" s="35"/>
      <c r="C36" s="35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5"/>
      <c r="C37" s="35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7" t="s">
        <v>15</v>
      </c>
      <c r="C38" s="38"/>
      <c r="D38" s="29"/>
      <c r="E38" s="2"/>
      <c r="F38" s="11"/>
    </row>
    <row r="39" spans="1:6" ht="20.100000000000001" customHeight="1" x14ac:dyDescent="0.25">
      <c r="A39" s="28"/>
      <c r="B39" s="39" t="s">
        <v>62</v>
      </c>
      <c r="C39" s="39"/>
      <c r="D39" s="40"/>
      <c r="E39" s="26">
        <f>SUM(E34:E38)</f>
        <v>182115</v>
      </c>
      <c r="F39" s="11"/>
    </row>
    <row r="40" spans="1:6" ht="15.75" x14ac:dyDescent="0.25">
      <c r="A40" s="31" t="s">
        <v>27</v>
      </c>
      <c r="B40" s="31"/>
      <c r="C40" s="31"/>
      <c r="D40" s="31"/>
      <c r="E40" s="27">
        <f>E32-E34-E35-E36-E37-E38</f>
        <v>892518.97500000009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41"/>
      <c r="F48" s="4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42"/>
      <c r="F49" s="4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41"/>
      <c r="F50" s="4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41"/>
      <c r="F51" s="4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41"/>
      <c r="F52" s="41"/>
    </row>
  </sheetData>
  <mergeCells count="17">
    <mergeCell ref="E48:F48"/>
    <mergeCell ref="E49:F49"/>
    <mergeCell ref="E50:F50"/>
    <mergeCell ref="E51:F51"/>
    <mergeCell ref="E52:F52"/>
    <mergeCell ref="B31:C31"/>
    <mergeCell ref="A32:D32"/>
    <mergeCell ref="B34:C37"/>
    <mergeCell ref="B38:C38"/>
    <mergeCell ref="B39:D39"/>
    <mergeCell ref="A40:D40"/>
    <mergeCell ref="B2:E2"/>
    <mergeCell ref="B4:E4"/>
    <mergeCell ref="C5:F5"/>
    <mergeCell ref="A25:D25"/>
    <mergeCell ref="B27:C29"/>
    <mergeCell ref="B30:C30"/>
  </mergeCells>
  <pageMargins left="0.25" right="0.25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report </vt:lpstr>
      <vt:lpstr>update report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2025-05-10T14:22:49Z</dcterms:modified>
</cp:coreProperties>
</file>