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04E8ACA3-EA56-46D2-AE88-2366CDF096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46" i="1"/>
  <c r="C14" i="1" l="1"/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 s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<sst xmlns="http://schemas.openxmlformats.org/spreadsheetml/2006/main" count="52" uniqueCount="51">
  <si>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</si>
  <si>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</si>
  <si>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</si>
  <si>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</si>
  <si>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</si>
  <si>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</si>
  <si>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</si>
  <si>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</si>
  <si>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</si>
  <si>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</si>
  <si>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</si>
  <si>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</si>
  <si>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</si>
  <si>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</si>
  <si>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</si>
  <si>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</si>
  <si>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</si>
  <si>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</si>
  <si>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</si>
  <si>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</si>
  <si>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</si>
  <si>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</si>
  <si>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</si>
  <si>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</si>
  <si>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</si>
  <si>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</si>
  <si>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</si>
  <si>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</si>
  <si>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</si>
  <si>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</si>
  <si>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</si>
  <si>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</si>
  <si>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</si>
  <si>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</si>
  <si>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</si>
  <si>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</si>
  <si>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</si>
  <si>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</si>
  <si>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</si>
  <si>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</si>
  <si>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</si>
  <si>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</si>
  <si>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</si>
  <si>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</si>
  <si>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</si>
  <si>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</si>
  <si>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</si>
  <si>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</si>
  <si>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Market Development</t>
  </si>
  <si>
    <t>Total Other Expenses</t>
  </si>
  <si>
    <t>vat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</si>
</sst>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9" fillId="0" borderId="0" xfId="0" applyFont="1"/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7" workbookViewId="0">
      <selection activeCell="B51" sqref="B51"/>
    </sheetView>
  </sheetViews>
  <sheetFormatPr defaultRowHeight="15" x14ac:dyDescent="0.25"/>
  <cols>
    <col min="1" max="1" width="52.5703125" bestFit="1" customWidth="1"/>
    <col min="2" max="3" width="13.85546875" bestFit="1" customWidth="1"/>
    <col min="4" max="4" width="10.42578125" customWidth="1"/>
    <col min="7" max="7" width="12.5703125" bestFit="1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45528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4300000</v>
      </c>
      <c r="C11" s="17">
        <f>B11*0.01</f>
        <v>43000</v>
      </c>
      <c r="F11" s="3"/>
      <c r="G11" s="4"/>
    </row>
    <row r="12" spans="1:7" ht="18.75" x14ac:dyDescent="0.25">
      <c r="A12" s="15" t="s">
        <v>10</v>
      </c>
      <c r="B12" s="16">
        <v>1500000</v>
      </c>
      <c r="C12" s="17">
        <f>B12*0.01</f>
        <v>15000</v>
      </c>
      <c r="F12" s="18"/>
      <c r="G12" s="4"/>
    </row>
    <row r="13" spans="1:7" ht="18.75" x14ac:dyDescent="0.25">
      <c r="A13" s="15" t="s">
        <v>11</v>
      </c>
      <c r="B13" s="16"/>
      <c r="C13" s="16">
        <v>2376</v>
      </c>
      <c r="F13" s="11"/>
      <c r="G13" s="4"/>
    </row>
    <row r="14" spans="1:7" ht="18.75" x14ac:dyDescent="0.25">
      <c r="A14" s="15" t="s">
        <v>12</v>
      </c>
      <c r="B14" s="16"/>
      <c r="C14" s="16">
        <f>36500+8000</f>
        <v>44500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50</v>
      </c>
      <c r="C16" s="16">
        <f>B16*9</f>
        <v>450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105326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>
        <v>8000</v>
      </c>
      <c r="D27" s="29"/>
      <c r="E27" s="29"/>
      <c r="F27" s="29"/>
      <c r="G27" s="30">
        <f t="shared" si="0"/>
        <v>8000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39000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13640</v>
      </c>
      <c r="C41" s="87" t="s">
        <v>39</v>
      </c>
      <c r="D41" s="88"/>
      <c r="E41" s="89"/>
      <c r="F41" s="93">
        <f>G36+B51</f>
        <v>104641</v>
      </c>
      <c r="G41" s="94"/>
    </row>
    <row r="42" spans="1:7" ht="15.75" thickBot="1" x14ac:dyDescent="0.3">
      <c r="A42" s="28" t="s">
        <v>40</v>
      </c>
      <c r="B42" s="42">
        <v>7000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685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4285</v>
      </c>
      <c r="C45" s="59"/>
      <c r="D45" s="60"/>
      <c r="E45" s="61"/>
      <c r="F45" s="66"/>
      <c r="G45" s="67"/>
    </row>
    <row r="46" spans="1:7" ht="31.5" x14ac:dyDescent="0.5">
      <c r="A46" s="51" t="s">
        <v>45</v>
      </c>
      <c r="B46" s="52">
        <f>3840+10000</f>
        <v>13840</v>
      </c>
      <c r="F46" s="45"/>
      <c r="G46" s="19"/>
    </row>
    <row r="47" spans="1:7" x14ac:dyDescent="0.25">
      <c r="A47" s="43" t="s">
        <v>46</v>
      </c>
      <c r="B47" s="44">
        <v>1800</v>
      </c>
      <c r="G47" s="19"/>
    </row>
    <row r="48" spans="1:7" x14ac:dyDescent="0.25">
      <c r="A48" s="43" t="s">
        <v>47</v>
      </c>
      <c r="B48" s="44">
        <v>740</v>
      </c>
      <c r="E48" s="38"/>
      <c r="G48" s="19"/>
    </row>
    <row r="49" spans="1:7" x14ac:dyDescent="0.25">
      <c r="A49" s="51" t="s">
        <v>50</v>
      </c>
      <c r="B49" s="52">
        <v>5650</v>
      </c>
      <c r="G49" s="19"/>
    </row>
    <row r="50" spans="1:7" x14ac:dyDescent="0.25">
      <c r="A50" s="46" t="s">
        <v>48</v>
      </c>
      <c r="B50" s="44">
        <f>8310+2500+2300+2500+2376</f>
        <v>17986</v>
      </c>
      <c r="G50" s="19"/>
    </row>
    <row r="51" spans="1:7" ht="18" x14ac:dyDescent="0.25">
      <c r="A51" s="40" t="s">
        <v>49</v>
      </c>
      <c r="B51" s="47">
        <f>SUM(B41:B50)</f>
        <v>65641</v>
      </c>
      <c r="G51" s="19"/>
    </row>
    <row r="52" spans="1:7" ht="15.75" thickBot="1" x14ac:dyDescent="0.3">
      <c r="A52" s="48"/>
      <c r="B52" s="49"/>
      <c r="C52" s="49"/>
      <c r="D52" s="49"/>
      <c r="E52" s="49"/>
      <c r="F52" s="49"/>
      <c r="G52" s="50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2024-09-17T11:52:02Z</dcterms:modified>
</cp:coreProperties>
</file>