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5E633E8-8A92-4DC1-B188-DF7D7E1B48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c-23" sheetId="1" r:id="rId1"/>
    <sheet name="Jan-24 (2)" sheetId="2" r:id="rId2"/>
    <sheet name="Feb-24 (3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3" l="1"/>
  <c r="G38" i="3"/>
  <c r="G37" i="3"/>
  <c r="G36" i="3"/>
  <c r="G35" i="3"/>
  <c r="G34" i="3"/>
  <c r="G33" i="3"/>
  <c r="G32" i="3"/>
  <c r="G31" i="3"/>
  <c r="G30" i="3"/>
  <c r="G29" i="3"/>
  <c r="G28" i="3"/>
  <c r="C9" i="3"/>
  <c r="C8" i="3"/>
  <c r="B57" i="2"/>
  <c r="G38" i="2"/>
  <c r="G37" i="2"/>
  <c r="G36" i="2"/>
  <c r="G35" i="2"/>
  <c r="G34" i="2"/>
  <c r="G33" i="2"/>
  <c r="G32" i="2"/>
  <c r="G31" i="2"/>
  <c r="G30" i="2"/>
  <c r="G29" i="2"/>
  <c r="G28" i="2"/>
  <c r="C9" i="2"/>
  <c r="C8" i="2"/>
  <c r="G39" i="3" l="1"/>
  <c r="B59" i="3" s="1"/>
  <c r="C19" i="3"/>
  <c r="G39" i="2"/>
  <c r="C19" i="2"/>
  <c r="B59" i="2"/>
  <c r="B57" i="1"/>
  <c r="G38" i="1"/>
  <c r="G37" i="1"/>
  <c r="G36" i="1"/>
  <c r="G35" i="1"/>
  <c r="G34" i="1"/>
  <c r="G33" i="1"/>
  <c r="G32" i="1"/>
  <c r="G31" i="1"/>
  <c r="G30" i="1"/>
  <c r="G29" i="1"/>
  <c r="G28" i="1"/>
  <c r="C9" i="1"/>
  <c r="C8" i="1"/>
  <c r="B61" i="3" l="1"/>
  <c r="B65" i="3" s="1"/>
  <c r="B61" i="2"/>
  <c r="B65" i="2" s="1"/>
  <c r="C19" i="1"/>
  <c r="G39" i="1"/>
  <c r="B59" i="1" s="1"/>
  <c r="B61" i="1" l="1"/>
  <c r="B65" i="1" s="1"/>
</calcChain>
</file>

<file path=xl/sharedStrings.xml><?xml version="1.0" encoding="utf-8"?>
<sst xmlns="http://schemas.openxmlformats.org/spreadsheetml/2006/main" count="186" uniqueCount="65">
  <si>
    <t>Month</t>
  </si>
  <si>
    <t>DH Code</t>
  </si>
  <si>
    <t>ZM/TO Name</t>
  </si>
  <si>
    <t>Income</t>
  </si>
  <si>
    <t>Particulars</t>
  </si>
  <si>
    <t>Sales</t>
  </si>
  <si>
    <t>Comission</t>
  </si>
  <si>
    <t>itopup (C2C)</t>
  </si>
  <si>
    <t>SC (Sales to Retail) Secondary</t>
  </si>
  <si>
    <t>RBSP Commission</t>
  </si>
  <si>
    <t>GA Comission Preponement</t>
  </si>
  <si>
    <t>GA Comission</t>
  </si>
  <si>
    <t>Shera Partner</t>
  </si>
  <si>
    <t xml:space="preserve">SC lifting Discount (if any remaining after giving discount to retail) </t>
  </si>
  <si>
    <t>ETSAF Commission</t>
  </si>
  <si>
    <t>Other comission or income</t>
  </si>
  <si>
    <t>Total income</t>
  </si>
  <si>
    <t>Expense</t>
  </si>
  <si>
    <t>1. Salary Expense</t>
  </si>
  <si>
    <t>Designation</t>
  </si>
  <si>
    <t>Fixed Salary</t>
  </si>
  <si>
    <t>Variable Salary</t>
  </si>
  <si>
    <t>DA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</si>
  <si>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</si>
  <si>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</si>
  <si>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</si>
  <si>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</si>
  <si>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</si>
  <si>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</si>
  <si>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</si>
  <si>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</si>
  <si>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</si>
  <si>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</si>
  <si>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</si>
  <si>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</si>
  <si>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</si>
  <si>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Others/EID Bonus</t>
  </si>
  <si>
    <t>Total Salary Expense</t>
  </si>
  <si>
    <t>2. Other  Expenses</t>
  </si>
  <si>
    <t>Items</t>
  </si>
  <si>
    <t>Amount</t>
  </si>
  <si>
    <t>Conveyance</t>
  </si>
  <si>
    <t>House Rent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</si>
  <si>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</si>
  <si>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</si>
  <si>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</si>
  <si>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</si>
  <si>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</si>
  <si>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Miscellaneous</t>
  </si>
  <si>
    <t>Office Furniture</t>
  </si>
  <si>
    <t>Product Loss</t>
  </si>
  <si>
    <t>Total Other Expenses</t>
  </si>
  <si>
    <t>Total Expense</t>
  </si>
  <si>
    <t>Operating Profit/Loss</t>
  </si>
  <si>
    <t>Net</t>
  </si>
  <si>
    <t>DHKGOPO5</t>
  </si>
  <si>
    <t>Md. Mahbubur Rahman</t>
  </si>
  <si>
    <t>Route Cost</t>
  </si>
  <si>
    <t>Buisness Development Cost BL</t>
  </si>
  <si>
    <t>Buisness Development Cost House</t>
  </si>
  <si>
    <t>Market Development Back</t>
  </si>
  <si>
    <t>DECEMBER</t>
  </si>
  <si>
    <t>JANUARY</t>
  </si>
  <si>
    <t>FEBRUARY</t>
  </si>
  <si>
    <t>Md. Jahidul Islam Badhon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</si>
</sst>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b/>
      <sz val="13.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3" fillId="2" borderId="1" xfId="0" applyFont="1" applyFill="1" applyBorder="1"/>
    <xf numFmtId="1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0" fontId="0" fillId="0" borderId="6" xfId="0" applyBorder="1"/>
    <xf numFmtId="1" fontId="0" fillId="0" borderId="7" xfId="0" applyNumberFormat="1" applyBorder="1"/>
    <xf numFmtId="0" fontId="0" fillId="4" borderId="1" xfId="0" applyFill="1" applyBorder="1"/>
    <xf numFmtId="0" fontId="0" fillId="0" borderId="1" xfId="0" applyBorder="1"/>
    <xf numFmtId="0" fontId="0" fillId="0" borderId="9" xfId="0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4" fillId="3" borderId="1" xfId="0" applyFont="1" applyFill="1" applyBorder="1"/>
    <xf numFmtId="0" fontId="2" fillId="0" borderId="4" xfId="0" applyFont="1" applyBorder="1"/>
    <xf numFmtId="0" fontId="5" fillId="6" borderId="6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left"/>
    </xf>
    <xf numFmtId="164" fontId="6" fillId="0" borderId="1" xfId="1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164" fontId="6" fillId="0" borderId="14" xfId="1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5" fillId="0" borderId="16" xfId="0" applyFont="1" applyFill="1" applyBorder="1" applyAlignment="1">
      <alignment horizontal="left"/>
    </xf>
    <xf numFmtId="0" fontId="0" fillId="0" borderId="17" xfId="0" applyBorder="1"/>
    <xf numFmtId="164" fontId="0" fillId="0" borderId="18" xfId="0" applyNumberFormat="1" applyBorder="1"/>
    <xf numFmtId="0" fontId="5" fillId="0" borderId="6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6" xfId="0" applyNumberFormat="1" applyFont="1" applyBorder="1" applyAlignment="1" applyProtection="1">
      <alignment horizontal="left" vertical="center" wrapText="1"/>
    </xf>
    <xf numFmtId="0" fontId="6" fillId="0" borderId="1" xfId="0" applyNumberFormat="1" applyFont="1" applyBorder="1" applyAlignment="1" applyProtection="1">
      <alignment horizontal="left" vertical="center" wrapText="1"/>
    </xf>
    <xf numFmtId="0" fontId="5" fillId="6" borderId="6" xfId="0" applyFont="1" applyFill="1" applyBorder="1" applyAlignment="1"/>
    <xf numFmtId="0" fontId="5" fillId="6" borderId="1" xfId="0" applyFont="1" applyFill="1" applyBorder="1" applyAlignment="1"/>
    <xf numFmtId="0" fontId="4" fillId="3" borderId="19" xfId="0" applyFont="1" applyFill="1" applyBorder="1"/>
    <xf numFmtId="164" fontId="0" fillId="3" borderId="20" xfId="0" applyNumberFormat="1" applyFill="1" applyBorder="1"/>
    <xf numFmtId="0" fontId="0" fillId="0" borderId="11" xfId="0" applyBorder="1"/>
    <xf numFmtId="0" fontId="0" fillId="0" borderId="12" xfId="0" applyBorder="1"/>
    <xf numFmtId="0" fontId="4" fillId="7" borderId="1" xfId="0" applyFont="1" applyFill="1" applyBorder="1"/>
    <xf numFmtId="164" fontId="0" fillId="7" borderId="1" xfId="0" applyNumberFormat="1" applyFill="1" applyBorder="1"/>
    <xf numFmtId="164" fontId="0" fillId="8" borderId="0" xfId="0" applyNumberFormat="1" applyFill="1"/>
    <xf numFmtId="0" fontId="8" fillId="2" borderId="1" xfId="0" applyFont="1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/>
    </xf>
    <xf numFmtId="0" fontId="0" fillId="9" borderId="1" xfId="0" applyFill="1" applyBorder="1"/>
    <xf numFmtId="1" fontId="0" fillId="9" borderId="8" xfId="0" applyNumberFormat="1" applyFill="1" applyBorder="1"/>
    <xf numFmtId="1" fontId="0" fillId="9" borderId="7" xfId="0" applyNumberFormat="1" applyFill="1" applyBorder="1"/>
    <xf numFmtId="0" fontId="0" fillId="9" borderId="5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A10" workbookViewId="0">
      <selection activeCell="B68" sqref="B68"/>
    </sheetView>
  </sheetViews>
  <sheetFormatPr defaultRowHeight="15" x14ac:dyDescent="0.25"/>
  <cols>
    <col min="1" max="1" width="61.140625" bestFit="1" customWidth="1"/>
    <col min="2" max="2" width="28" bestFit="1" customWidth="1"/>
    <col min="3" max="3" width="12.7109375" bestFit="1" customWidth="1"/>
    <col min="6" max="6" width="12.140625" customWidth="1"/>
  </cols>
  <sheetData>
    <row r="1" spans="1:3" ht="15.75" x14ac:dyDescent="0.25">
      <c r="A1" s="1" t="s">
        <v>0</v>
      </c>
      <c r="B1" s="2" t="s">
        <v>61</v>
      </c>
    </row>
    <row r="2" spans="1:3" ht="15.75" x14ac:dyDescent="0.25">
      <c r="A2" s="1" t="s">
        <v>1</v>
      </c>
      <c r="B2" s="1" t="s">
        <v>55</v>
      </c>
    </row>
    <row r="3" spans="1:3" ht="18" x14ac:dyDescent="0.25">
      <c r="A3" s="1" t="s">
        <v>2</v>
      </c>
      <c r="B3" s="54" t="s">
        <v>56</v>
      </c>
    </row>
    <row r="4" spans="1:3" ht="15.75" thickBot="1" x14ac:dyDescent="0.3"/>
    <row r="5" spans="1:3" ht="15.75" x14ac:dyDescent="0.25">
      <c r="A5" s="3" t="s">
        <v>3</v>
      </c>
      <c r="B5" s="4"/>
      <c r="C5" s="5"/>
    </row>
    <row r="6" spans="1:3" x14ac:dyDescent="0.25">
      <c r="A6" s="6"/>
      <c r="B6" s="7"/>
      <c r="C6" s="8"/>
    </row>
    <row r="7" spans="1:3" x14ac:dyDescent="0.25">
      <c r="A7" s="9" t="s">
        <v>4</v>
      </c>
      <c r="B7" s="10" t="s">
        <v>5</v>
      </c>
      <c r="C7" s="11" t="s">
        <v>6</v>
      </c>
    </row>
    <row r="8" spans="1:3" x14ac:dyDescent="0.25">
      <c r="A8" s="12" t="s">
        <v>7</v>
      </c>
      <c r="B8" s="56">
        <v>4006381</v>
      </c>
      <c r="C8" s="13">
        <f>B8*0.01</f>
        <v>40063.81</v>
      </c>
    </row>
    <row r="9" spans="1:3" x14ac:dyDescent="0.25">
      <c r="A9" s="12" t="s">
        <v>8</v>
      </c>
      <c r="B9" s="56">
        <v>814840</v>
      </c>
      <c r="C9" s="13">
        <f>B9*0.01</f>
        <v>8148.4000000000005</v>
      </c>
    </row>
    <row r="10" spans="1:3" x14ac:dyDescent="0.25">
      <c r="A10" s="12" t="s">
        <v>9</v>
      </c>
      <c r="B10" s="14"/>
      <c r="C10" s="57">
        <v>1800</v>
      </c>
    </row>
    <row r="11" spans="1:3" x14ac:dyDescent="0.25">
      <c r="A11" s="12" t="s">
        <v>10</v>
      </c>
      <c r="B11" s="14"/>
      <c r="C11" s="57"/>
    </row>
    <row r="12" spans="1:3" x14ac:dyDescent="0.25">
      <c r="A12" s="12" t="s">
        <v>11</v>
      </c>
      <c r="B12" s="15"/>
      <c r="C12" s="57"/>
    </row>
    <row r="13" spans="1:3" x14ac:dyDescent="0.25">
      <c r="A13" s="12" t="s">
        <v>12</v>
      </c>
      <c r="B13" s="15"/>
      <c r="C13" s="58">
        <v>44000</v>
      </c>
    </row>
    <row r="14" spans="1:3" x14ac:dyDescent="0.25">
      <c r="A14" s="12" t="s">
        <v>60</v>
      </c>
      <c r="B14" s="15"/>
      <c r="C14" s="58"/>
    </row>
    <row r="15" spans="1:3" x14ac:dyDescent="0.25">
      <c r="A15" s="12" t="s">
        <v>13</v>
      </c>
      <c r="B15" s="15"/>
      <c r="C15" s="58"/>
    </row>
    <row r="16" spans="1:3" x14ac:dyDescent="0.25">
      <c r="A16" s="12" t="s">
        <v>14</v>
      </c>
      <c r="B16" s="15"/>
      <c r="C16" s="58"/>
    </row>
    <row r="17" spans="1:7" x14ac:dyDescent="0.25">
      <c r="A17" s="12" t="s">
        <v>15</v>
      </c>
      <c r="B17" s="15"/>
      <c r="C17" s="58"/>
    </row>
    <row r="18" spans="1:7" x14ac:dyDescent="0.25">
      <c r="A18" s="16"/>
      <c r="B18" s="7"/>
      <c r="C18" s="59"/>
    </row>
    <row r="19" spans="1:7" ht="19.5" thickBot="1" x14ac:dyDescent="0.35">
      <c r="A19" s="17" t="s">
        <v>16</v>
      </c>
      <c r="B19" s="18"/>
      <c r="C19" s="19">
        <f>SUM(C8:C18)</f>
        <v>94012.209999999992</v>
      </c>
    </row>
    <row r="23" spans="1:7" ht="15.75" thickBot="1" x14ac:dyDescent="0.3"/>
    <row r="24" spans="1:7" ht="18.75" x14ac:dyDescent="0.3">
      <c r="A24" s="20" t="s">
        <v>17</v>
      </c>
      <c r="B24" s="4"/>
      <c r="C24" s="4"/>
      <c r="D24" s="4"/>
      <c r="E24" s="4"/>
      <c r="F24" s="4"/>
      <c r="G24" s="5"/>
    </row>
    <row r="25" spans="1:7" x14ac:dyDescent="0.25">
      <c r="A25" s="21" t="s">
        <v>18</v>
      </c>
      <c r="B25" s="7"/>
      <c r="C25" s="7"/>
      <c r="D25" s="7"/>
      <c r="E25" s="7"/>
      <c r="F25" s="7"/>
      <c r="G25" s="8"/>
    </row>
    <row r="26" spans="1:7" x14ac:dyDescent="0.25">
      <c r="A26" s="6"/>
      <c r="B26" s="7"/>
      <c r="C26" s="7"/>
      <c r="D26" s="7"/>
      <c r="E26" s="7"/>
      <c r="F26" s="7"/>
      <c r="G26" s="8"/>
    </row>
    <row r="27" spans="1:7" ht="38.25" x14ac:dyDescent="0.25">
      <c r="A27" s="22" t="s">
        <v>19</v>
      </c>
      <c r="B27" s="23" t="s">
        <v>20</v>
      </c>
      <c r="C27" s="23" t="s">
        <v>21</v>
      </c>
      <c r="D27" s="23" t="s">
        <v>22</v>
      </c>
      <c r="E27" s="23" t="s">
        <v>23</v>
      </c>
      <c r="F27" s="23" t="s">
        <v>24</v>
      </c>
      <c r="G27" s="55" t="s">
        <v>25</v>
      </c>
    </row>
    <row r="28" spans="1:7" x14ac:dyDescent="0.25">
      <c r="A28" s="24" t="s">
        <v>26</v>
      </c>
      <c r="B28" s="25"/>
      <c r="C28" s="25"/>
      <c r="D28" s="25"/>
      <c r="E28" s="25"/>
      <c r="F28" s="25"/>
      <c r="G28" s="26">
        <f>SUM(B28:F28)</f>
        <v>0</v>
      </c>
    </row>
    <row r="29" spans="1:7" x14ac:dyDescent="0.25">
      <c r="A29" s="24" t="s">
        <v>27</v>
      </c>
      <c r="B29" s="25">
        <v>10000</v>
      </c>
      <c r="C29" s="25"/>
      <c r="D29" s="25"/>
      <c r="E29" s="25"/>
      <c r="F29" s="25"/>
      <c r="G29" s="26">
        <f t="shared" ref="G29:G37" si="0">SUM(B29:F29)</f>
        <v>10000</v>
      </c>
    </row>
    <row r="30" spans="1:7" x14ac:dyDescent="0.25">
      <c r="A30" s="24" t="s">
        <v>28</v>
      </c>
      <c r="B30" s="25"/>
      <c r="C30" s="25">
        <v>25000</v>
      </c>
      <c r="D30" s="27"/>
      <c r="E30" s="27"/>
      <c r="F30" s="27"/>
      <c r="G30" s="26">
        <f t="shared" si="0"/>
        <v>25000</v>
      </c>
    </row>
    <row r="31" spans="1:7" x14ac:dyDescent="0.25">
      <c r="A31" s="24" t="s">
        <v>29</v>
      </c>
      <c r="B31" s="25">
        <v>12000</v>
      </c>
      <c r="C31" s="25">
        <v>7000</v>
      </c>
      <c r="D31" s="27"/>
      <c r="E31" s="27"/>
      <c r="F31" s="27"/>
      <c r="G31" s="26">
        <f t="shared" si="0"/>
        <v>19000</v>
      </c>
    </row>
    <row r="32" spans="1:7" x14ac:dyDescent="0.25">
      <c r="A32" s="24" t="s">
        <v>30</v>
      </c>
      <c r="B32" s="25"/>
      <c r="C32" s="25"/>
      <c r="D32" s="25"/>
      <c r="E32" s="25"/>
      <c r="F32" s="25"/>
      <c r="G32" s="26">
        <f t="shared" si="0"/>
        <v>0</v>
      </c>
    </row>
    <row r="33" spans="1:7" x14ac:dyDescent="0.25">
      <c r="A33" s="24" t="s">
        <v>31</v>
      </c>
      <c r="B33" s="25">
        <v>3500</v>
      </c>
      <c r="C33" s="25"/>
      <c r="D33" s="25"/>
      <c r="E33" s="25"/>
      <c r="F33" s="25"/>
      <c r="G33" s="26">
        <f t="shared" si="0"/>
        <v>3500</v>
      </c>
    </row>
    <row r="34" spans="1:7" x14ac:dyDescent="0.25">
      <c r="A34" s="24" t="s">
        <v>32</v>
      </c>
      <c r="B34" s="25"/>
      <c r="C34" s="25"/>
      <c r="D34" s="25"/>
      <c r="E34" s="25"/>
      <c r="F34" s="25"/>
      <c r="G34" s="26">
        <f t="shared" si="0"/>
        <v>0</v>
      </c>
    </row>
    <row r="35" spans="1:7" x14ac:dyDescent="0.25">
      <c r="A35" s="24" t="s">
        <v>33</v>
      </c>
      <c r="B35" s="25"/>
      <c r="C35" s="25"/>
      <c r="D35" s="25"/>
      <c r="E35" s="25"/>
      <c r="F35" s="25"/>
      <c r="G35" s="26">
        <f t="shared" si="0"/>
        <v>0</v>
      </c>
    </row>
    <row r="36" spans="1:7" x14ac:dyDescent="0.25">
      <c r="A36" s="24" t="s">
        <v>34</v>
      </c>
      <c r="B36" s="25"/>
      <c r="C36" s="25"/>
      <c r="D36" s="25"/>
      <c r="E36" s="25"/>
      <c r="F36" s="25"/>
      <c r="G36" s="26">
        <f t="shared" si="0"/>
        <v>0</v>
      </c>
    </row>
    <row r="37" spans="1:7" x14ac:dyDescent="0.25">
      <c r="A37" s="24" t="s">
        <v>35</v>
      </c>
      <c r="B37" s="25"/>
      <c r="C37" s="25"/>
      <c r="D37" s="25"/>
      <c r="E37" s="25"/>
      <c r="F37" s="25"/>
      <c r="G37" s="26">
        <f t="shared" si="0"/>
        <v>0</v>
      </c>
    </row>
    <row r="38" spans="1:7" ht="15.75" thickBot="1" x14ac:dyDescent="0.3">
      <c r="A38" s="28" t="s">
        <v>36</v>
      </c>
      <c r="B38" s="29"/>
      <c r="C38" s="29"/>
      <c r="D38" s="29"/>
      <c r="E38" s="29"/>
      <c r="F38" s="29"/>
      <c r="G38" s="30">
        <f>SUM(B38:F38)</f>
        <v>0</v>
      </c>
    </row>
    <row r="39" spans="1:7" ht="15.75" thickBot="1" x14ac:dyDescent="0.3">
      <c r="A39" s="31" t="s">
        <v>37</v>
      </c>
      <c r="B39" s="32"/>
      <c r="C39" s="32"/>
      <c r="D39" s="32"/>
      <c r="E39" s="32"/>
      <c r="F39" s="32"/>
      <c r="G39" s="33">
        <f>SUM(G28:G38)</f>
        <v>57500</v>
      </c>
    </row>
    <row r="40" spans="1:7" x14ac:dyDescent="0.25">
      <c r="A40" s="6"/>
      <c r="B40" s="7"/>
      <c r="C40" s="7"/>
      <c r="D40" s="7"/>
      <c r="E40" s="7"/>
      <c r="F40" s="7"/>
      <c r="G40" s="8"/>
    </row>
    <row r="41" spans="1:7" x14ac:dyDescent="0.25">
      <c r="A41" s="6"/>
      <c r="B41" s="7"/>
      <c r="C41" s="7"/>
      <c r="D41" s="7"/>
      <c r="E41" s="7"/>
      <c r="F41" s="7"/>
      <c r="G41" s="8"/>
    </row>
    <row r="42" spans="1:7" x14ac:dyDescent="0.25">
      <c r="A42" s="34" t="s">
        <v>38</v>
      </c>
      <c r="B42" s="35"/>
      <c r="C42" s="7"/>
      <c r="D42" s="7"/>
      <c r="E42" s="7"/>
      <c r="F42" s="7"/>
      <c r="G42" s="8"/>
    </row>
    <row r="43" spans="1:7" x14ac:dyDescent="0.25">
      <c r="A43" s="36" t="s">
        <v>39</v>
      </c>
      <c r="B43" s="37" t="s">
        <v>40</v>
      </c>
      <c r="C43" s="7"/>
      <c r="D43" s="7"/>
      <c r="E43" s="7"/>
      <c r="F43" s="7"/>
      <c r="G43" s="8"/>
    </row>
    <row r="44" spans="1:7" x14ac:dyDescent="0.25">
      <c r="A44" s="38" t="s">
        <v>41</v>
      </c>
      <c r="B44" s="39">
        <v>2200</v>
      </c>
      <c r="C44" s="7"/>
      <c r="D44" s="7"/>
      <c r="E44" s="7"/>
      <c r="F44" s="7"/>
      <c r="G44" s="8"/>
    </row>
    <row r="45" spans="1:7" x14ac:dyDescent="0.25">
      <c r="A45" s="38" t="s">
        <v>42</v>
      </c>
      <c r="B45" s="39">
        <v>7000</v>
      </c>
      <c r="C45" s="7"/>
      <c r="D45" s="7"/>
      <c r="E45" s="7"/>
      <c r="F45" s="7"/>
      <c r="G45" s="8"/>
    </row>
    <row r="46" spans="1:7" x14ac:dyDescent="0.25">
      <c r="A46" s="38" t="s">
        <v>57</v>
      </c>
      <c r="B46" s="40">
        <v>13890</v>
      </c>
      <c r="C46" s="7"/>
      <c r="D46" s="7"/>
      <c r="E46" s="7"/>
      <c r="F46" s="7"/>
      <c r="G46" s="8"/>
    </row>
    <row r="47" spans="1:7" x14ac:dyDescent="0.25">
      <c r="A47" s="38" t="s">
        <v>43</v>
      </c>
      <c r="B47" s="39">
        <v>700</v>
      </c>
      <c r="C47" s="7"/>
      <c r="D47" s="7"/>
      <c r="E47" s="7"/>
      <c r="F47" s="7"/>
      <c r="G47" s="8"/>
    </row>
    <row r="48" spans="1:7" x14ac:dyDescent="0.25">
      <c r="A48" s="38" t="s">
        <v>44</v>
      </c>
      <c r="B48" s="39">
        <v>0</v>
      </c>
      <c r="C48" s="7"/>
      <c r="D48" s="7"/>
      <c r="E48" s="7"/>
      <c r="F48" s="7"/>
      <c r="G48" s="8"/>
    </row>
    <row r="49" spans="1:7" x14ac:dyDescent="0.25">
      <c r="A49" s="41" t="s">
        <v>45</v>
      </c>
      <c r="B49" s="42">
        <v>10240</v>
      </c>
      <c r="C49" s="7"/>
      <c r="D49" s="7"/>
      <c r="E49" s="7"/>
      <c r="F49" s="7"/>
      <c r="G49" s="8"/>
    </row>
    <row r="50" spans="1:7" x14ac:dyDescent="0.25">
      <c r="A50" s="41" t="s">
        <v>46</v>
      </c>
      <c r="B50" s="42">
        <v>1000</v>
      </c>
      <c r="C50" s="7"/>
      <c r="D50" s="7"/>
      <c r="E50" s="7"/>
      <c r="F50" s="7"/>
      <c r="G50" s="8"/>
    </row>
    <row r="51" spans="1:7" x14ac:dyDescent="0.25">
      <c r="A51" s="41" t="s">
        <v>47</v>
      </c>
      <c r="B51" s="42">
        <v>300</v>
      </c>
      <c r="C51" s="7"/>
      <c r="D51" s="7"/>
      <c r="E51" s="7"/>
      <c r="F51" s="7"/>
      <c r="G51" s="8"/>
    </row>
    <row r="52" spans="1:7" x14ac:dyDescent="0.25">
      <c r="A52" s="41" t="s">
        <v>58</v>
      </c>
      <c r="B52" s="42"/>
      <c r="C52" s="7"/>
      <c r="D52" s="7"/>
      <c r="E52" s="7"/>
      <c r="F52" s="7"/>
      <c r="G52" s="8"/>
    </row>
    <row r="53" spans="1:7" x14ac:dyDescent="0.25">
      <c r="A53" s="41" t="s">
        <v>59</v>
      </c>
      <c r="B53" s="42">
        <v>4174</v>
      </c>
      <c r="C53" s="7"/>
      <c r="D53" s="7"/>
      <c r="E53" s="7"/>
      <c r="F53" s="7"/>
      <c r="G53" s="8"/>
    </row>
    <row r="54" spans="1:7" x14ac:dyDescent="0.25">
      <c r="A54" s="43" t="s">
        <v>48</v>
      </c>
      <c r="B54" s="44">
        <v>14100</v>
      </c>
      <c r="C54" s="7"/>
      <c r="D54" s="7"/>
      <c r="E54" s="7"/>
      <c r="F54" s="7"/>
      <c r="G54" s="8"/>
    </row>
    <row r="55" spans="1:7" x14ac:dyDescent="0.25">
      <c r="A55" s="43" t="s">
        <v>49</v>
      </c>
      <c r="B55" s="44"/>
      <c r="C55" s="7"/>
      <c r="D55" s="7"/>
      <c r="E55" s="7"/>
      <c r="F55" s="7"/>
      <c r="G55" s="8"/>
    </row>
    <row r="56" spans="1:7" x14ac:dyDescent="0.25">
      <c r="A56" s="43" t="s">
        <v>50</v>
      </c>
      <c r="B56" s="44"/>
      <c r="C56" s="7"/>
      <c r="D56" s="7"/>
      <c r="E56" s="7"/>
      <c r="F56" s="7"/>
      <c r="G56" s="8"/>
    </row>
    <row r="57" spans="1:7" x14ac:dyDescent="0.25">
      <c r="A57" s="45" t="s">
        <v>51</v>
      </c>
      <c r="B57" s="46">
        <f>SUM(B44:B56)</f>
        <v>53604</v>
      </c>
      <c r="C57" s="7"/>
      <c r="D57" s="7"/>
      <c r="E57" s="7"/>
      <c r="F57" s="7"/>
      <c r="G57" s="8"/>
    </row>
    <row r="58" spans="1:7" x14ac:dyDescent="0.25">
      <c r="A58" s="6"/>
      <c r="B58" s="7"/>
      <c r="C58" s="7"/>
      <c r="D58" s="7"/>
      <c r="E58" s="7"/>
      <c r="F58" s="7"/>
      <c r="G58" s="8"/>
    </row>
    <row r="59" spans="1:7" ht="19.5" thickBot="1" x14ac:dyDescent="0.35">
      <c r="A59" s="47" t="s">
        <v>52</v>
      </c>
      <c r="B59" s="48">
        <f>B57+G39</f>
        <v>111104</v>
      </c>
      <c r="C59" s="49"/>
      <c r="D59" s="49"/>
      <c r="E59" s="49"/>
      <c r="F59" s="49"/>
      <c r="G59" s="50"/>
    </row>
    <row r="61" spans="1:7" ht="18.75" x14ac:dyDescent="0.3">
      <c r="A61" s="51" t="s">
        <v>53</v>
      </c>
      <c r="B61" s="52">
        <f>C19-B59</f>
        <v>-17091.790000000008</v>
      </c>
    </row>
    <row r="63" spans="1:7" x14ac:dyDescent="0.25">
      <c r="B63">
        <v>0</v>
      </c>
    </row>
    <row r="64" spans="1:7" x14ac:dyDescent="0.25">
      <c r="A64" t="s">
        <v>54</v>
      </c>
    </row>
    <row r="65" spans="2:2" x14ac:dyDescent="0.25">
      <c r="B65" s="53">
        <f>B63+B61</f>
        <v>-17091.790000000008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topLeftCell="A56" workbookViewId="0">
      <selection activeCell="B10" sqref="B10"/>
    </sheetView>
  </sheetViews>
  <sheetFormatPr defaultRowHeight="15" x14ac:dyDescent="0.25"/>
  <cols>
    <col min="1" max="1" width="61.140625" bestFit="1" customWidth="1"/>
    <col min="2" max="2" width="28" bestFit="1" customWidth="1"/>
    <col min="3" max="3" width="12.7109375" bestFit="1" customWidth="1"/>
    <col min="6" max="6" width="12.140625" customWidth="1"/>
  </cols>
  <sheetData>
    <row r="1" spans="1:3" ht="15.75" x14ac:dyDescent="0.25">
      <c r="A1" s="1" t="s">
        <v>0</v>
      </c>
      <c r="B1" s="2" t="s">
        <v>62</v>
      </c>
    </row>
    <row r="2" spans="1:3" ht="15.75" x14ac:dyDescent="0.25">
      <c r="A2" s="1" t="s">
        <v>1</v>
      </c>
      <c r="B2" s="1" t="s">
        <v>55</v>
      </c>
    </row>
    <row r="3" spans="1:3" ht="18" x14ac:dyDescent="0.25">
      <c r="A3" s="1" t="s">
        <v>2</v>
      </c>
      <c r="B3" s="54" t="s">
        <v>56</v>
      </c>
    </row>
    <row r="4" spans="1:3" ht="15.75" thickBot="1" x14ac:dyDescent="0.3"/>
    <row r="5" spans="1:3" ht="15.75" x14ac:dyDescent="0.25">
      <c r="A5" s="3" t="s">
        <v>3</v>
      </c>
      <c r="B5" s="4"/>
      <c r="C5" s="5"/>
    </row>
    <row r="6" spans="1:3" x14ac:dyDescent="0.25">
      <c r="A6" s="6"/>
      <c r="B6" s="7"/>
      <c r="C6" s="8"/>
    </row>
    <row r="7" spans="1:3" x14ac:dyDescent="0.25">
      <c r="A7" s="9" t="s">
        <v>4</v>
      </c>
      <c r="B7" s="10" t="s">
        <v>5</v>
      </c>
      <c r="C7" s="11" t="s">
        <v>6</v>
      </c>
    </row>
    <row r="8" spans="1:3" x14ac:dyDescent="0.25">
      <c r="A8" s="12" t="s">
        <v>7</v>
      </c>
      <c r="B8" s="56">
        <v>3918480</v>
      </c>
      <c r="C8" s="13">
        <f>B8*0.01</f>
        <v>39184.800000000003</v>
      </c>
    </row>
    <row r="9" spans="1:3" x14ac:dyDescent="0.25">
      <c r="A9" s="12" t="s">
        <v>8</v>
      </c>
      <c r="B9" s="56">
        <v>924348</v>
      </c>
      <c r="C9" s="13">
        <f>B9*0.01</f>
        <v>9243.48</v>
      </c>
    </row>
    <row r="10" spans="1:3" x14ac:dyDescent="0.25">
      <c r="A10" s="12" t="s">
        <v>9</v>
      </c>
      <c r="B10" s="14"/>
      <c r="C10" s="57">
        <v>2070</v>
      </c>
    </row>
    <row r="11" spans="1:3" x14ac:dyDescent="0.25">
      <c r="A11" s="12" t="s">
        <v>10</v>
      </c>
      <c r="B11" s="14"/>
      <c r="C11" s="57"/>
    </row>
    <row r="12" spans="1:3" x14ac:dyDescent="0.25">
      <c r="A12" s="12" t="s">
        <v>11</v>
      </c>
      <c r="B12" s="15"/>
      <c r="C12" s="57">
        <v>4280</v>
      </c>
    </row>
    <row r="13" spans="1:3" x14ac:dyDescent="0.25">
      <c r="A13" s="12" t="s">
        <v>12</v>
      </c>
      <c r="B13" s="15"/>
      <c r="C13" s="58">
        <v>16000</v>
      </c>
    </row>
    <row r="14" spans="1:3" x14ac:dyDescent="0.25">
      <c r="A14" s="12" t="s">
        <v>60</v>
      </c>
      <c r="B14" s="15"/>
      <c r="C14" s="58"/>
    </row>
    <row r="15" spans="1:3" x14ac:dyDescent="0.25">
      <c r="A15" s="12" t="s">
        <v>13</v>
      </c>
      <c r="B15" s="15"/>
      <c r="C15" s="58"/>
    </row>
    <row r="16" spans="1:3" x14ac:dyDescent="0.25">
      <c r="A16" s="12" t="s">
        <v>14</v>
      </c>
      <c r="B16" s="15"/>
      <c r="C16" s="58"/>
    </row>
    <row r="17" spans="1:7" x14ac:dyDescent="0.25">
      <c r="A17" s="12" t="s">
        <v>15</v>
      </c>
      <c r="B17" s="15"/>
      <c r="C17" s="58"/>
    </row>
    <row r="18" spans="1:7" x14ac:dyDescent="0.25">
      <c r="A18" s="16"/>
      <c r="B18" s="7"/>
      <c r="C18" s="59"/>
    </row>
    <row r="19" spans="1:7" ht="19.5" thickBot="1" x14ac:dyDescent="0.35">
      <c r="A19" s="17" t="s">
        <v>16</v>
      </c>
      <c r="B19" s="18"/>
      <c r="C19" s="19">
        <f>SUM(C8:C18)</f>
        <v>70778.28</v>
      </c>
    </row>
    <row r="23" spans="1:7" ht="15.75" thickBot="1" x14ac:dyDescent="0.3"/>
    <row r="24" spans="1:7" ht="18.75" x14ac:dyDescent="0.3">
      <c r="A24" s="20" t="s">
        <v>17</v>
      </c>
      <c r="B24" s="4"/>
      <c r="C24" s="4"/>
      <c r="D24" s="4"/>
      <c r="E24" s="4"/>
      <c r="F24" s="4"/>
      <c r="G24" s="5"/>
    </row>
    <row r="25" spans="1:7" x14ac:dyDescent="0.25">
      <c r="A25" s="21" t="s">
        <v>18</v>
      </c>
      <c r="B25" s="7"/>
      <c r="C25" s="7"/>
      <c r="D25" s="7"/>
      <c r="E25" s="7"/>
      <c r="F25" s="7"/>
      <c r="G25" s="8"/>
    </row>
    <row r="26" spans="1:7" x14ac:dyDescent="0.25">
      <c r="A26" s="6"/>
      <c r="B26" s="7"/>
      <c r="C26" s="7"/>
      <c r="D26" s="7"/>
      <c r="E26" s="7"/>
      <c r="F26" s="7"/>
      <c r="G26" s="8"/>
    </row>
    <row r="27" spans="1:7" ht="38.25" x14ac:dyDescent="0.25">
      <c r="A27" s="22" t="s">
        <v>19</v>
      </c>
      <c r="B27" s="23" t="s">
        <v>20</v>
      </c>
      <c r="C27" s="23" t="s">
        <v>21</v>
      </c>
      <c r="D27" s="23" t="s">
        <v>22</v>
      </c>
      <c r="E27" s="23" t="s">
        <v>23</v>
      </c>
      <c r="F27" s="23" t="s">
        <v>24</v>
      </c>
      <c r="G27" s="55" t="s">
        <v>25</v>
      </c>
    </row>
    <row r="28" spans="1:7" x14ac:dyDescent="0.25">
      <c r="A28" s="24" t="s">
        <v>26</v>
      </c>
      <c r="B28" s="25"/>
      <c r="C28" s="25"/>
      <c r="D28" s="25"/>
      <c r="E28" s="25"/>
      <c r="F28" s="25"/>
      <c r="G28" s="26">
        <f>SUM(B28:F28)</f>
        <v>0</v>
      </c>
    </row>
    <row r="29" spans="1:7" x14ac:dyDescent="0.25">
      <c r="A29" s="24" t="s">
        <v>27</v>
      </c>
      <c r="B29" s="25">
        <v>10000</v>
      </c>
      <c r="C29" s="25"/>
      <c r="D29" s="25"/>
      <c r="E29" s="25"/>
      <c r="F29" s="25"/>
      <c r="G29" s="26">
        <f t="shared" ref="G29:G37" si="0">SUM(B29:F29)</f>
        <v>10000</v>
      </c>
    </row>
    <row r="30" spans="1:7" x14ac:dyDescent="0.25">
      <c r="A30" s="24" t="s">
        <v>28</v>
      </c>
      <c r="B30" s="25"/>
      <c r="C30" s="25">
        <v>12500</v>
      </c>
      <c r="D30" s="27"/>
      <c r="E30" s="27"/>
      <c r="F30" s="27"/>
      <c r="G30" s="26">
        <f t="shared" si="0"/>
        <v>12500</v>
      </c>
    </row>
    <row r="31" spans="1:7" x14ac:dyDescent="0.25">
      <c r="A31" s="24" t="s">
        <v>29</v>
      </c>
      <c r="B31" s="25">
        <v>12000</v>
      </c>
      <c r="C31" s="25">
        <v>3500</v>
      </c>
      <c r="D31" s="27"/>
      <c r="E31" s="27"/>
      <c r="F31" s="27"/>
      <c r="G31" s="26">
        <f t="shared" si="0"/>
        <v>15500</v>
      </c>
    </row>
    <row r="32" spans="1:7" x14ac:dyDescent="0.25">
      <c r="A32" s="24" t="s">
        <v>30</v>
      </c>
      <c r="B32" s="25"/>
      <c r="C32" s="25"/>
      <c r="D32" s="25"/>
      <c r="E32" s="25"/>
      <c r="F32" s="25"/>
      <c r="G32" s="26">
        <f t="shared" si="0"/>
        <v>0</v>
      </c>
    </row>
    <row r="33" spans="1:7" x14ac:dyDescent="0.25">
      <c r="A33" s="24" t="s">
        <v>31</v>
      </c>
      <c r="B33" s="25"/>
      <c r="C33" s="25"/>
      <c r="D33" s="25"/>
      <c r="E33" s="25"/>
      <c r="F33" s="25"/>
      <c r="G33" s="26">
        <f t="shared" si="0"/>
        <v>0</v>
      </c>
    </row>
    <row r="34" spans="1:7" x14ac:dyDescent="0.25">
      <c r="A34" s="24" t="s">
        <v>32</v>
      </c>
      <c r="B34" s="25"/>
      <c r="C34" s="25"/>
      <c r="D34" s="25"/>
      <c r="E34" s="25"/>
      <c r="F34" s="25"/>
      <c r="G34" s="26">
        <f t="shared" si="0"/>
        <v>0</v>
      </c>
    </row>
    <row r="35" spans="1:7" x14ac:dyDescent="0.25">
      <c r="A35" s="24" t="s">
        <v>33</v>
      </c>
      <c r="B35" s="25"/>
      <c r="C35" s="25"/>
      <c r="D35" s="25"/>
      <c r="E35" s="25"/>
      <c r="F35" s="25"/>
      <c r="G35" s="26">
        <f t="shared" si="0"/>
        <v>0</v>
      </c>
    </row>
    <row r="36" spans="1:7" x14ac:dyDescent="0.25">
      <c r="A36" s="24" t="s">
        <v>34</v>
      </c>
      <c r="B36" s="25"/>
      <c r="C36" s="25"/>
      <c r="D36" s="25"/>
      <c r="E36" s="25"/>
      <c r="F36" s="25"/>
      <c r="G36" s="26">
        <f t="shared" si="0"/>
        <v>0</v>
      </c>
    </row>
    <row r="37" spans="1:7" x14ac:dyDescent="0.25">
      <c r="A37" s="24" t="s">
        <v>35</v>
      </c>
      <c r="B37" s="25"/>
      <c r="C37" s="25"/>
      <c r="D37" s="25"/>
      <c r="E37" s="25"/>
      <c r="F37" s="25"/>
      <c r="G37" s="26">
        <f t="shared" si="0"/>
        <v>0</v>
      </c>
    </row>
    <row r="38" spans="1:7" ht="15.75" thickBot="1" x14ac:dyDescent="0.3">
      <c r="A38" s="28" t="s">
        <v>36</v>
      </c>
      <c r="B38" s="29"/>
      <c r="C38" s="29"/>
      <c r="D38" s="29"/>
      <c r="E38" s="29"/>
      <c r="F38" s="29"/>
      <c r="G38" s="30">
        <f>SUM(B38:F38)</f>
        <v>0</v>
      </c>
    </row>
    <row r="39" spans="1:7" ht="15.75" thickBot="1" x14ac:dyDescent="0.3">
      <c r="A39" s="31" t="s">
        <v>37</v>
      </c>
      <c r="B39" s="32"/>
      <c r="C39" s="32"/>
      <c r="D39" s="32"/>
      <c r="E39" s="32"/>
      <c r="F39" s="32"/>
      <c r="G39" s="33">
        <f>SUM(G28:G38)</f>
        <v>38000</v>
      </c>
    </row>
    <row r="40" spans="1:7" x14ac:dyDescent="0.25">
      <c r="A40" s="6"/>
      <c r="B40" s="7"/>
      <c r="C40" s="7"/>
      <c r="D40" s="7"/>
      <c r="E40" s="7"/>
      <c r="F40" s="7"/>
      <c r="G40" s="8"/>
    </row>
    <row r="41" spans="1:7" x14ac:dyDescent="0.25">
      <c r="A41" s="6"/>
      <c r="B41" s="7"/>
      <c r="C41" s="7"/>
      <c r="D41" s="7"/>
      <c r="E41" s="7"/>
      <c r="F41" s="7"/>
      <c r="G41" s="8"/>
    </row>
    <row r="42" spans="1:7" x14ac:dyDescent="0.25">
      <c r="A42" s="34" t="s">
        <v>38</v>
      </c>
      <c r="B42" s="35"/>
      <c r="C42" s="7"/>
      <c r="D42" s="7"/>
      <c r="E42" s="7"/>
      <c r="F42" s="7"/>
      <c r="G42" s="8"/>
    </row>
    <row r="43" spans="1:7" x14ac:dyDescent="0.25">
      <c r="A43" s="36" t="s">
        <v>39</v>
      </c>
      <c r="B43" s="37" t="s">
        <v>40</v>
      </c>
      <c r="C43" s="7"/>
      <c r="D43" s="7"/>
      <c r="E43" s="7"/>
      <c r="F43" s="7"/>
      <c r="G43" s="8"/>
    </row>
    <row r="44" spans="1:7" x14ac:dyDescent="0.25">
      <c r="A44" s="38" t="s">
        <v>41</v>
      </c>
      <c r="B44" s="39">
        <v>100</v>
      </c>
      <c r="C44" s="7"/>
      <c r="D44" s="7"/>
      <c r="E44" s="7"/>
      <c r="F44" s="7"/>
      <c r="G44" s="8"/>
    </row>
    <row r="45" spans="1:7" x14ac:dyDescent="0.25">
      <c r="A45" s="38" t="s">
        <v>42</v>
      </c>
      <c r="B45" s="39">
        <v>7000</v>
      </c>
      <c r="C45" s="7"/>
      <c r="D45" s="7"/>
      <c r="E45" s="7"/>
      <c r="F45" s="7"/>
      <c r="G45" s="8"/>
    </row>
    <row r="46" spans="1:7" x14ac:dyDescent="0.25">
      <c r="A46" s="38" t="s">
        <v>57</v>
      </c>
      <c r="B46" s="40">
        <v>12870</v>
      </c>
      <c r="C46" s="7"/>
      <c r="D46" s="7"/>
      <c r="E46" s="7"/>
      <c r="F46" s="7"/>
      <c r="G46" s="8"/>
    </row>
    <row r="47" spans="1:7" x14ac:dyDescent="0.25">
      <c r="A47" s="38" t="s">
        <v>43</v>
      </c>
      <c r="B47" s="39">
        <v>700</v>
      </c>
      <c r="C47" s="7"/>
      <c r="D47" s="7"/>
      <c r="E47" s="7"/>
      <c r="F47" s="7"/>
      <c r="G47" s="8"/>
    </row>
    <row r="48" spans="1:7" x14ac:dyDescent="0.25">
      <c r="A48" s="38" t="s">
        <v>44</v>
      </c>
      <c r="B48" s="39">
        <v>896</v>
      </c>
      <c r="C48" s="7"/>
      <c r="D48" s="7"/>
      <c r="E48" s="7"/>
      <c r="F48" s="7"/>
      <c r="G48" s="8"/>
    </row>
    <row r="49" spans="1:7" x14ac:dyDescent="0.25">
      <c r="A49" s="41" t="s">
        <v>45</v>
      </c>
      <c r="B49" s="42">
        <v>12110</v>
      </c>
      <c r="C49" s="7"/>
      <c r="D49" s="7"/>
      <c r="E49" s="7"/>
      <c r="F49" s="7"/>
      <c r="G49" s="8"/>
    </row>
    <row r="50" spans="1:7" x14ac:dyDescent="0.25">
      <c r="A50" s="41" t="s">
        <v>46</v>
      </c>
      <c r="B50" s="42"/>
      <c r="C50" s="7"/>
      <c r="D50" s="7"/>
      <c r="E50" s="7"/>
      <c r="F50" s="7"/>
      <c r="G50" s="8"/>
    </row>
    <row r="51" spans="1:7" x14ac:dyDescent="0.25">
      <c r="A51" s="41" t="s">
        <v>47</v>
      </c>
      <c r="B51" s="42">
        <v>480</v>
      </c>
      <c r="C51" s="7"/>
      <c r="D51" s="7"/>
      <c r="E51" s="7"/>
      <c r="F51" s="7"/>
      <c r="G51" s="8"/>
    </row>
    <row r="52" spans="1:7" x14ac:dyDescent="0.25">
      <c r="A52" s="41" t="s">
        <v>58</v>
      </c>
      <c r="B52" s="42"/>
      <c r="C52" s="7"/>
      <c r="D52" s="7"/>
      <c r="E52" s="7"/>
      <c r="F52" s="7"/>
      <c r="G52" s="8"/>
    </row>
    <row r="53" spans="1:7" x14ac:dyDescent="0.25">
      <c r="A53" s="41" t="s">
        <v>59</v>
      </c>
      <c r="B53" s="42">
        <v>3293</v>
      </c>
      <c r="C53" s="7"/>
      <c r="D53" s="7"/>
      <c r="E53" s="7"/>
      <c r="F53" s="7"/>
      <c r="G53" s="8"/>
    </row>
    <row r="54" spans="1:7" x14ac:dyDescent="0.25">
      <c r="A54" s="43" t="s">
        <v>48</v>
      </c>
      <c r="B54" s="44">
        <v>9972</v>
      </c>
      <c r="C54" s="7"/>
      <c r="D54" s="7"/>
      <c r="E54" s="7"/>
      <c r="F54" s="7"/>
      <c r="G54" s="8"/>
    </row>
    <row r="55" spans="1:7" x14ac:dyDescent="0.25">
      <c r="A55" s="43" t="s">
        <v>49</v>
      </c>
      <c r="B55" s="44"/>
      <c r="C55" s="7"/>
      <c r="D55" s="7"/>
      <c r="E55" s="7"/>
      <c r="F55" s="7"/>
      <c r="G55" s="8"/>
    </row>
    <row r="56" spans="1:7" x14ac:dyDescent="0.25">
      <c r="A56" s="43" t="s">
        <v>50</v>
      </c>
      <c r="B56" s="44"/>
      <c r="C56" s="7"/>
      <c r="D56" s="7"/>
      <c r="E56" s="7"/>
      <c r="F56" s="7"/>
      <c r="G56" s="8"/>
    </row>
    <row r="57" spans="1:7" x14ac:dyDescent="0.25">
      <c r="A57" s="45" t="s">
        <v>51</v>
      </c>
      <c r="B57" s="46">
        <f>SUM(B44:B56)</f>
        <v>47421</v>
      </c>
      <c r="C57" s="7"/>
      <c r="D57" s="7"/>
      <c r="E57" s="7"/>
      <c r="F57" s="7"/>
      <c r="G57" s="8"/>
    </row>
    <row r="58" spans="1:7" x14ac:dyDescent="0.25">
      <c r="A58" s="6"/>
      <c r="B58" s="7"/>
      <c r="C58" s="7"/>
      <c r="D58" s="7"/>
      <c r="E58" s="7"/>
      <c r="F58" s="7"/>
      <c r="G58" s="8"/>
    </row>
    <row r="59" spans="1:7" ht="19.5" thickBot="1" x14ac:dyDescent="0.35">
      <c r="A59" s="47" t="s">
        <v>52</v>
      </c>
      <c r="B59" s="48">
        <f>B57+G39</f>
        <v>85421</v>
      </c>
      <c r="C59" s="49"/>
      <c r="D59" s="49"/>
      <c r="E59" s="49"/>
      <c r="F59" s="49"/>
      <c r="G59" s="50"/>
    </row>
    <row r="61" spans="1:7" ht="18.75" x14ac:dyDescent="0.3">
      <c r="A61" s="51" t="s">
        <v>53</v>
      </c>
      <c r="B61" s="52">
        <f>C19-B59</f>
        <v>-14642.720000000001</v>
      </c>
    </row>
    <row r="63" spans="1:7" x14ac:dyDescent="0.25">
      <c r="B63">
        <v>0</v>
      </c>
    </row>
    <row r="64" spans="1:7" x14ac:dyDescent="0.25">
      <c r="A64" t="s">
        <v>54</v>
      </c>
    </row>
    <row r="65" spans="2:2" x14ac:dyDescent="0.25">
      <c r="B65" s="53">
        <f>B63+B61</f>
        <v>-14642.720000000001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4B21-F8AE-4E57-AF30-99A3D4169256}">
  <sheetPr>
    <pageSetUpPr fitToPage="1"/>
  </sheetPr>
  <dimension ref="A1:G65"/>
  <sheetViews>
    <sheetView topLeftCell="A31" workbookViewId="0">
      <selection activeCell="F17" sqref="F17"/>
    </sheetView>
  </sheetViews>
  <sheetFormatPr defaultRowHeight="15" x14ac:dyDescent="0.25"/>
  <cols>
    <col min="1" max="1" width="61.140625" bestFit="1" customWidth="1"/>
    <col min="2" max="2" width="29.7109375" bestFit="1" customWidth="1"/>
    <col min="3" max="3" width="12.7109375" bestFit="1" customWidth="1"/>
    <col min="6" max="6" width="12.140625" customWidth="1"/>
  </cols>
  <sheetData>
    <row r="1" spans="1:3" ht="15.75" x14ac:dyDescent="0.25">
      <c r="A1" s="1" t="s">
        <v>0</v>
      </c>
      <c r="B1" s="2" t="s">
        <v>63</v>
      </c>
    </row>
    <row r="2" spans="1:3" ht="15.75" x14ac:dyDescent="0.25">
      <c r="A2" s="1" t="s">
        <v>1</v>
      </c>
      <c r="B2" s="1" t="s">
        <v>55</v>
      </c>
    </row>
    <row r="3" spans="1:3" ht="18" x14ac:dyDescent="0.25">
      <c r="A3" s="1" t="s">
        <v>2</v>
      </c>
      <c r="B3" s="54" t="s">
        <v>64</v>
      </c>
    </row>
    <row r="4" spans="1:3" ht="15.75" thickBot="1" x14ac:dyDescent="0.3"/>
    <row r="5" spans="1:3" ht="15.75" x14ac:dyDescent="0.25">
      <c r="A5" s="3" t="s">
        <v>3</v>
      </c>
      <c r="B5" s="4"/>
      <c r="C5" s="5"/>
    </row>
    <row r="6" spans="1:3" x14ac:dyDescent="0.25">
      <c r="A6" s="6"/>
      <c r="B6" s="7"/>
      <c r="C6" s="8"/>
    </row>
    <row r="7" spans="1:3" x14ac:dyDescent="0.25">
      <c r="A7" s="9" t="s">
        <v>4</v>
      </c>
      <c r="B7" s="10" t="s">
        <v>5</v>
      </c>
      <c r="C7" s="11" t="s">
        <v>6</v>
      </c>
    </row>
    <row r="8" spans="1:3" x14ac:dyDescent="0.25">
      <c r="A8" s="12" t="s">
        <v>7</v>
      </c>
      <c r="B8" s="56">
        <v>3187207</v>
      </c>
      <c r="C8" s="13">
        <f>B8*0.01</f>
        <v>31872.07</v>
      </c>
    </row>
    <row r="9" spans="1:3" x14ac:dyDescent="0.25">
      <c r="A9" s="12" t="s">
        <v>8</v>
      </c>
      <c r="B9" s="56">
        <v>852210</v>
      </c>
      <c r="C9" s="13">
        <f>B9*0.01</f>
        <v>8522.1</v>
      </c>
    </row>
    <row r="10" spans="1:3" x14ac:dyDescent="0.25">
      <c r="A10" s="12" t="s">
        <v>9</v>
      </c>
      <c r="B10" s="14"/>
      <c r="C10" s="57">
        <v>1800</v>
      </c>
    </row>
    <row r="11" spans="1:3" x14ac:dyDescent="0.25">
      <c r="A11" s="12" t="s">
        <v>10</v>
      </c>
      <c r="B11" s="14"/>
      <c r="C11" s="57"/>
    </row>
    <row r="12" spans="1:3" x14ac:dyDescent="0.25">
      <c r="A12" s="12" t="s">
        <v>11</v>
      </c>
      <c r="B12" s="15"/>
      <c r="C12" s="57">
        <v>9599</v>
      </c>
    </row>
    <row r="13" spans="1:3" x14ac:dyDescent="0.25">
      <c r="A13" s="12" t="s">
        <v>12</v>
      </c>
      <c r="B13" s="15"/>
      <c r="C13" s="58">
        <v>7200</v>
      </c>
    </row>
    <row r="14" spans="1:3" x14ac:dyDescent="0.25">
      <c r="A14" s="12" t="s">
        <v>60</v>
      </c>
      <c r="B14" s="15"/>
      <c r="C14" s="58"/>
    </row>
    <row r="15" spans="1:3" x14ac:dyDescent="0.25">
      <c r="A15" s="12" t="s">
        <v>13</v>
      </c>
      <c r="B15" s="15"/>
      <c r="C15" s="58"/>
    </row>
    <row r="16" spans="1:3" x14ac:dyDescent="0.25">
      <c r="A16" s="12" t="s">
        <v>14</v>
      </c>
      <c r="B16" s="15"/>
      <c r="C16" s="58"/>
    </row>
    <row r="17" spans="1:7" x14ac:dyDescent="0.25">
      <c r="A17" s="12" t="s">
        <v>15</v>
      </c>
      <c r="B17" s="15"/>
      <c r="C17" s="58"/>
    </row>
    <row r="18" spans="1:7" x14ac:dyDescent="0.25">
      <c r="A18" s="16"/>
      <c r="B18" s="7"/>
      <c r="C18" s="59"/>
    </row>
    <row r="19" spans="1:7" ht="19.5" thickBot="1" x14ac:dyDescent="0.35">
      <c r="A19" s="17" t="s">
        <v>16</v>
      </c>
      <c r="B19" s="18"/>
      <c r="C19" s="19">
        <f>SUM(C8:C18)</f>
        <v>58993.17</v>
      </c>
    </row>
    <row r="23" spans="1:7" ht="15.75" thickBot="1" x14ac:dyDescent="0.3"/>
    <row r="24" spans="1:7" ht="18.75" x14ac:dyDescent="0.3">
      <c r="A24" s="20" t="s">
        <v>17</v>
      </c>
      <c r="B24" s="4"/>
      <c r="C24" s="4"/>
      <c r="D24" s="4"/>
      <c r="E24" s="4"/>
      <c r="F24" s="4"/>
      <c r="G24" s="5"/>
    </row>
    <row r="25" spans="1:7" x14ac:dyDescent="0.25">
      <c r="A25" s="21" t="s">
        <v>18</v>
      </c>
      <c r="B25" s="7"/>
      <c r="C25" s="7"/>
      <c r="D25" s="7"/>
      <c r="E25" s="7"/>
      <c r="F25" s="7"/>
      <c r="G25" s="8"/>
    </row>
    <row r="26" spans="1:7" x14ac:dyDescent="0.25">
      <c r="A26" s="6"/>
      <c r="B26" s="7"/>
      <c r="C26" s="7"/>
      <c r="D26" s="7"/>
      <c r="E26" s="7"/>
      <c r="F26" s="7"/>
      <c r="G26" s="8"/>
    </row>
    <row r="27" spans="1:7" ht="38.25" x14ac:dyDescent="0.25">
      <c r="A27" s="22" t="s">
        <v>19</v>
      </c>
      <c r="B27" s="23" t="s">
        <v>20</v>
      </c>
      <c r="C27" s="23" t="s">
        <v>21</v>
      </c>
      <c r="D27" s="23" t="s">
        <v>22</v>
      </c>
      <c r="E27" s="23" t="s">
        <v>23</v>
      </c>
      <c r="F27" s="23" t="s">
        <v>24</v>
      </c>
      <c r="G27" s="55" t="s">
        <v>25</v>
      </c>
    </row>
    <row r="28" spans="1:7" x14ac:dyDescent="0.25">
      <c r="A28" s="24" t="s">
        <v>26</v>
      </c>
      <c r="B28" s="25"/>
      <c r="C28" s="25"/>
      <c r="D28" s="25"/>
      <c r="E28" s="25"/>
      <c r="F28" s="25"/>
      <c r="G28" s="26">
        <f>SUM(B28:F28)</f>
        <v>0</v>
      </c>
    </row>
    <row r="29" spans="1:7" x14ac:dyDescent="0.25">
      <c r="A29" s="24" t="s">
        <v>27</v>
      </c>
      <c r="B29" s="25">
        <v>10000</v>
      </c>
      <c r="C29" s="25"/>
      <c r="D29" s="25"/>
      <c r="E29" s="25"/>
      <c r="F29" s="25"/>
      <c r="G29" s="26">
        <f t="shared" ref="G29:G37" si="0">SUM(B29:F29)</f>
        <v>10000</v>
      </c>
    </row>
    <row r="30" spans="1:7" x14ac:dyDescent="0.25">
      <c r="A30" s="24" t="s">
        <v>28</v>
      </c>
      <c r="B30" s="25"/>
      <c r="C30" s="25"/>
      <c r="D30" s="27"/>
      <c r="E30" s="27"/>
      <c r="F30" s="27"/>
      <c r="G30" s="26">
        <f t="shared" si="0"/>
        <v>0</v>
      </c>
    </row>
    <row r="31" spans="1:7" x14ac:dyDescent="0.25">
      <c r="A31" s="24" t="s">
        <v>29</v>
      </c>
      <c r="B31" s="25">
        <v>13500</v>
      </c>
      <c r="C31" s="25"/>
      <c r="D31" s="27"/>
      <c r="E31" s="27"/>
      <c r="F31" s="27"/>
      <c r="G31" s="26">
        <f t="shared" si="0"/>
        <v>13500</v>
      </c>
    </row>
    <row r="32" spans="1:7" x14ac:dyDescent="0.25">
      <c r="A32" s="24" t="s">
        <v>30</v>
      </c>
      <c r="B32" s="25"/>
      <c r="C32" s="25"/>
      <c r="D32" s="25"/>
      <c r="E32" s="25"/>
      <c r="F32" s="25"/>
      <c r="G32" s="26">
        <f t="shared" si="0"/>
        <v>0</v>
      </c>
    </row>
    <row r="33" spans="1:7" x14ac:dyDescent="0.25">
      <c r="A33" s="24" t="s">
        <v>31</v>
      </c>
      <c r="B33" s="25"/>
      <c r="C33" s="25"/>
      <c r="D33" s="25"/>
      <c r="E33" s="25"/>
      <c r="F33" s="25"/>
      <c r="G33" s="26">
        <f t="shared" si="0"/>
        <v>0</v>
      </c>
    </row>
    <row r="34" spans="1:7" x14ac:dyDescent="0.25">
      <c r="A34" s="24" t="s">
        <v>32</v>
      </c>
      <c r="B34" s="25"/>
      <c r="C34" s="25"/>
      <c r="D34" s="25"/>
      <c r="E34" s="25"/>
      <c r="F34" s="25"/>
      <c r="G34" s="26">
        <f t="shared" si="0"/>
        <v>0</v>
      </c>
    </row>
    <row r="35" spans="1:7" x14ac:dyDescent="0.25">
      <c r="A35" s="24" t="s">
        <v>33</v>
      </c>
      <c r="B35" s="25"/>
      <c r="C35" s="25"/>
      <c r="D35" s="25"/>
      <c r="E35" s="25"/>
      <c r="F35" s="25"/>
      <c r="G35" s="26">
        <f t="shared" si="0"/>
        <v>0</v>
      </c>
    </row>
    <row r="36" spans="1:7" x14ac:dyDescent="0.25">
      <c r="A36" s="24" t="s">
        <v>34</v>
      </c>
      <c r="B36" s="25"/>
      <c r="C36" s="25"/>
      <c r="D36" s="25"/>
      <c r="E36" s="25"/>
      <c r="F36" s="25"/>
      <c r="G36" s="26">
        <f t="shared" si="0"/>
        <v>0</v>
      </c>
    </row>
    <row r="37" spans="1:7" x14ac:dyDescent="0.25">
      <c r="A37" s="24" t="s">
        <v>35</v>
      </c>
      <c r="B37" s="25"/>
      <c r="C37" s="25"/>
      <c r="D37" s="25"/>
      <c r="E37" s="25"/>
      <c r="F37" s="25"/>
      <c r="G37" s="26">
        <f t="shared" si="0"/>
        <v>0</v>
      </c>
    </row>
    <row r="38" spans="1:7" ht="15.75" thickBot="1" x14ac:dyDescent="0.3">
      <c r="A38" s="28" t="s">
        <v>36</v>
      </c>
      <c r="B38" s="29"/>
      <c r="C38" s="29"/>
      <c r="D38" s="29"/>
      <c r="E38" s="29"/>
      <c r="F38" s="29"/>
      <c r="G38" s="30">
        <f>SUM(B38:F38)</f>
        <v>0</v>
      </c>
    </row>
    <row r="39" spans="1:7" ht="15.75" thickBot="1" x14ac:dyDescent="0.3">
      <c r="A39" s="31" t="s">
        <v>37</v>
      </c>
      <c r="B39" s="32"/>
      <c r="C39" s="32"/>
      <c r="D39" s="32"/>
      <c r="E39" s="32"/>
      <c r="F39" s="32"/>
      <c r="G39" s="33">
        <f>SUM(G28:G38)</f>
        <v>23500</v>
      </c>
    </row>
    <row r="40" spans="1:7" x14ac:dyDescent="0.25">
      <c r="A40" s="6"/>
      <c r="B40" s="7"/>
      <c r="C40" s="7"/>
      <c r="D40" s="7"/>
      <c r="E40" s="7"/>
      <c r="F40" s="7"/>
      <c r="G40" s="8"/>
    </row>
    <row r="41" spans="1:7" x14ac:dyDescent="0.25">
      <c r="A41" s="6"/>
      <c r="B41" s="7"/>
      <c r="C41" s="7"/>
      <c r="D41" s="7"/>
      <c r="E41" s="7"/>
      <c r="F41" s="7"/>
      <c r="G41" s="8"/>
    </row>
    <row r="42" spans="1:7" x14ac:dyDescent="0.25">
      <c r="A42" s="34" t="s">
        <v>38</v>
      </c>
      <c r="B42" s="35"/>
      <c r="C42" s="7"/>
      <c r="D42" s="7"/>
      <c r="E42" s="7"/>
      <c r="F42" s="7"/>
      <c r="G42" s="8"/>
    </row>
    <row r="43" spans="1:7" x14ac:dyDescent="0.25">
      <c r="A43" s="36" t="s">
        <v>39</v>
      </c>
      <c r="B43" s="37" t="s">
        <v>40</v>
      </c>
      <c r="C43" s="7"/>
      <c r="D43" s="7"/>
      <c r="E43" s="7"/>
      <c r="F43" s="7"/>
      <c r="G43" s="8"/>
    </row>
    <row r="44" spans="1:7" x14ac:dyDescent="0.25">
      <c r="A44" s="38" t="s">
        <v>41</v>
      </c>
      <c r="B44" s="39">
        <v>550</v>
      </c>
      <c r="C44" s="7"/>
      <c r="D44" s="7"/>
      <c r="E44" s="7"/>
      <c r="F44" s="7"/>
      <c r="G44" s="8"/>
    </row>
    <row r="45" spans="1:7" x14ac:dyDescent="0.25">
      <c r="A45" s="38" t="s">
        <v>42</v>
      </c>
      <c r="B45" s="39">
        <v>7000</v>
      </c>
      <c r="C45" s="7"/>
      <c r="D45" s="7"/>
      <c r="E45" s="7"/>
      <c r="F45" s="7"/>
      <c r="G45" s="8"/>
    </row>
    <row r="46" spans="1:7" x14ac:dyDescent="0.25">
      <c r="A46" s="38" t="s">
        <v>57</v>
      </c>
      <c r="B46" s="40">
        <v>11030</v>
      </c>
      <c r="C46" s="7"/>
      <c r="D46" s="7"/>
      <c r="E46" s="7"/>
      <c r="F46" s="7"/>
      <c r="G46" s="8"/>
    </row>
    <row r="47" spans="1:7" x14ac:dyDescent="0.25">
      <c r="A47" s="38" t="s">
        <v>43</v>
      </c>
      <c r="B47" s="39">
        <v>700</v>
      </c>
      <c r="C47" s="7"/>
      <c r="D47" s="7"/>
      <c r="E47" s="7"/>
      <c r="F47" s="7"/>
      <c r="G47" s="8"/>
    </row>
    <row r="48" spans="1:7" x14ac:dyDescent="0.25">
      <c r="A48" s="38" t="s">
        <v>44</v>
      </c>
      <c r="B48" s="39">
        <v>260</v>
      </c>
      <c r="C48" s="7"/>
      <c r="D48" s="7"/>
      <c r="E48" s="7"/>
      <c r="F48" s="7"/>
      <c r="G48" s="8"/>
    </row>
    <row r="49" spans="1:7" x14ac:dyDescent="0.25">
      <c r="A49" s="41" t="s">
        <v>45</v>
      </c>
      <c r="B49" s="42">
        <v>2710</v>
      </c>
      <c r="C49" s="7"/>
      <c r="D49" s="7"/>
      <c r="E49" s="7"/>
      <c r="F49" s="7"/>
      <c r="G49" s="8"/>
    </row>
    <row r="50" spans="1:7" x14ac:dyDescent="0.25">
      <c r="A50" s="41" t="s">
        <v>46</v>
      </c>
      <c r="B50" s="42">
        <v>720</v>
      </c>
      <c r="C50" s="7"/>
      <c r="D50" s="7"/>
      <c r="E50" s="7"/>
      <c r="F50" s="7"/>
      <c r="G50" s="8"/>
    </row>
    <row r="51" spans="1:7" x14ac:dyDescent="0.25">
      <c r="A51" s="41" t="s">
        <v>47</v>
      </c>
      <c r="B51" s="42">
        <v>300</v>
      </c>
      <c r="C51" s="7"/>
      <c r="D51" s="7"/>
      <c r="E51" s="7"/>
      <c r="F51" s="7"/>
      <c r="G51" s="8"/>
    </row>
    <row r="52" spans="1:7" x14ac:dyDescent="0.25">
      <c r="A52" s="41" t="s">
        <v>58</v>
      </c>
      <c r="B52" s="42"/>
      <c r="C52" s="7"/>
      <c r="D52" s="7"/>
      <c r="E52" s="7"/>
      <c r="F52" s="7"/>
      <c r="G52" s="8"/>
    </row>
    <row r="53" spans="1:7" x14ac:dyDescent="0.25">
      <c r="A53" s="41" t="s">
        <v>59</v>
      </c>
      <c r="B53" s="42">
        <v>11599</v>
      </c>
      <c r="C53" s="7"/>
      <c r="D53" s="7"/>
      <c r="E53" s="7"/>
      <c r="F53" s="7"/>
      <c r="G53" s="8"/>
    </row>
    <row r="54" spans="1:7" x14ac:dyDescent="0.25">
      <c r="A54" s="43" t="s">
        <v>48</v>
      </c>
      <c r="B54" s="44"/>
      <c r="C54" s="7"/>
      <c r="D54" s="7"/>
      <c r="E54" s="7"/>
      <c r="F54" s="7"/>
      <c r="G54" s="8"/>
    </row>
    <row r="55" spans="1:7" x14ac:dyDescent="0.25">
      <c r="A55" s="43" t="s">
        <v>49</v>
      </c>
      <c r="B55" s="44"/>
      <c r="C55" s="7"/>
      <c r="D55" s="7"/>
      <c r="E55" s="7"/>
      <c r="F55" s="7"/>
      <c r="G55" s="8"/>
    </row>
    <row r="56" spans="1:7" x14ac:dyDescent="0.25">
      <c r="A56" s="43" t="s">
        <v>50</v>
      </c>
      <c r="B56" s="44"/>
      <c r="C56" s="7"/>
      <c r="D56" s="7"/>
      <c r="E56" s="7"/>
      <c r="F56" s="7"/>
      <c r="G56" s="8"/>
    </row>
    <row r="57" spans="1:7" x14ac:dyDescent="0.25">
      <c r="A57" s="45" t="s">
        <v>51</v>
      </c>
      <c r="B57" s="46">
        <f>SUM(B44:B56)</f>
        <v>34869</v>
      </c>
      <c r="C57" s="7"/>
      <c r="D57" s="7"/>
      <c r="E57" s="7"/>
      <c r="F57" s="7"/>
      <c r="G57" s="8"/>
    </row>
    <row r="58" spans="1:7" x14ac:dyDescent="0.25">
      <c r="A58" s="6"/>
      <c r="B58" s="7"/>
      <c r="C58" s="7"/>
      <c r="D58" s="7"/>
      <c r="E58" s="7"/>
      <c r="F58" s="7"/>
      <c r="G58" s="8"/>
    </row>
    <row r="59" spans="1:7" ht="19.5" thickBot="1" x14ac:dyDescent="0.35">
      <c r="A59" s="47" t="s">
        <v>52</v>
      </c>
      <c r="B59" s="48">
        <f>B57+G39</f>
        <v>58369</v>
      </c>
      <c r="C59" s="49"/>
      <c r="D59" s="49"/>
      <c r="E59" s="49"/>
      <c r="F59" s="49"/>
      <c r="G59" s="50"/>
    </row>
    <row r="61" spans="1:7" ht="18.75" x14ac:dyDescent="0.3">
      <c r="A61" s="51" t="s">
        <v>53</v>
      </c>
      <c r="B61" s="52">
        <f>C19-B59</f>
        <v>624.16999999999825</v>
      </c>
    </row>
    <row r="63" spans="1:7" x14ac:dyDescent="0.25">
      <c r="B63">
        <v>0</v>
      </c>
    </row>
    <row r="64" spans="1:7" x14ac:dyDescent="0.25">
      <c r="A64" t="s">
        <v>54</v>
      </c>
    </row>
    <row r="65" spans="2:2" x14ac:dyDescent="0.25">
      <c r="B65" s="53">
        <f>B63+B61</f>
        <v>624.16999999999825</v>
      </c>
    </row>
  </sheetData>
  <pageMargins left="0.7" right="0.7" top="0.75" bottom="0.75" header="0.3" footer="0.3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Dec-23</vt:lpstr>
      <vt:lpstr>Jan-24 (2)</vt:lpstr>
      <vt:lpstr>Feb-24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2024-09-12T09:47:48Z</dcterms:modified>
</cp:coreProperties>
</file>