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7e71cd81f0501/Desktop/"/>
    </mc:Choice>
  </mc:AlternateContent>
  <xr:revisionPtr revIDLastSave="21" documentId="13_ncr:1_{43C9E365-97F1-4725-AA12-989EC29AFB79}" xr6:coauthVersionLast="47" xr6:coauthVersionMax="47" xr10:uidLastSave="{2272A35A-5932-4A66-83B0-4D6C95C653DE}"/>
  <bookViews>
    <workbookView xWindow="-120" yWindow="-120" windowWidth="20730" windowHeight="11160" tabRatio="500" activeTab="4" xr2:uid="{00000000-000D-0000-FFFF-FFFF00000000}"/>
  </bookViews>
  <sheets>
    <sheet name="DD Wise Commission" sheetId="1" r:id="rId1"/>
    <sheet name="Commission" sheetId="2" r:id="rId2"/>
    <sheet name="Cost. Rem" sheetId="3" r:id="rId3"/>
    <sheet name="BSP Rent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5" l="1"/>
  <c r="H5" i="5" s="1"/>
  <c r="D2" i="4"/>
  <c r="E2" i="4" s="1"/>
  <c r="H2" i="5" l="1"/>
  <c r="I2" i="5" s="1"/>
  <c r="E8" i="5"/>
  <c r="F8" i="5" s="1"/>
  <c r="F2" i="4"/>
  <c r="I2" i="1" l="1"/>
  <c r="D2" i="3"/>
  <c r="E2" i="3" s="1"/>
  <c r="H2" i="1" s="1"/>
  <c r="D3" i="3"/>
  <c r="E3" i="3" s="1"/>
  <c r="G2" i="1"/>
  <c r="C2" i="1" l="1"/>
  <c r="D2" i="1" s="1"/>
  <c r="D2" i="2" l="1"/>
  <c r="E2" i="2" s="1"/>
  <c r="F2" i="2" s="1"/>
  <c r="G3" i="1" s="1"/>
  <c r="I3" i="1" l="1"/>
  <c r="H3" i="1"/>
  <c r="C3" i="1" l="1"/>
  <c r="D3" i="1" s="1"/>
  <c r="H4" i="1"/>
  <c r="G4" i="1" l="1"/>
  <c r="I4" i="1" l="1"/>
  <c r="D4" i="1" l="1"/>
  <c r="C4" i="1"/>
</calcChain>
</file>

<file path=xl/sharedStrings.xml><?xml version="1.0" encoding="utf-8"?>
<sst xmlns="http://schemas.openxmlformats.org/spreadsheetml/2006/main" count="82" uniqueCount="34">
  <si>
    <t>DD Code</t>
  </si>
  <si>
    <t>Distributor  Name</t>
  </si>
  <si>
    <t>Total Net Payable Amount</t>
  </si>
  <si>
    <t>Airtime Issued</t>
  </si>
  <si>
    <t>Remarks</t>
  </si>
  <si>
    <t>Total Net Payable Commission</t>
  </si>
  <si>
    <t>Total Net Payable Cost Rembursment</t>
  </si>
  <si>
    <t>Total Net Payable BSP Rent</t>
  </si>
  <si>
    <t>DHKGOP04</t>
  </si>
  <si>
    <t>E-Life Communication</t>
  </si>
  <si>
    <t>DHKGOP05</t>
  </si>
  <si>
    <t>Mangrove Communication</t>
  </si>
  <si>
    <t>Total</t>
  </si>
  <si>
    <t>Cluster Name</t>
  </si>
  <si>
    <t>Region</t>
  </si>
  <si>
    <t>DD code</t>
  </si>
  <si>
    <t>West Cluster</t>
  </si>
  <si>
    <t>Faridpur</t>
  </si>
  <si>
    <t>Total Amount</t>
  </si>
  <si>
    <t>Net Payable</t>
  </si>
  <si>
    <t>AIT (10%)</t>
  </si>
  <si>
    <t>AIT (5%)</t>
  </si>
  <si>
    <t>Khulna Outer</t>
  </si>
  <si>
    <t>Cost Reimursement-POSM-May'24</t>
  </si>
  <si>
    <t>Distributor Scratch Card Lifting Discount Campaign_2nd Jul24 to 4th Jul24</t>
  </si>
  <si>
    <t>BP Mybl Referral Campaign_23rd to 30th Jun24</t>
  </si>
  <si>
    <t>Distribution ROI Support Scheme Jun24</t>
  </si>
  <si>
    <t>Total BSP Shop Rent Jun'24</t>
  </si>
  <si>
    <t>RSO Sup Campaign_Gross Add_June24</t>
  </si>
  <si>
    <t>DD Manager Campaign_Gross Add_June24</t>
  </si>
  <si>
    <t>RSO Sup_Recharge_Data_Voice_Mix Bundl_June24</t>
  </si>
  <si>
    <t>DD Manager_Recharge_Data_Voice_Mix Bundl_June24</t>
  </si>
  <si>
    <t>Shera Partner_Jun24</t>
  </si>
  <si>
    <t>Regional Budget_ June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</si>
</sst>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Verdana"/>
      <family val="2"/>
      <charset val="1"/>
    </font>
    <font>
      <sz val="10"/>
      <color rgb="FF000000"/>
      <name val="Verdana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Verdana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name val="Verdana"/>
      <family val="2"/>
    </font>
    <font>
      <sz val="9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E7E7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8" fillId="0" borderId="0" applyBorder="0" applyProtection="0"/>
    <xf numFmtId="0" fontId="1" fillId="0" borderId="0"/>
  </cellStyleXfs>
  <cellXfs count="22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3" fontId="6" fillId="2" borderId="1" xfId="0" applyNumberFormat="1" applyFont="1" applyFill="1" applyBorder="1" applyAlignment="1" applyProtection="1">
      <alignment horizontal="center" vertical="center"/>
      <protection locked="0"/>
    </xf>
    <xf numFmtId="3" fontId="7" fillId="3" borderId="1" xfId="0" applyNumberFormat="1" applyFont="1" applyFill="1" applyBorder="1" applyAlignment="1" applyProtection="1">
      <alignment horizontal="center" vertical="center"/>
      <protection locked="0"/>
    </xf>
    <xf numFmtId="3" fontId="6" fillId="2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65" fontId="4" fillId="0" borderId="0" xfId="1" applyNumberFormat="1" applyFont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0" fillId="8" borderId="1" xfId="0" applyNumberFormat="1" applyFill="1" applyBorder="1" applyAlignment="1">
      <alignment horizontal="center"/>
    </xf>
    <xf numFmtId="1" fontId="0" fillId="8" borderId="1" xfId="1" applyNumberFormat="1" applyFont="1" applyFill="1" applyBorder="1" applyAlignment="1" applyProtection="1">
      <alignment horizontal="center"/>
    </xf>
    <xf numFmtId="0" fontId="10" fillId="7" borderId="2" xfId="2" applyFont="1" applyFill="1" applyBorder="1" applyAlignment="1">
      <alignment horizontal="center" vertical="center" wrapText="1"/>
    </xf>
    <xf numFmtId="0" fontId="11" fillId="7" borderId="2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/>
  </cellXfs>
  <cellStyles count="3">
    <cellStyle name="??&amp;O龡&amp;H?_x0008_??_x0007__x0001__x0001_" xfId="2" xr:uid="{00000000-0005-0000-0000-000006000000}"/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zoomScaleNormal="100" workbookViewId="0">
      <pane ySplit="1" topLeftCell="A2" activePane="bottomLeft" state="frozen"/>
      <selection pane="bottomLeft" activeCell="D11" sqref="D11"/>
    </sheetView>
  </sheetViews>
  <sheetFormatPr defaultColWidth="8.7109375" defaultRowHeight="15" x14ac:dyDescent="0.25"/>
  <cols>
    <col min="1" max="1" width="11.5703125" bestFit="1" customWidth="1"/>
    <col min="2" max="2" width="27.85546875" bestFit="1" customWidth="1"/>
    <col min="3" max="3" width="10.42578125" bestFit="1" customWidth="1"/>
    <col min="4" max="4" width="8.5703125" bestFit="1" customWidth="1"/>
    <col min="5" max="5" width="27.42578125" bestFit="1" customWidth="1"/>
    <col min="6" max="6" width="2.7109375" customWidth="1"/>
    <col min="7" max="7" width="13.42578125" customWidth="1"/>
    <col min="8" max="8" width="15.42578125" customWidth="1"/>
    <col min="9" max="9" width="10.42578125" customWidth="1"/>
  </cols>
  <sheetData>
    <row r="1" spans="1:9" ht="63.7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G1" s="12" t="s">
        <v>5</v>
      </c>
      <c r="H1" s="12" t="s">
        <v>6</v>
      </c>
      <c r="I1" s="12" t="s">
        <v>7</v>
      </c>
    </row>
    <row r="2" spans="1:9" x14ac:dyDescent="0.25">
      <c r="A2" s="11" t="s">
        <v>8</v>
      </c>
      <c r="B2" s="11" t="s">
        <v>9</v>
      </c>
      <c r="C2" s="17">
        <f t="shared" ref="C2" si="0">SUM(G2:I2)</f>
        <v>0</v>
      </c>
      <c r="D2" s="16">
        <f t="shared" ref="D2" si="1">C2/0.9625</f>
        <v>0</v>
      </c>
      <c r="E2" s="3"/>
      <c r="F2" s="15"/>
      <c r="G2" s="1">
        <f>SUMIFS(Commission!F:F,Commission!C:C,'DD Wise Commission'!A2)</f>
        <v>0</v>
      </c>
      <c r="H2" s="1">
        <f>SUMIFS('Cost. Rem'!E:E,'Cost. Rem'!C:C,'DD Wise Commission'!A2)</f>
        <v>0</v>
      </c>
      <c r="I2" s="2">
        <f>SUMIFS('BSP Rent'!F:F,'BSP Rent'!C:C,'DD Wise Commission'!A2)</f>
        <v>0</v>
      </c>
    </row>
    <row r="3" spans="1:9" x14ac:dyDescent="0.25">
      <c r="A3" s="11" t="s">
        <v>10</v>
      </c>
      <c r="B3" s="11" t="s">
        <v>11</v>
      </c>
      <c r="C3" s="17">
        <f t="shared" ref="C3" si="2">SUM(G3:I3)</f>
        <v>108790</v>
      </c>
      <c r="D3" s="16">
        <f t="shared" ref="D3" si="3">C3/0.9625</f>
        <v>113028.57142857142</v>
      </c>
      <c r="E3" s="3"/>
      <c r="G3" s="1">
        <f>SUMIFS(Commission!F:F,Commission!C:C,'DD Wise Commission'!A3)</f>
        <v>104040</v>
      </c>
      <c r="H3" s="1">
        <f>SUMIFS('Cost. Rem'!E:E,'Cost. Rem'!C:C,'DD Wise Commission'!A3)</f>
        <v>0</v>
      </c>
      <c r="I3" s="2">
        <f>SUMIFS('BSP Rent'!F:F,'BSP Rent'!C:C,'DD Wise Commission'!A3)</f>
        <v>4750</v>
      </c>
    </row>
    <row r="4" spans="1:9" x14ac:dyDescent="0.25">
      <c r="B4" s="9" t="s">
        <v>12</v>
      </c>
      <c r="C4" s="10">
        <f>SUM(C2:C3)</f>
        <v>108790</v>
      </c>
      <c r="D4" s="13">
        <f>SUM(D2:D3)</f>
        <v>113028.57142857142</v>
      </c>
      <c r="E4" s="14"/>
      <c r="G4" s="8">
        <f>SUM(G2:G3)</f>
        <v>104040</v>
      </c>
      <c r="H4" s="8">
        <f>SUM(H2:H3)</f>
        <v>0</v>
      </c>
      <c r="I4" s="8">
        <f>SUM(I2:I3)</f>
        <v>4750</v>
      </c>
    </row>
  </sheetData>
  <pageMargins left="0.7" right="0.7" top="0.75" bottom="0.75" header="0.511811023622047" footer="0.511811023622047"/>
  <pageSetup orientation="portrait" horizontalDpi="300" verticalDpi="300" r:id="rId1"/>
  <headerFooter>
    <oddFooter>&amp;C_x000D_&amp;1#&amp;"Calibri"&amp;9&amp;K008000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zoomScaleNormal="100" workbookViewId="0">
      <pane xSplit="6" ySplit="1" topLeftCell="G2" activePane="bottomRight" state="frozen"/>
      <selection pane="topRight" activeCell="AV1" sqref="AV1"/>
      <selection pane="bottomLeft" activeCell="A3" sqref="A3"/>
      <selection pane="bottomRight" activeCell="D1" sqref="D1:F2"/>
    </sheetView>
  </sheetViews>
  <sheetFormatPr defaultColWidth="8.7109375" defaultRowHeight="15" x14ac:dyDescent="0.25"/>
  <cols>
    <col min="1" max="1" width="10" bestFit="1" customWidth="1"/>
    <col min="2" max="2" width="6.28515625" bestFit="1" customWidth="1"/>
    <col min="3" max="3" width="8.5703125" bestFit="1" customWidth="1"/>
    <col min="4" max="6" width="10.140625" customWidth="1"/>
  </cols>
  <sheetData>
    <row r="1" spans="1:15" ht="153" x14ac:dyDescent="0.25">
      <c r="A1" s="4" t="s">
        <v>13</v>
      </c>
      <c r="B1" s="4" t="s">
        <v>14</v>
      </c>
      <c r="C1" s="4" t="s">
        <v>15</v>
      </c>
      <c r="D1" s="7" t="s">
        <v>18</v>
      </c>
      <c r="E1" s="7" t="s">
        <v>20</v>
      </c>
      <c r="F1" s="7" t="s">
        <v>19</v>
      </c>
      <c r="G1" s="18" t="s">
        <v>24</v>
      </c>
      <c r="H1" s="18" t="s">
        <v>33</v>
      </c>
      <c r="I1" s="18" t="s">
        <v>25</v>
      </c>
      <c r="J1" s="18" t="s">
        <v>26</v>
      </c>
      <c r="K1" s="18" t="s">
        <v>32</v>
      </c>
      <c r="L1" s="18" t="s">
        <v>28</v>
      </c>
      <c r="M1" s="18" t="s">
        <v>29</v>
      </c>
      <c r="N1" s="18" t="s">
        <v>30</v>
      </c>
      <c r="O1" s="18" t="s">
        <v>31</v>
      </c>
    </row>
    <row r="2" spans="1:15" x14ac:dyDescent="0.25">
      <c r="A2" s="5" t="s">
        <v>16</v>
      </c>
      <c r="B2" s="5" t="s">
        <v>17</v>
      </c>
      <c r="C2" s="5" t="s">
        <v>10</v>
      </c>
      <c r="D2" s="5">
        <f>SUM(G2:XFD2)</f>
        <v>115600</v>
      </c>
      <c r="E2" s="5">
        <f t="shared" ref="E2" si="0">D2*10%</f>
        <v>11560</v>
      </c>
      <c r="F2" s="5">
        <f t="shared" ref="F2" si="1">D2-E2</f>
        <v>104040</v>
      </c>
      <c r="G2">
        <v>0</v>
      </c>
      <c r="H2">
        <v>9600</v>
      </c>
      <c r="I2">
        <v>0</v>
      </c>
      <c r="J2">
        <v>40000</v>
      </c>
      <c r="K2">
        <v>56000</v>
      </c>
      <c r="L2">
        <v>2500</v>
      </c>
      <c r="M2">
        <v>3000</v>
      </c>
      <c r="N2">
        <v>2000</v>
      </c>
      <c r="O2">
        <v>2500</v>
      </c>
    </row>
  </sheetData>
  <conditionalFormatting sqref="A1:XFD1">
    <cfRule type="duplicateValues" dxfId="13" priority="3"/>
    <cfRule type="duplicateValues" dxfId="12" priority="4"/>
  </conditionalFormatting>
  <pageMargins left="0.7" right="0.7" top="0.75" bottom="0.75" header="0.511811023622047" footer="0.511811023622047"/>
  <pageSetup orientation="portrait" horizontalDpi="300" verticalDpi="300"/>
  <headerFooter>
    <oddFooter>&amp;C_x000D_&amp;1#&amp;"Calibri"&amp;9&amp;K008000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zoomScaleNormal="100" workbookViewId="0">
      <pane xSplit="5" ySplit="1" topLeftCell="F2" activePane="bottomRight" state="frozen"/>
      <selection pane="topRight" activeCell="I1" sqref="I1"/>
      <selection pane="bottomLeft" activeCell="A5" sqref="A5"/>
      <selection pane="bottomRight" activeCell="F8" sqref="F8"/>
    </sheetView>
  </sheetViews>
  <sheetFormatPr defaultColWidth="11.5703125" defaultRowHeight="15" x14ac:dyDescent="0.25"/>
  <cols>
    <col min="2" max="2" width="6.28515625" bestFit="1" customWidth="1"/>
    <col min="3" max="3" width="8.5703125" bestFit="1" customWidth="1"/>
  </cols>
  <sheetData>
    <row r="1" spans="1:6" ht="45" x14ac:dyDescent="0.25">
      <c r="A1" s="4" t="s">
        <v>13</v>
      </c>
      <c r="B1" s="4" t="s">
        <v>14</v>
      </c>
      <c r="C1" s="6" t="s">
        <v>15</v>
      </c>
      <c r="D1" s="7" t="s">
        <v>18</v>
      </c>
      <c r="E1" s="7" t="s">
        <v>19</v>
      </c>
      <c r="F1" s="19" t="s">
        <v>23</v>
      </c>
    </row>
    <row r="2" spans="1:6" x14ac:dyDescent="0.25">
      <c r="A2" s="5" t="s">
        <v>16</v>
      </c>
      <c r="B2" s="5" t="s">
        <v>22</v>
      </c>
      <c r="C2" s="5" t="s">
        <v>8</v>
      </c>
      <c r="D2" s="1">
        <f>SUM(F2:XFD2)</f>
        <v>0</v>
      </c>
      <c r="E2" s="1">
        <f t="shared" ref="E2:E3" si="0">D2</f>
        <v>0</v>
      </c>
      <c r="F2">
        <v>0</v>
      </c>
    </row>
    <row r="3" spans="1:6" x14ac:dyDescent="0.25">
      <c r="A3" s="5" t="s">
        <v>16</v>
      </c>
      <c r="B3" s="5" t="s">
        <v>22</v>
      </c>
      <c r="C3" s="5" t="s">
        <v>10</v>
      </c>
      <c r="D3" s="1">
        <f>SUM(F3:XFD3)</f>
        <v>0</v>
      </c>
      <c r="E3" s="1">
        <f t="shared" si="0"/>
        <v>0</v>
      </c>
      <c r="F3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&amp;P_x000D_&amp;1#&amp;"Calibri"&amp;9&amp;K008000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zoomScaleNormal="100" workbookViewId="0">
      <pane ySplit="1" topLeftCell="A2" activePane="bottomLeft" state="frozen"/>
      <selection pane="bottomLeft" activeCell="G1" sqref="G1:G2"/>
    </sheetView>
  </sheetViews>
  <sheetFormatPr defaultColWidth="11.5703125" defaultRowHeight="15" x14ac:dyDescent="0.25"/>
  <cols>
    <col min="1" max="1" width="10.85546875" bestFit="1" customWidth="1"/>
    <col min="2" max="2" width="7.5703125" bestFit="1" customWidth="1"/>
    <col min="3" max="3" width="9.42578125" bestFit="1" customWidth="1"/>
    <col min="4" max="4" width="10.5703125" bestFit="1" customWidth="1"/>
    <col min="5" max="5" width="7" bestFit="1" customWidth="1"/>
    <col min="6" max="6" width="9.5703125" bestFit="1" customWidth="1"/>
  </cols>
  <sheetData>
    <row r="1" spans="1:7" ht="38.25" x14ac:dyDescent="0.25">
      <c r="A1" s="4" t="s">
        <v>13</v>
      </c>
      <c r="B1" s="4" t="s">
        <v>14</v>
      </c>
      <c r="C1" s="4" t="s">
        <v>15</v>
      </c>
      <c r="D1" s="7" t="s">
        <v>18</v>
      </c>
      <c r="E1" s="7" t="s">
        <v>21</v>
      </c>
      <c r="F1" s="7" t="s">
        <v>19</v>
      </c>
      <c r="G1" s="18" t="s">
        <v>27</v>
      </c>
    </row>
    <row r="2" spans="1:7" x14ac:dyDescent="0.25">
      <c r="A2" s="5" t="s">
        <v>16</v>
      </c>
      <c r="B2" s="5" t="s">
        <v>17</v>
      </c>
      <c r="C2" s="5" t="s">
        <v>10</v>
      </c>
      <c r="D2" s="2">
        <f>SUM(G2:XFD2)</f>
        <v>5000</v>
      </c>
      <c r="E2" s="2">
        <f t="shared" ref="E2" si="0">D2*5%</f>
        <v>250</v>
      </c>
      <c r="F2" s="2">
        <f t="shared" ref="F2" si="1">D2-E2</f>
        <v>4750</v>
      </c>
      <c r="G2">
        <v>5000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&amp;P_x000D_&amp;1#&amp;"Calibri"&amp;9&amp;K008000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6BE8-7E3C-4A63-A2E9-4ABF18FC0E8A}">
  <sheetPr>
    <pageSetUpPr fitToPage="1"/>
  </sheetPr>
  <dimension ref="A1:I8"/>
  <sheetViews>
    <sheetView tabSelected="1" workbookViewId="0">
      <selection activeCell="L4" sqref="L4"/>
    </sheetView>
  </sheetViews>
  <sheetFormatPr defaultRowHeight="15" x14ac:dyDescent="0.25"/>
  <sheetData>
    <row r="1" spans="1:9" ht="63.75" x14ac:dyDescent="0.25">
      <c r="A1" s="4" t="s">
        <v>14</v>
      </c>
      <c r="B1" s="4" t="s">
        <v>15</v>
      </c>
      <c r="C1" s="18" t="s">
        <v>33</v>
      </c>
      <c r="D1" s="18" t="s">
        <v>26</v>
      </c>
      <c r="E1" s="18" t="s">
        <v>32</v>
      </c>
      <c r="F1" s="18" t="s">
        <v>28</v>
      </c>
      <c r="G1" s="7" t="s">
        <v>18</v>
      </c>
      <c r="H1" s="7" t="s">
        <v>20</v>
      </c>
      <c r="I1" s="7" t="s">
        <v>19</v>
      </c>
    </row>
    <row r="2" spans="1:9" x14ac:dyDescent="0.25">
      <c r="A2" s="5" t="s">
        <v>17</v>
      </c>
      <c r="B2" s="5" t="s">
        <v>10</v>
      </c>
      <c r="C2" s="21">
        <v>9600</v>
      </c>
      <c r="D2" s="21">
        <v>40000</v>
      </c>
      <c r="E2" s="21">
        <v>56000</v>
      </c>
      <c r="F2" s="21">
        <v>2500</v>
      </c>
      <c r="G2" s="5">
        <v>108100</v>
      </c>
      <c r="H2" s="5">
        <f t="shared" ref="H2" si="0">G2*10%</f>
        <v>10810</v>
      </c>
      <c r="I2" s="5">
        <f t="shared" ref="I2" si="1">G2-H2</f>
        <v>97290</v>
      </c>
    </row>
    <row r="4" spans="1:9" ht="102" x14ac:dyDescent="0.25">
      <c r="A4" s="4" t="s">
        <v>14</v>
      </c>
      <c r="B4" s="4" t="s">
        <v>15</v>
      </c>
      <c r="C4" s="18" t="s">
        <v>29</v>
      </c>
      <c r="D4" s="18" t="s">
        <v>30</v>
      </c>
      <c r="E4" s="18" t="s">
        <v>31</v>
      </c>
      <c r="F4" s="7" t="s">
        <v>18</v>
      </c>
      <c r="G4" s="7" t="s">
        <v>20</v>
      </c>
      <c r="H4" s="7" t="s">
        <v>19</v>
      </c>
    </row>
    <row r="5" spans="1:9" x14ac:dyDescent="0.25">
      <c r="A5" s="5" t="s">
        <v>17</v>
      </c>
      <c r="B5" s="5" t="s">
        <v>10</v>
      </c>
      <c r="C5" s="21">
        <v>3000</v>
      </c>
      <c r="D5" s="21">
        <v>2000</v>
      </c>
      <c r="E5" s="21">
        <v>2500</v>
      </c>
      <c r="F5" s="5">
        <v>7500</v>
      </c>
      <c r="G5" s="5">
        <f t="shared" ref="G5" si="2">F5*10%</f>
        <v>750</v>
      </c>
      <c r="H5" s="5">
        <f t="shared" ref="H5" si="3">F5-G5</f>
        <v>6750</v>
      </c>
    </row>
    <row r="7" spans="1:9" ht="63.75" x14ac:dyDescent="0.25">
      <c r="A7" s="4" t="s">
        <v>14</v>
      </c>
      <c r="B7" s="4" t="s">
        <v>15</v>
      </c>
      <c r="C7" s="18" t="s">
        <v>27</v>
      </c>
      <c r="D7" s="7" t="s">
        <v>18</v>
      </c>
      <c r="E7" s="7" t="s">
        <v>21</v>
      </c>
      <c r="F7" s="7" t="s">
        <v>19</v>
      </c>
    </row>
    <row r="8" spans="1:9" x14ac:dyDescent="0.25">
      <c r="A8" s="5" t="s">
        <v>17</v>
      </c>
      <c r="B8" s="5" t="s">
        <v>10</v>
      </c>
      <c r="C8" s="21">
        <v>5000</v>
      </c>
      <c r="D8" s="20">
        <v>5000</v>
      </c>
      <c r="E8" s="2">
        <f t="shared" ref="E8" si="4">D8*5%</f>
        <v>250</v>
      </c>
      <c r="F8" s="2">
        <f t="shared" ref="F8" si="5">D8-E8</f>
        <v>4750</v>
      </c>
    </row>
  </sheetData>
  <conditionalFormatting sqref="A1:B1">
    <cfRule type="duplicateValues" dxfId="11" priority="11"/>
    <cfRule type="duplicateValues" dxfId="10" priority="12"/>
  </conditionalFormatting>
  <conditionalFormatting sqref="C1:F1 C4:E4">
    <cfRule type="duplicateValues" dxfId="9" priority="9"/>
    <cfRule type="duplicateValues" dxfId="8" priority="10"/>
  </conditionalFormatting>
  <conditionalFormatting sqref="A7:B7">
    <cfRule type="duplicateValues" dxfId="7" priority="7"/>
    <cfRule type="duplicateValues" dxfId="6" priority="8"/>
  </conditionalFormatting>
  <conditionalFormatting sqref="G1:I1">
    <cfRule type="duplicateValues" dxfId="5" priority="5"/>
    <cfRule type="duplicateValues" dxfId="4" priority="6"/>
  </conditionalFormatting>
  <conditionalFormatting sqref="A4:B4">
    <cfRule type="duplicateValues" dxfId="3" priority="3"/>
    <cfRule type="duplicateValues" dxfId="2" priority="4"/>
  </conditionalFormatting>
  <conditionalFormatting sqref="F4:H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 Wise Commission</vt:lpstr>
      <vt:lpstr>Commission</vt:lpstr>
      <vt:lpstr>Cost. Rem</vt:lpstr>
      <vt:lpstr>BSP Rent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2024-07-16T13:57:09Z</cp:lastPrinted>
  <dcterms:created xsi:type="dcterms:W3CDTF">2015-06-05T18:17:20Z</dcterms:created>
  <dcterms:modified xsi:type="dcterms:W3CDTF">2024-07-16T13:57:17Z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2024-07-15T13:16:36Z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405519a6-dd06-4f36-9749-4d6ca227eb21</vt:lpwstr>
  </property>
  <property fmtid="{D5CDD505-2E9C-101B-9397-08002B2CF9AE}" pid="8" name="MSIP_Label_66808d42-3ae6-4ae6-afc4-bbf6b58315c2_ContentBits">
    <vt:lpwstr>2</vt:lpwstr>
  </property>
</Properties>
</file>