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31" documentId="8_{C00F5DBF-F40E-47BE-8913-008F12B098B4}" xr6:coauthVersionLast="47" xr6:coauthVersionMax="47" xr10:uidLastSave="{971CC128-5A67-414E-9801-381D98884C25}"/>
  <bookViews>
    <workbookView xWindow="-120" yWindow="-120" windowWidth="20730" windowHeight="11160" tabRatio="500" activeTab="4" xr2:uid="{00000000-000D-0000-FFFF-FFFF00000000}"/>
  </bookViews>
  <sheets>
    <sheet name="DD Wise Commission" sheetId="1" r:id="rId1"/>
    <sheet name="Commission" sheetId="2" r:id="rId2"/>
    <sheet name="Cost. Rem" sheetId="3" r:id="rId3"/>
    <sheet name="BSP Rent" sheetId="4" r:id="rId4"/>
    <sheet name="Adjustme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4" l="1"/>
  <c r="E9" i="4" s="1"/>
  <c r="F9" i="4" s="1"/>
  <c r="D10" i="4"/>
  <c r="E10" i="4" s="1"/>
  <c r="D9" i="3"/>
  <c r="E9" i="3" s="1"/>
  <c r="D10" i="3"/>
  <c r="E10" i="3" s="1"/>
  <c r="E8" i="5" l="1"/>
  <c r="F8" i="5" s="1"/>
  <c r="G5" i="5"/>
  <c r="H5" i="5" s="1"/>
  <c r="G2" i="5"/>
  <c r="H2" i="5" s="1"/>
  <c r="F10" i="4"/>
  <c r="D31" i="4"/>
  <c r="E31" i="4" s="1"/>
  <c r="F31" i="4" s="1"/>
  <c r="D31" i="3"/>
  <c r="E31" i="3" s="1"/>
  <c r="D33" i="4"/>
  <c r="E33" i="4" s="1"/>
  <c r="D33" i="3"/>
  <c r="E33" i="3" s="1"/>
  <c r="F33" i="4" l="1"/>
  <c r="D20" i="4"/>
  <c r="E20" i="4" s="1"/>
  <c r="F20" i="4" s="1"/>
  <c r="D21" i="4"/>
  <c r="E21" i="4" s="1"/>
  <c r="F21" i="4" s="1"/>
  <c r="D20" i="3"/>
  <c r="E20" i="3" s="1"/>
  <c r="D21" i="3"/>
  <c r="E21" i="3" s="1"/>
  <c r="D8" i="4"/>
  <c r="D11" i="4"/>
  <c r="D8" i="3"/>
  <c r="E8" i="3" s="1"/>
  <c r="E8" i="4" l="1"/>
  <c r="F8" i="4" s="1"/>
  <c r="D2" i="2"/>
  <c r="E2" i="2" s="1"/>
  <c r="F2" i="2" s="1"/>
  <c r="G12" i="1" s="1"/>
  <c r="G11" i="1" l="1"/>
  <c r="D16" i="4"/>
  <c r="D16" i="3"/>
  <c r="E16" i="3" s="1"/>
  <c r="E16" i="4" l="1"/>
  <c r="F16" i="4" s="1"/>
  <c r="D30" i="4"/>
  <c r="D32" i="4"/>
  <c r="E32" i="4" s="1"/>
  <c r="D30" i="3"/>
  <c r="E30" i="3" s="1"/>
  <c r="E30" i="4" l="1"/>
  <c r="F30" i="4" s="1"/>
  <c r="F32" i="4"/>
  <c r="D24" i="4" l="1"/>
  <c r="E24" i="4" s="1"/>
  <c r="D25" i="4"/>
  <c r="E25" i="4" s="1"/>
  <c r="D24" i="3"/>
  <c r="E24" i="3" s="1"/>
  <c r="D25" i="3"/>
  <c r="E25" i="3" s="1"/>
  <c r="F24" i="4" l="1"/>
  <c r="F25" i="4"/>
  <c r="D15" i="4" l="1"/>
  <c r="D17" i="4"/>
  <c r="E17" i="4" s="1"/>
  <c r="D18" i="4"/>
  <c r="D15" i="3"/>
  <c r="E15" i="3" s="1"/>
  <c r="D17" i="3"/>
  <c r="E17" i="3" s="1"/>
  <c r="E18" i="4" l="1"/>
  <c r="F18" i="4" s="1"/>
  <c r="E15" i="4"/>
  <c r="F15" i="4" s="1"/>
  <c r="F17" i="4"/>
  <c r="D32" i="3" l="1"/>
  <c r="E32" i="3" s="1"/>
  <c r="D3" i="4" l="1"/>
  <c r="E3" i="4" s="1"/>
  <c r="F3" i="4" s="1"/>
  <c r="D4" i="4"/>
  <c r="D5" i="4"/>
  <c r="E5" i="4" s="1"/>
  <c r="F5" i="4" s="1"/>
  <c r="D6" i="4"/>
  <c r="E6" i="4" s="1"/>
  <c r="D7" i="4"/>
  <c r="D12" i="4"/>
  <c r="E12" i="4" s="1"/>
  <c r="D13" i="4"/>
  <c r="E13" i="4" s="1"/>
  <c r="F13" i="4" s="1"/>
  <c r="I12" i="1" s="1"/>
  <c r="D14" i="4"/>
  <c r="D19" i="4"/>
  <c r="D22" i="4"/>
  <c r="D23" i="4"/>
  <c r="E23" i="4" s="1"/>
  <c r="D26" i="4"/>
  <c r="D27" i="4"/>
  <c r="E27" i="4" s="1"/>
  <c r="F27" i="4" s="1"/>
  <c r="D28" i="4"/>
  <c r="E28" i="4" s="1"/>
  <c r="D29" i="4"/>
  <c r="D2" i="4"/>
  <c r="E2" i="4" s="1"/>
  <c r="D3" i="3"/>
  <c r="E3" i="3" s="1"/>
  <c r="D4" i="3"/>
  <c r="E4" i="3" s="1"/>
  <c r="D5" i="3"/>
  <c r="E5" i="3" s="1"/>
  <c r="D6" i="3"/>
  <c r="E6" i="3" s="1"/>
  <c r="D7" i="3"/>
  <c r="E7" i="3" s="1"/>
  <c r="D11" i="3"/>
  <c r="E11" i="3" s="1"/>
  <c r="D12" i="3"/>
  <c r="E12" i="3" s="1"/>
  <c r="H11" i="1" s="1"/>
  <c r="D13" i="3"/>
  <c r="E13" i="3" s="1"/>
  <c r="H12" i="1" s="1"/>
  <c r="D14" i="3"/>
  <c r="E14" i="3" s="1"/>
  <c r="D18" i="3"/>
  <c r="E18" i="3" s="1"/>
  <c r="D19" i="3"/>
  <c r="E19" i="3" s="1"/>
  <c r="D22" i="3"/>
  <c r="E22" i="3" s="1"/>
  <c r="D23" i="3"/>
  <c r="E23" i="3" s="1"/>
  <c r="D26" i="3"/>
  <c r="E26" i="3" s="1"/>
  <c r="D27" i="3"/>
  <c r="E27" i="3" s="1"/>
  <c r="D28" i="3"/>
  <c r="E28" i="3" s="1"/>
  <c r="D29" i="3"/>
  <c r="E29" i="3" s="1"/>
  <c r="D2" i="3"/>
  <c r="E2" i="3" s="1"/>
  <c r="C12" i="1" l="1"/>
  <c r="D12" i="1" s="1"/>
  <c r="E11" i="4"/>
  <c r="E4" i="4"/>
  <c r="F4" i="4" s="1"/>
  <c r="E14" i="4"/>
  <c r="F14" i="4" s="1"/>
  <c r="E22" i="4"/>
  <c r="F22" i="4" s="1"/>
  <c r="F2" i="4"/>
  <c r="E26" i="4"/>
  <c r="F26" i="4" s="1"/>
  <c r="F28" i="4"/>
  <c r="F6" i="4"/>
  <c r="E29" i="4"/>
  <c r="F29" i="4" s="1"/>
  <c r="E19" i="4"/>
  <c r="F19" i="4" s="1"/>
  <c r="E7" i="4"/>
  <c r="F7" i="4" s="1"/>
  <c r="F23" i="4"/>
  <c r="F12" i="4"/>
  <c r="I11" i="1" s="1"/>
  <c r="C11" i="1" l="1"/>
  <c r="D11" i="1" s="1"/>
  <c r="F11" i="4"/>
</calcChain>
</file>

<file path=xl/sharedStrings.xml><?xml version="1.0" encoding="utf-8"?>
<sst xmlns="http://schemas.openxmlformats.org/spreadsheetml/2006/main" count="283" uniqueCount="82">
  <si>
    <t>DD Code</t>
  </si>
  <si>
    <t>Distributor  Name</t>
  </si>
  <si>
    <t>Total Net Payable Amount</t>
  </si>
  <si>
    <t>Airtime Issued</t>
  </si>
  <si>
    <t>Remarks</t>
  </si>
  <si>
    <t>Total Net Payable Commission</t>
  </si>
  <si>
    <t>Total Net Payable Cost Rembursment</t>
  </si>
  <si>
    <t>Total Net Payable BSP Rent</t>
  </si>
  <si>
    <t>DHKFAR01</t>
  </si>
  <si>
    <t>DHKFAR02</t>
  </si>
  <si>
    <t>DHKFAR03</t>
  </si>
  <si>
    <t>DHKFAR04</t>
  </si>
  <si>
    <t>DHKFAR05</t>
  </si>
  <si>
    <t>DHKFAR06</t>
  </si>
  <si>
    <t>DHKGOP02</t>
  </si>
  <si>
    <t>DHKGOP03</t>
  </si>
  <si>
    <t>DHKGOP04</t>
  </si>
  <si>
    <t>E-Life Communication</t>
  </si>
  <si>
    <t>DHKGOP05</t>
  </si>
  <si>
    <t>Mangrove Communication</t>
  </si>
  <si>
    <t>DHKGOP06</t>
  </si>
  <si>
    <t>DHKMAD03</t>
  </si>
  <si>
    <t>DHKMAD04</t>
  </si>
  <si>
    <t>DHKMAD05</t>
  </si>
  <si>
    <t>DHKRAJ04</t>
  </si>
  <si>
    <t>DHKRAJ06</t>
  </si>
  <si>
    <t>DHKRAJ07</t>
  </si>
  <si>
    <t>DHKSHA01</t>
  </si>
  <si>
    <t>DHKSHA02</t>
  </si>
  <si>
    <t>DHKSHA03</t>
  </si>
  <si>
    <t>DHKSHA04</t>
  </si>
  <si>
    <t>DHKSHA05</t>
  </si>
  <si>
    <t>Cluster Name</t>
  </si>
  <si>
    <t>Region</t>
  </si>
  <si>
    <t>DD code</t>
  </si>
  <si>
    <t>West Cluster</t>
  </si>
  <si>
    <t>Faridpur</t>
  </si>
  <si>
    <t>Total Amount</t>
  </si>
  <si>
    <t>Net Payable</t>
  </si>
  <si>
    <t>AIT (10%)</t>
  </si>
  <si>
    <t>AIT (5%)</t>
  </si>
  <si>
    <t>KHUKUS05</t>
  </si>
  <si>
    <t>Kushtia</t>
  </si>
  <si>
    <t>DHKGOP07</t>
  </si>
  <si>
    <t>DHKRAJ08</t>
  </si>
  <si>
    <t>DHKSHA06</t>
  </si>
  <si>
    <t>DHKGOP08</t>
  </si>
  <si>
    <t>DHKFAR07</t>
  </si>
  <si>
    <t>DHKMAD06</t>
  </si>
  <si>
    <t>KHUKUS09</t>
  </si>
  <si>
    <t>DHKSHA07</t>
  </si>
  <si>
    <t>DHKFAR08</t>
  </si>
  <si>
    <t>Distributor Deno Campaign_BDT 318_407_607_599_699_798_899_998_DHK WEST_CTG SOUTH_17th Mar24</t>
  </si>
  <si>
    <t>Distributor GA Preponement_8th to 11th Mar24</t>
  </si>
  <si>
    <t>Distributor GA Preponement_6th to 12th Feb24-Adjustment</t>
  </si>
  <si>
    <t>Distributor GA Preponement_22nd to 24th Feb24-Adjustment</t>
  </si>
  <si>
    <t>Distributor Deno Campaign_BDT 407_498_599_607_699_798_899_998_16th Mar24</t>
  </si>
  <si>
    <t>Distributor Deno Campaign_BDT 318_407_498_607_599_699_798_899_998_18th to 19th Mar24</t>
  </si>
  <si>
    <t>Distributor GA Preponement_12th to 17th Mar24</t>
  </si>
  <si>
    <t>RSO Focus Deno Recharge Camapign_14th to 20th Mar24</t>
  </si>
  <si>
    <t>RSO Star Deno Participation Camapign_14th to 20th Mar24</t>
  </si>
  <si>
    <t>RSO GA Short Burst Campaign_FR 81_1st and 15th Mar24</t>
  </si>
  <si>
    <t>BP GA Short Burst Campaign_FR 81_1st and 15th Mar24</t>
  </si>
  <si>
    <t>RSO Focus Deno Recharge Camapign_21st to 27th Mar24</t>
  </si>
  <si>
    <t>Distributor Deno Campaign_BDT 318_407_498_607_599_699_798_899_998_24th to 25th Mar24</t>
  </si>
  <si>
    <t>Distributor Deno Campaign_BDT 407_498_599_607_699_798_899_998_21st Mar24</t>
  </si>
  <si>
    <t>Distributor Deno Campaign_BDT 318_407_599_607_699_798_899_998_North Cluster_CTG SOUTH_23rd Mar24</t>
  </si>
  <si>
    <t>Distributor GA Preponement_18th to 24th Mar24</t>
  </si>
  <si>
    <t>Distributor Scratch Card Lifting Discount Campaign_14th to 24th Mar24</t>
  </si>
  <si>
    <t>Distributor Deno Campaign_BDT 318_407_498_607_599_699_798_899_998_26th Mar24</t>
  </si>
  <si>
    <t>Distributor Deno Campaign_BDT 318_407_498_607_599_699_798_899_998_27th to 28th Mar24</t>
  </si>
  <si>
    <t>Distributor Scratch Card Lifting Discount Campaign_27th to 30th Mar24</t>
  </si>
  <si>
    <t>Weekly FR Commission to DH based on Promoter GA from 23rd to 29th Mar24</t>
  </si>
  <si>
    <t>Weekly Activation Commission to Retailer based on GA from 23rd to 29th Mar'24</t>
  </si>
  <si>
    <t>RSO Star Deno Participation Camapign_21st to 27th Mar24</t>
  </si>
  <si>
    <t>RSO GA Short Burst Campaign_FR 81_16th and 30th Mar24</t>
  </si>
  <si>
    <t>BP GA Short Burst Campaign_FR 81_16th and 30th Mar24</t>
  </si>
  <si>
    <t>RSO USIM Campaign_Mar'24</t>
  </si>
  <si>
    <t>BP USIM Campaign_Mar'24</t>
  </si>
  <si>
    <t>BP GA Short Burst Campaign_23rd and 31st Mar24</t>
  </si>
  <si>
    <t>Ifter Budget _Mar24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</si>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</sst>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Verdana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theme="1"/>
      <name val="Verdana"/>
      <family val="2"/>
    </font>
    <font>
      <sz val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E7E7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8" fillId="0" borderId="0" applyBorder="0" applyProtection="0"/>
    <xf numFmtId="0" fontId="1" fillId="0" borderId="0"/>
  </cellStyleXfs>
  <cellXfs count="36">
    <xf numFmtId="0" fontId="0" fillId="0" borderId="0" xfId="0"/>
    <xf numFmtId="1" fontId="0" fillId="0" borderId="1" xfId="1" applyNumberFormat="1" applyFont="1" applyBorder="1" applyAlignment="1" applyProtection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3" fontId="6" fillId="2" borderId="1" xfId="0" applyNumberFormat="1" applyFont="1" applyFill="1" applyBorder="1" applyAlignment="1" applyProtection="1">
      <alignment horizontal="center" vertical="center"/>
      <protection locked="0"/>
    </xf>
    <xf numFmtId="3" fontId="7" fillId="3" borderId="1" xfId="0" applyNumberFormat="1" applyFont="1" applyFill="1" applyBorder="1" applyAlignment="1" applyProtection="1">
      <alignment horizontal="center" vertical="center"/>
      <protection locked="0"/>
    </xf>
    <xf numFmtId="3" fontId="6" fillId="2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>
      <alignment horizontal="center"/>
    </xf>
    <xf numFmtId="165" fontId="0" fillId="0" borderId="1" xfId="1" applyNumberFormat="1" applyFont="1" applyBorder="1" applyAlignment="1" applyProtection="1">
      <alignment horizontal="center" wrapText="1"/>
    </xf>
    <xf numFmtId="165" fontId="0" fillId="0" borderId="1" xfId="1" applyNumberFormat="1" applyFont="1" applyBorder="1" applyAlignment="1" applyProtection="1">
      <alignment horizontal="center"/>
    </xf>
    <xf numFmtId="0" fontId="5" fillId="0" borderId="0" xfId="0" applyFont="1" applyAlignment="1">
      <alignment horizontal="center" vertical="center"/>
    </xf>
    <xf numFmtId="165" fontId="4" fillId="0" borderId="0" xfId="1" applyNumberFormat="1" applyFont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 wrapText="1"/>
    </xf>
    <xf numFmtId="1" fontId="0" fillId="7" borderId="1" xfId="1" applyNumberFormat="1" applyFont="1" applyFill="1" applyBorder="1" applyAlignment="1" applyProtection="1">
      <alignment horizontal="center"/>
    </xf>
    <xf numFmtId="1" fontId="0" fillId="7" borderId="1" xfId="0" applyNumberFormat="1" applyFill="1" applyBorder="1" applyAlignment="1">
      <alignment horizontal="center"/>
    </xf>
    <xf numFmtId="3" fontId="7" fillId="8" borderId="1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5" fontId="10" fillId="0" borderId="1" xfId="1" applyNumberFormat="1" applyFont="1" applyBorder="1" applyAlignment="1" applyProtection="1">
      <alignment horizontal="center"/>
    </xf>
    <xf numFmtId="0" fontId="11" fillId="10" borderId="0" xfId="0" applyFont="1" applyFill="1" applyAlignment="1">
      <alignment horizontal="center" vertical="center"/>
    </xf>
    <xf numFmtId="165" fontId="9" fillId="0" borderId="1" xfId="1" applyNumberFormat="1" applyFont="1" applyBorder="1" applyAlignment="1" applyProtection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 applyProtection="1">
      <alignment horizontal="center"/>
    </xf>
    <xf numFmtId="1" fontId="0" fillId="7" borderId="1" xfId="1" applyNumberFormat="1" applyFont="1" applyFill="1" applyBorder="1" applyAlignment="1" applyProtection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65" fontId="4" fillId="12" borderId="1" xfId="1" applyNumberFormat="1" applyFont="1" applyFill="1" applyBorder="1" applyAlignment="1" applyProtection="1">
      <alignment horizontal="center"/>
    </xf>
    <xf numFmtId="0" fontId="12" fillId="9" borderId="2" xfId="2" applyFont="1" applyFill="1" applyBorder="1" applyAlignment="1">
      <alignment horizontal="center" vertical="center" wrapText="1"/>
    </xf>
    <xf numFmtId="0" fontId="0" fillId="0" borderId="1" xfId="0" applyBorder="1"/>
    <xf numFmtId="3" fontId="6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Border="1"/>
  </cellXfs>
  <cellStyles count="3">
    <cellStyle name="??&amp;O龡&amp;H?_x0008_??_x0007__x0001__x0001_" xfId="2" xr:uid="{00000000-0005-0000-0000-000006000000}"/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zoomScaleNormal="100" workbookViewId="0">
      <pane ySplit="1" topLeftCell="A5" activePane="bottomLeft" state="frozen"/>
      <selection pane="bottomLeft" activeCell="C13" sqref="C13"/>
    </sheetView>
  </sheetViews>
  <sheetFormatPr defaultColWidth="8.7109375" defaultRowHeight="15" x14ac:dyDescent="0.25"/>
  <cols>
    <col min="1" max="1" width="11.5703125" bestFit="1" customWidth="1"/>
    <col min="2" max="2" width="27.85546875" bestFit="1" customWidth="1"/>
    <col min="3" max="3" width="10.42578125" bestFit="1" customWidth="1"/>
    <col min="4" max="4" width="8.5703125" bestFit="1" customWidth="1"/>
    <col min="5" max="5" width="28.85546875" bestFit="1" customWidth="1"/>
    <col min="7" max="7" width="13.42578125" bestFit="1" customWidth="1"/>
    <col min="8" max="8" width="15.42578125" bestFit="1" customWidth="1"/>
    <col min="9" max="9" width="10.42578125" bestFit="1" customWidth="1"/>
    <col min="10" max="10" width="5.5703125" customWidth="1"/>
  </cols>
  <sheetData>
    <row r="1" spans="1:9" ht="63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G1" s="15" t="s">
        <v>5</v>
      </c>
      <c r="H1" s="15" t="s">
        <v>6</v>
      </c>
      <c r="I1" s="15" t="s">
        <v>7</v>
      </c>
    </row>
    <row r="2" spans="1:9" x14ac:dyDescent="0.25">
      <c r="A2" s="14"/>
      <c r="B2" s="14"/>
      <c r="C2" s="1"/>
      <c r="D2" s="27"/>
      <c r="E2" s="10"/>
      <c r="G2" s="2"/>
      <c r="H2" s="2"/>
      <c r="I2" s="3"/>
    </row>
    <row r="3" spans="1:9" x14ac:dyDescent="0.25">
      <c r="A3" s="14"/>
      <c r="B3" s="14"/>
      <c r="C3" s="1"/>
      <c r="D3" s="27"/>
      <c r="E3" s="11"/>
      <c r="G3" s="2"/>
      <c r="H3" s="2"/>
      <c r="I3" s="3"/>
    </row>
    <row r="4" spans="1:9" x14ac:dyDescent="0.25">
      <c r="A4" s="14"/>
      <c r="B4" s="14"/>
      <c r="C4" s="1"/>
      <c r="D4" s="27"/>
      <c r="E4" s="4"/>
      <c r="G4" s="2"/>
      <c r="H4" s="2"/>
      <c r="I4" s="3"/>
    </row>
    <row r="5" spans="1:9" x14ac:dyDescent="0.25">
      <c r="A5" s="14"/>
      <c r="B5" s="14"/>
      <c r="C5" s="1"/>
      <c r="D5" s="27"/>
      <c r="E5" s="4"/>
      <c r="G5" s="2"/>
      <c r="H5" s="2"/>
      <c r="I5" s="3"/>
    </row>
    <row r="6" spans="1:9" x14ac:dyDescent="0.25">
      <c r="A6" s="14"/>
      <c r="B6" s="14"/>
      <c r="C6" s="1"/>
      <c r="D6" s="27"/>
      <c r="E6" s="4"/>
      <c r="G6" s="2"/>
      <c r="H6" s="2"/>
      <c r="I6" s="3"/>
    </row>
    <row r="7" spans="1:9" hidden="1" x14ac:dyDescent="0.25">
      <c r="A7" s="14"/>
      <c r="B7" s="14"/>
      <c r="C7" s="16"/>
      <c r="D7" s="17"/>
      <c r="E7" s="25"/>
      <c r="G7" s="2"/>
      <c r="H7" s="2"/>
      <c r="I7" s="3"/>
    </row>
    <row r="8" spans="1:9" x14ac:dyDescent="0.25">
      <c r="A8" s="14"/>
      <c r="B8" s="14"/>
      <c r="C8" s="16"/>
      <c r="D8" s="17"/>
      <c r="E8" s="31"/>
      <c r="G8" s="2"/>
      <c r="H8" s="2"/>
      <c r="I8" s="3"/>
    </row>
    <row r="9" spans="1:9" x14ac:dyDescent="0.25">
      <c r="A9" s="14"/>
      <c r="B9" s="14"/>
      <c r="C9" s="28"/>
      <c r="D9" s="27"/>
      <c r="E9" s="4"/>
      <c r="G9" s="2"/>
      <c r="H9" s="2"/>
      <c r="I9" s="3"/>
    </row>
    <row r="10" spans="1:9" x14ac:dyDescent="0.25">
      <c r="A10" s="14"/>
      <c r="B10" s="14"/>
      <c r="C10" s="28"/>
      <c r="D10" s="27"/>
      <c r="E10" s="31"/>
      <c r="G10" s="2"/>
      <c r="H10" s="2"/>
      <c r="I10" s="3"/>
    </row>
    <row r="11" spans="1:9" x14ac:dyDescent="0.25">
      <c r="A11" s="14" t="s">
        <v>16</v>
      </c>
      <c r="B11" s="14" t="s">
        <v>17</v>
      </c>
      <c r="C11" s="1">
        <f t="shared" ref="C11:C12" si="0">SUM(G11:I11)</f>
        <v>0</v>
      </c>
      <c r="D11" s="21">
        <f t="shared" ref="D11:D12" si="1">C11/0.9625</f>
        <v>0</v>
      </c>
      <c r="E11" s="4"/>
      <c r="F11" s="22"/>
      <c r="G11" s="2">
        <f>SUMIFS(Commission!F:F,Commission!C:C,'DD Wise Commission'!A11)</f>
        <v>0</v>
      </c>
      <c r="H11" s="2">
        <f>SUMIFS('Cost. Rem'!E:E,'Cost. Rem'!C:C,'DD Wise Commission'!A11)</f>
        <v>0</v>
      </c>
      <c r="I11" s="3">
        <f>SUMIFS('BSP Rent'!F:F,'BSP Rent'!C:C,'DD Wise Commission'!A11)</f>
        <v>0</v>
      </c>
    </row>
    <row r="12" spans="1:9" x14ac:dyDescent="0.25">
      <c r="A12" s="14" t="s">
        <v>18</v>
      </c>
      <c r="B12" s="14" t="s">
        <v>19</v>
      </c>
      <c r="C12" s="1">
        <f t="shared" si="0"/>
        <v>25466.608799999995</v>
      </c>
      <c r="D12" s="2">
        <f t="shared" si="1"/>
        <v>26458.81433766233</v>
      </c>
      <c r="E12" s="4"/>
      <c r="G12" s="2">
        <f>SUMIFS(Commission!F:F,Commission!C:C,'DD Wise Commission'!A12)</f>
        <v>25466.608799999995</v>
      </c>
      <c r="H12" s="2">
        <f>SUMIFS('Cost. Rem'!E:E,'Cost. Rem'!C:C,'DD Wise Commission'!A12)</f>
        <v>0</v>
      </c>
      <c r="I12" s="3">
        <f>SUMIFS('BSP Rent'!F:F,'BSP Rent'!C:C,'DD Wise Commission'!A12)</f>
        <v>0</v>
      </c>
    </row>
    <row r="13" spans="1:9" ht="14.1" customHeight="1" x14ac:dyDescent="0.25">
      <c r="A13" s="14"/>
      <c r="B13" s="14"/>
      <c r="C13" s="28"/>
      <c r="D13" s="27"/>
      <c r="E13" s="4"/>
      <c r="G13" s="2"/>
      <c r="H13" s="2"/>
      <c r="I13" s="3"/>
    </row>
    <row r="14" spans="1:9" x14ac:dyDescent="0.25">
      <c r="A14" s="14"/>
      <c r="B14" s="14"/>
      <c r="C14" s="1"/>
      <c r="D14" s="27"/>
      <c r="E14" s="4"/>
      <c r="G14" s="2"/>
      <c r="H14" s="2"/>
      <c r="I14" s="3"/>
    </row>
    <row r="15" spans="1:9" x14ac:dyDescent="0.25">
      <c r="A15" s="14"/>
      <c r="B15" s="14"/>
      <c r="C15" s="1"/>
      <c r="D15" s="27"/>
      <c r="E15" s="31"/>
      <c r="G15" s="2"/>
      <c r="H15" s="2"/>
      <c r="I15" s="3"/>
    </row>
    <row r="16" spans="1:9" x14ac:dyDescent="0.25">
      <c r="A16" s="14"/>
      <c r="B16" s="14"/>
      <c r="C16" s="1"/>
      <c r="D16" s="27"/>
      <c r="E16" s="4"/>
      <c r="G16" s="2"/>
      <c r="H16" s="2"/>
      <c r="I16" s="3"/>
    </row>
    <row r="17" spans="1:9" x14ac:dyDescent="0.25">
      <c r="A17" s="14"/>
      <c r="B17" s="14"/>
      <c r="C17" s="1"/>
      <c r="D17" s="27"/>
      <c r="E17" s="31"/>
      <c r="G17" s="2"/>
      <c r="H17" s="2"/>
      <c r="I17" s="3"/>
    </row>
    <row r="18" spans="1:9" x14ac:dyDescent="0.25">
      <c r="A18" s="14"/>
      <c r="B18" s="14"/>
      <c r="C18" s="1"/>
      <c r="D18" s="27"/>
      <c r="E18" s="4"/>
      <c r="G18" s="2"/>
      <c r="H18" s="2"/>
      <c r="I18" s="3"/>
    </row>
    <row r="19" spans="1:9" x14ac:dyDescent="0.25">
      <c r="A19" s="14"/>
      <c r="B19" s="14"/>
      <c r="C19" s="1"/>
      <c r="D19" s="2"/>
      <c r="E19" s="4"/>
      <c r="G19" s="2"/>
      <c r="H19" s="2"/>
      <c r="I19" s="3"/>
    </row>
    <row r="20" spans="1:9" x14ac:dyDescent="0.25">
      <c r="A20" s="14"/>
      <c r="B20" s="14"/>
      <c r="C20" s="1"/>
      <c r="D20" s="2"/>
      <c r="E20" s="26"/>
      <c r="G20" s="2"/>
      <c r="H20" s="2"/>
      <c r="I20" s="3"/>
    </row>
    <row r="21" spans="1:9" x14ac:dyDescent="0.25">
      <c r="A21" s="14"/>
      <c r="B21" s="14"/>
      <c r="C21" s="1"/>
      <c r="D21" s="27"/>
      <c r="E21" s="24"/>
      <c r="G21" s="2"/>
      <c r="H21" s="2"/>
      <c r="I21" s="3"/>
    </row>
    <row r="22" spans="1:9" x14ac:dyDescent="0.25">
      <c r="A22" s="14"/>
      <c r="B22" s="14"/>
      <c r="C22" s="1"/>
      <c r="D22" s="27"/>
      <c r="E22" s="24"/>
      <c r="G22" s="2"/>
      <c r="H22" s="2"/>
      <c r="I22" s="3"/>
    </row>
    <row r="23" spans="1:9" x14ac:dyDescent="0.25">
      <c r="A23" s="14"/>
      <c r="B23" s="14"/>
      <c r="C23" s="1"/>
      <c r="D23" s="27"/>
      <c r="E23" s="26"/>
      <c r="G23" s="2"/>
      <c r="H23" s="2"/>
      <c r="I23" s="3"/>
    </row>
    <row r="24" spans="1:9" hidden="1" x14ac:dyDescent="0.25">
      <c r="A24" s="14"/>
      <c r="B24" s="14"/>
      <c r="C24" s="29"/>
      <c r="D24" s="30"/>
      <c r="E24" s="25"/>
      <c r="G24" s="21"/>
      <c r="H24" s="21"/>
      <c r="I24" s="23"/>
    </row>
    <row r="25" spans="1:9" x14ac:dyDescent="0.25">
      <c r="A25" s="14"/>
      <c r="B25" s="14"/>
      <c r="C25" s="1"/>
      <c r="D25" s="27"/>
      <c r="E25" s="11"/>
      <c r="G25" s="2"/>
      <c r="H25" s="2"/>
      <c r="I25" s="3"/>
    </row>
    <row r="26" spans="1:9" x14ac:dyDescent="0.25">
      <c r="A26" s="14"/>
      <c r="B26" s="14"/>
      <c r="C26" s="1"/>
      <c r="D26" s="2"/>
      <c r="E26" s="11"/>
      <c r="G26" s="2"/>
      <c r="H26" s="2"/>
      <c r="I26" s="3"/>
    </row>
    <row r="27" spans="1:9" x14ac:dyDescent="0.25">
      <c r="A27" s="14"/>
      <c r="B27" s="14"/>
      <c r="C27" s="1"/>
      <c r="D27" s="2"/>
      <c r="E27" s="11"/>
      <c r="G27" s="2"/>
      <c r="H27" s="2"/>
      <c r="I27" s="3"/>
    </row>
    <row r="28" spans="1:9" hidden="1" x14ac:dyDescent="0.25">
      <c r="A28" s="14"/>
      <c r="B28" s="14"/>
      <c r="C28" s="1"/>
      <c r="D28" s="27"/>
      <c r="E28" s="11"/>
      <c r="G28" s="2"/>
      <c r="H28" s="2"/>
      <c r="I28" s="3"/>
    </row>
    <row r="29" spans="1:9" hidden="1" x14ac:dyDescent="0.25">
      <c r="A29" s="14"/>
      <c r="B29" s="14"/>
      <c r="C29" s="1"/>
      <c r="D29" s="27"/>
      <c r="E29" s="11"/>
      <c r="G29" s="2"/>
      <c r="H29" s="2"/>
      <c r="I29" s="3"/>
    </row>
    <row r="30" spans="1:9" x14ac:dyDescent="0.25">
      <c r="B30" s="12"/>
      <c r="C30" s="13"/>
      <c r="D30" s="19"/>
      <c r="E30" s="20"/>
      <c r="G30" s="9"/>
      <c r="H30" s="9"/>
      <c r="I30" s="9"/>
    </row>
  </sheetData>
  <pageMargins left="0.7" right="0.7" top="0.75" bottom="0.75" header="0.511811023622047" footer="0.511811023622047"/>
  <pageSetup orientation="portrait" horizontalDpi="300" verticalDpi="300" r:id="rId1"/>
  <headerFooter>
    <oddFooter>&amp;C_x000D_&amp;1#&amp;"Calibri"&amp;9&amp;K008000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2"/>
  <sheetViews>
    <sheetView zoomScaleNormal="100" workbookViewId="0">
      <pane xSplit="6" ySplit="1" topLeftCell="G2" activePane="bottomRight" state="frozen"/>
      <selection pane="topRight" activeCell="AV1" sqref="AV1"/>
      <selection pane="bottomLeft" activeCell="A3" sqref="A3"/>
      <selection pane="bottomRight" activeCell="D1" sqref="D1:F2"/>
    </sheetView>
  </sheetViews>
  <sheetFormatPr defaultColWidth="8.7109375" defaultRowHeight="15" x14ac:dyDescent="0.25"/>
  <cols>
    <col min="1" max="1" width="12.42578125" customWidth="1"/>
    <col min="2" max="2" width="14.28515625" customWidth="1"/>
    <col min="3" max="6" width="10.140625" customWidth="1"/>
    <col min="7" max="25" width="11.5703125" customWidth="1"/>
  </cols>
  <sheetData>
    <row r="1" spans="1:35" ht="178.5" x14ac:dyDescent="0.25">
      <c r="A1" s="5" t="s">
        <v>32</v>
      </c>
      <c r="B1" s="5" t="s">
        <v>33</v>
      </c>
      <c r="C1" s="5" t="s">
        <v>34</v>
      </c>
      <c r="D1" s="8" t="s">
        <v>37</v>
      </c>
      <c r="E1" s="8" t="s">
        <v>39</v>
      </c>
      <c r="F1" s="8" t="s">
        <v>38</v>
      </c>
      <c r="G1" s="32" t="s">
        <v>52</v>
      </c>
      <c r="H1" s="32" t="s">
        <v>53</v>
      </c>
      <c r="I1" s="32" t="s">
        <v>80</v>
      </c>
      <c r="J1" s="32" t="s">
        <v>54</v>
      </c>
      <c r="K1" s="32" t="s">
        <v>55</v>
      </c>
      <c r="L1" s="32" t="s">
        <v>56</v>
      </c>
      <c r="M1" s="32" t="s">
        <v>57</v>
      </c>
      <c r="N1" s="32" t="s">
        <v>58</v>
      </c>
      <c r="O1" s="32" t="s">
        <v>59</v>
      </c>
      <c r="P1" s="32" t="s">
        <v>60</v>
      </c>
      <c r="Q1" s="32" t="s">
        <v>61</v>
      </c>
      <c r="R1" s="32" t="s">
        <v>62</v>
      </c>
      <c r="S1" s="32" t="s">
        <v>63</v>
      </c>
      <c r="T1" s="32" t="s">
        <v>64</v>
      </c>
      <c r="U1" s="32" t="s">
        <v>65</v>
      </c>
      <c r="V1" s="32" t="s">
        <v>66</v>
      </c>
      <c r="W1" s="32" t="s">
        <v>67</v>
      </c>
      <c r="X1" s="32" t="s">
        <v>68</v>
      </c>
      <c r="Y1" s="32" t="s">
        <v>69</v>
      </c>
      <c r="Z1" s="32" t="s">
        <v>70</v>
      </c>
      <c r="AA1" s="32" t="s">
        <v>71</v>
      </c>
      <c r="AB1" s="32" t="s">
        <v>72</v>
      </c>
      <c r="AC1" s="32" t="s">
        <v>73</v>
      </c>
      <c r="AD1" s="32" t="s">
        <v>74</v>
      </c>
      <c r="AE1" s="32" t="s">
        <v>75</v>
      </c>
      <c r="AF1" s="32" t="s">
        <v>76</v>
      </c>
      <c r="AG1" s="32" t="s">
        <v>77</v>
      </c>
      <c r="AH1" s="32" t="s">
        <v>78</v>
      </c>
      <c r="AI1" s="32" t="s">
        <v>79</v>
      </c>
    </row>
    <row r="2" spans="1:35" x14ac:dyDescent="0.25">
      <c r="A2" s="6" t="s">
        <v>35</v>
      </c>
      <c r="B2" s="6" t="s">
        <v>36</v>
      </c>
      <c r="C2" s="6" t="s">
        <v>18</v>
      </c>
      <c r="D2" s="6">
        <f>SUM(G2:XFD2)</f>
        <v>28296.231999999996</v>
      </c>
      <c r="E2" s="6">
        <f t="shared" ref="E2" si="0">D2*10%</f>
        <v>2829.6232</v>
      </c>
      <c r="F2" s="6">
        <f t="shared" ref="F2" si="1">D2-E2</f>
        <v>25466.608799999995</v>
      </c>
      <c r="G2">
        <v>0</v>
      </c>
      <c r="H2">
        <v>4160</v>
      </c>
      <c r="I2">
        <v>5310</v>
      </c>
      <c r="J2">
        <v>0</v>
      </c>
      <c r="K2">
        <v>0</v>
      </c>
      <c r="L2">
        <v>0</v>
      </c>
      <c r="M2">
        <v>0</v>
      </c>
      <c r="N2">
        <v>1800</v>
      </c>
      <c r="O2">
        <v>0</v>
      </c>
      <c r="P2">
        <v>59</v>
      </c>
      <c r="Q2">
        <v>0</v>
      </c>
      <c r="R2">
        <v>0</v>
      </c>
      <c r="S2">
        <v>250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16622.231999999996</v>
      </c>
      <c r="AC2">
        <v>0</v>
      </c>
      <c r="AD2">
        <v>95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6"/>
      <c r="B3" s="6"/>
      <c r="C3" s="6"/>
      <c r="D3" s="6"/>
      <c r="E3" s="6"/>
      <c r="F3" s="6"/>
    </row>
    <row r="4" spans="1:35" x14ac:dyDescent="0.25">
      <c r="A4" s="6"/>
      <c r="B4" s="6"/>
      <c r="C4" s="6"/>
      <c r="D4" s="6"/>
      <c r="E4" s="6"/>
      <c r="F4" s="6"/>
    </row>
    <row r="5" spans="1:35" x14ac:dyDescent="0.25">
      <c r="A5" s="6"/>
      <c r="B5" s="6"/>
      <c r="C5" s="6"/>
      <c r="D5" s="6"/>
      <c r="E5" s="6"/>
      <c r="F5" s="6"/>
    </row>
    <row r="6" spans="1:35" x14ac:dyDescent="0.25">
      <c r="A6" s="6"/>
      <c r="B6" s="6"/>
      <c r="C6" s="6"/>
      <c r="D6" s="6"/>
      <c r="E6" s="6"/>
      <c r="F6" s="6"/>
    </row>
    <row r="7" spans="1:35" x14ac:dyDescent="0.25">
      <c r="A7" s="6"/>
      <c r="B7" s="6"/>
      <c r="C7" s="6"/>
      <c r="D7" s="6"/>
      <c r="E7" s="6"/>
      <c r="F7" s="6"/>
    </row>
    <row r="8" spans="1:35" x14ac:dyDescent="0.25">
      <c r="A8" s="6"/>
      <c r="B8" s="6"/>
      <c r="C8" s="6"/>
      <c r="D8" s="6"/>
      <c r="E8" s="6"/>
      <c r="F8" s="6"/>
    </row>
    <row r="9" spans="1:35" x14ac:dyDescent="0.25">
      <c r="A9" s="6"/>
      <c r="B9" s="6"/>
      <c r="C9" s="6"/>
      <c r="D9" s="6"/>
      <c r="E9" s="6"/>
      <c r="F9" s="6"/>
    </row>
    <row r="10" spans="1:35" x14ac:dyDescent="0.25">
      <c r="A10" s="6"/>
      <c r="B10" s="6"/>
      <c r="C10" s="6"/>
      <c r="D10" s="6"/>
      <c r="E10" s="6"/>
      <c r="F10" s="6"/>
    </row>
    <row r="11" spans="1:35" x14ac:dyDescent="0.25">
      <c r="A11" s="6"/>
      <c r="B11" s="6"/>
      <c r="C11" s="6"/>
      <c r="D11" s="6"/>
      <c r="E11" s="6"/>
      <c r="F11" s="6"/>
    </row>
    <row r="12" spans="1:35" x14ac:dyDescent="0.25">
      <c r="A12" s="6"/>
      <c r="B12" s="6"/>
      <c r="C12" s="6"/>
      <c r="D12" s="6"/>
      <c r="E12" s="6"/>
      <c r="F12" s="6"/>
    </row>
    <row r="13" spans="1:35" x14ac:dyDescent="0.25">
      <c r="A13" s="6"/>
      <c r="B13" s="6"/>
      <c r="C13" s="6"/>
      <c r="D13" s="6"/>
      <c r="E13" s="6"/>
      <c r="F13" s="6"/>
    </row>
    <row r="14" spans="1:35" x14ac:dyDescent="0.25">
      <c r="A14" s="6"/>
      <c r="B14" s="6"/>
      <c r="C14" s="6"/>
      <c r="D14" s="6"/>
      <c r="E14" s="6"/>
      <c r="F14" s="6"/>
    </row>
    <row r="15" spans="1:35" x14ac:dyDescent="0.25">
      <c r="A15" s="6"/>
      <c r="B15" s="6"/>
      <c r="C15" s="6"/>
      <c r="D15" s="6"/>
      <c r="E15" s="6"/>
      <c r="F15" s="6"/>
    </row>
    <row r="16" spans="1:35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</sheetData>
  <pageMargins left="0.7" right="0.7" top="0.75" bottom="0.75" header="0.511811023622047" footer="0.511811023622047"/>
  <pageSetup orientation="portrait" horizontalDpi="300" verticalDpi="300"/>
  <headerFooter>
    <oddFooter>&amp;C_x000D_&amp;1#&amp;"Calibri"&amp;9&amp;K008000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zoomScaleNormal="100" workbookViewId="0">
      <pane xSplit="5" ySplit="4" topLeftCell="F5" activePane="bottomRight" state="frozen"/>
      <selection pane="topRight" activeCell="I1" sqref="I1"/>
      <selection pane="bottomLeft" activeCell="A5" sqref="A5"/>
      <selection pane="bottomRight" activeCell="D9" sqref="D9"/>
    </sheetView>
  </sheetViews>
  <sheetFormatPr defaultColWidth="11.5703125" defaultRowHeight="15" x14ac:dyDescent="0.25"/>
  <sheetData>
    <row r="1" spans="1:5" x14ac:dyDescent="0.25">
      <c r="A1" s="5" t="s">
        <v>32</v>
      </c>
      <c r="B1" s="5" t="s">
        <v>33</v>
      </c>
      <c r="C1" s="7" t="s">
        <v>34</v>
      </c>
      <c r="D1" s="8" t="s">
        <v>37</v>
      </c>
      <c r="E1" s="8" t="s">
        <v>38</v>
      </c>
    </row>
    <row r="2" spans="1:5" x14ac:dyDescent="0.25">
      <c r="A2" s="6" t="s">
        <v>35</v>
      </c>
      <c r="B2" s="6" t="s">
        <v>36</v>
      </c>
      <c r="C2" s="6" t="s">
        <v>8</v>
      </c>
      <c r="D2" s="3">
        <f t="shared" ref="D2:D33" si="0">SUM(F2:XFD2)</f>
        <v>0</v>
      </c>
      <c r="E2" s="3">
        <f>D2</f>
        <v>0</v>
      </c>
    </row>
    <row r="3" spans="1:5" x14ac:dyDescent="0.25">
      <c r="A3" s="6" t="s">
        <v>35</v>
      </c>
      <c r="B3" s="6" t="s">
        <v>36</v>
      </c>
      <c r="C3" s="6" t="s">
        <v>9</v>
      </c>
      <c r="D3" s="2">
        <f t="shared" si="0"/>
        <v>0</v>
      </c>
      <c r="E3" s="2">
        <f t="shared" ref="E3:E32" si="1">D3</f>
        <v>0</v>
      </c>
    </row>
    <row r="4" spans="1:5" x14ac:dyDescent="0.25">
      <c r="A4" s="6" t="s">
        <v>35</v>
      </c>
      <c r="B4" s="6" t="s">
        <v>36</v>
      </c>
      <c r="C4" s="6" t="s">
        <v>10</v>
      </c>
      <c r="D4" s="2">
        <f t="shared" si="0"/>
        <v>0</v>
      </c>
      <c r="E4" s="2">
        <f t="shared" si="1"/>
        <v>0</v>
      </c>
    </row>
    <row r="5" spans="1:5" x14ac:dyDescent="0.25">
      <c r="A5" s="6" t="s">
        <v>35</v>
      </c>
      <c r="B5" s="6" t="s">
        <v>36</v>
      </c>
      <c r="C5" s="6" t="s">
        <v>11</v>
      </c>
      <c r="D5" s="2">
        <f t="shared" si="0"/>
        <v>0</v>
      </c>
      <c r="E5" s="2">
        <f t="shared" si="1"/>
        <v>0</v>
      </c>
    </row>
    <row r="6" spans="1:5" x14ac:dyDescent="0.25">
      <c r="A6" s="6" t="s">
        <v>35</v>
      </c>
      <c r="B6" s="6" t="s">
        <v>36</v>
      </c>
      <c r="C6" s="6" t="s">
        <v>12</v>
      </c>
      <c r="D6" s="2">
        <f t="shared" si="0"/>
        <v>0</v>
      </c>
      <c r="E6" s="2">
        <f t="shared" si="1"/>
        <v>0</v>
      </c>
    </row>
    <row r="7" spans="1:5" x14ac:dyDescent="0.25">
      <c r="A7" s="6" t="s">
        <v>35</v>
      </c>
      <c r="B7" s="6" t="s">
        <v>36</v>
      </c>
      <c r="C7" s="6" t="s">
        <v>13</v>
      </c>
      <c r="D7" s="2">
        <f t="shared" si="0"/>
        <v>0</v>
      </c>
      <c r="E7" s="2">
        <f t="shared" si="1"/>
        <v>0</v>
      </c>
    </row>
    <row r="8" spans="1:5" x14ac:dyDescent="0.25">
      <c r="A8" s="6" t="s">
        <v>35</v>
      </c>
      <c r="B8" s="6" t="s">
        <v>36</v>
      </c>
      <c r="C8" s="6" t="s">
        <v>47</v>
      </c>
      <c r="D8" s="2">
        <f t="shared" si="0"/>
        <v>0</v>
      </c>
      <c r="E8" s="2">
        <f t="shared" si="1"/>
        <v>0</v>
      </c>
    </row>
    <row r="9" spans="1:5" x14ac:dyDescent="0.25">
      <c r="A9" s="6" t="s">
        <v>35</v>
      </c>
      <c r="B9" s="6" t="s">
        <v>36</v>
      </c>
      <c r="C9" s="6" t="s">
        <v>51</v>
      </c>
      <c r="D9" s="2">
        <f t="shared" ref="D9:D10" si="2">SUM(F9:XFD9)</f>
        <v>0</v>
      </c>
      <c r="E9" s="2">
        <f t="shared" ref="E9:E10" si="3">D9</f>
        <v>0</v>
      </c>
    </row>
    <row r="10" spans="1:5" x14ac:dyDescent="0.25">
      <c r="A10" s="6" t="s">
        <v>35</v>
      </c>
      <c r="B10" s="6" t="s">
        <v>36</v>
      </c>
      <c r="C10" s="6" t="s">
        <v>14</v>
      </c>
      <c r="D10" s="2">
        <f t="shared" si="2"/>
        <v>0</v>
      </c>
      <c r="E10" s="2">
        <f t="shared" si="3"/>
        <v>0</v>
      </c>
    </row>
    <row r="11" spans="1:5" x14ac:dyDescent="0.25">
      <c r="A11" s="18" t="s">
        <v>35</v>
      </c>
      <c r="B11" s="18" t="s">
        <v>36</v>
      </c>
      <c r="C11" s="18" t="s">
        <v>15</v>
      </c>
      <c r="D11" s="17">
        <f t="shared" si="0"/>
        <v>0</v>
      </c>
      <c r="E11" s="17">
        <f t="shared" si="1"/>
        <v>0</v>
      </c>
    </row>
    <row r="12" spans="1:5" x14ac:dyDescent="0.25">
      <c r="A12" s="6" t="s">
        <v>35</v>
      </c>
      <c r="B12" s="6" t="s">
        <v>36</v>
      </c>
      <c r="C12" s="6" t="s">
        <v>16</v>
      </c>
      <c r="D12" s="2">
        <f t="shared" si="0"/>
        <v>0</v>
      </c>
      <c r="E12" s="2">
        <f t="shared" si="1"/>
        <v>0</v>
      </c>
    </row>
    <row r="13" spans="1:5" x14ac:dyDescent="0.25">
      <c r="A13" s="6" t="s">
        <v>35</v>
      </c>
      <c r="B13" s="6" t="s">
        <v>36</v>
      </c>
      <c r="C13" s="6" t="s">
        <v>18</v>
      </c>
      <c r="D13" s="2">
        <f t="shared" si="0"/>
        <v>0</v>
      </c>
      <c r="E13" s="2">
        <f t="shared" si="1"/>
        <v>0</v>
      </c>
    </row>
    <row r="14" spans="1:5" x14ac:dyDescent="0.25">
      <c r="A14" s="6" t="s">
        <v>35</v>
      </c>
      <c r="B14" s="6" t="s">
        <v>36</v>
      </c>
      <c r="C14" s="6" t="s">
        <v>20</v>
      </c>
      <c r="D14" s="2">
        <f t="shared" si="0"/>
        <v>0</v>
      </c>
      <c r="E14" s="2">
        <f t="shared" si="1"/>
        <v>0</v>
      </c>
    </row>
    <row r="15" spans="1:5" x14ac:dyDescent="0.25">
      <c r="A15" s="6" t="s">
        <v>35</v>
      </c>
      <c r="B15" s="6" t="s">
        <v>36</v>
      </c>
      <c r="C15" s="6" t="s">
        <v>43</v>
      </c>
      <c r="D15" s="2">
        <f t="shared" si="0"/>
        <v>0</v>
      </c>
      <c r="E15" s="2">
        <f t="shared" ref="E15:E17" si="4">D15</f>
        <v>0</v>
      </c>
    </row>
    <row r="16" spans="1:5" x14ac:dyDescent="0.25">
      <c r="A16" s="6" t="s">
        <v>35</v>
      </c>
      <c r="B16" s="6" t="s">
        <v>36</v>
      </c>
      <c r="C16" s="6" t="s">
        <v>46</v>
      </c>
      <c r="D16" s="2">
        <f t="shared" si="0"/>
        <v>0</v>
      </c>
      <c r="E16" s="2">
        <f t="shared" ref="E16" si="5">D16</f>
        <v>0</v>
      </c>
    </row>
    <row r="17" spans="1:5" x14ac:dyDescent="0.25">
      <c r="A17" s="6" t="s">
        <v>35</v>
      </c>
      <c r="B17" s="6" t="s">
        <v>36</v>
      </c>
      <c r="C17" s="6" t="s">
        <v>21</v>
      </c>
      <c r="D17" s="2">
        <f t="shared" si="0"/>
        <v>0</v>
      </c>
      <c r="E17" s="2">
        <f t="shared" si="4"/>
        <v>0</v>
      </c>
    </row>
    <row r="18" spans="1:5" x14ac:dyDescent="0.25">
      <c r="A18" s="6" t="s">
        <v>35</v>
      </c>
      <c r="B18" s="6" t="s">
        <v>36</v>
      </c>
      <c r="C18" s="6" t="s">
        <v>22</v>
      </c>
      <c r="D18" s="2">
        <f t="shared" si="0"/>
        <v>0</v>
      </c>
      <c r="E18" s="2">
        <f t="shared" si="1"/>
        <v>0</v>
      </c>
    </row>
    <row r="19" spans="1:5" x14ac:dyDescent="0.25">
      <c r="A19" s="6" t="s">
        <v>35</v>
      </c>
      <c r="B19" s="6" t="s">
        <v>36</v>
      </c>
      <c r="C19" s="6" t="s">
        <v>23</v>
      </c>
      <c r="D19" s="2">
        <f t="shared" si="0"/>
        <v>0</v>
      </c>
      <c r="E19" s="2">
        <f t="shared" si="1"/>
        <v>0</v>
      </c>
    </row>
    <row r="20" spans="1:5" x14ac:dyDescent="0.25">
      <c r="A20" s="6" t="s">
        <v>35</v>
      </c>
      <c r="B20" s="6" t="s">
        <v>36</v>
      </c>
      <c r="C20" s="6" t="s">
        <v>48</v>
      </c>
      <c r="D20" s="2">
        <f t="shared" si="0"/>
        <v>0</v>
      </c>
      <c r="E20" s="2">
        <f t="shared" si="1"/>
        <v>0</v>
      </c>
    </row>
    <row r="21" spans="1:5" x14ac:dyDescent="0.25">
      <c r="A21" s="6" t="s">
        <v>35</v>
      </c>
      <c r="B21" s="6" t="s">
        <v>36</v>
      </c>
      <c r="C21" s="6" t="s">
        <v>24</v>
      </c>
      <c r="D21" s="2">
        <f t="shared" si="0"/>
        <v>0</v>
      </c>
      <c r="E21" s="2">
        <f t="shared" si="1"/>
        <v>0</v>
      </c>
    </row>
    <row r="22" spans="1:5" x14ac:dyDescent="0.25">
      <c r="A22" s="6" t="s">
        <v>35</v>
      </c>
      <c r="B22" s="6" t="s">
        <v>36</v>
      </c>
      <c r="C22" s="6" t="s">
        <v>25</v>
      </c>
      <c r="D22" s="2">
        <f t="shared" si="0"/>
        <v>0</v>
      </c>
      <c r="E22" s="2">
        <f t="shared" si="1"/>
        <v>0</v>
      </c>
    </row>
    <row r="23" spans="1:5" x14ac:dyDescent="0.25">
      <c r="A23" s="6" t="s">
        <v>35</v>
      </c>
      <c r="B23" s="6" t="s">
        <v>36</v>
      </c>
      <c r="C23" s="6" t="s">
        <v>26</v>
      </c>
      <c r="D23" s="2">
        <f t="shared" si="0"/>
        <v>0</v>
      </c>
      <c r="E23" s="2">
        <f t="shared" si="1"/>
        <v>0</v>
      </c>
    </row>
    <row r="24" spans="1:5" x14ac:dyDescent="0.25">
      <c r="A24" s="6" t="s">
        <v>35</v>
      </c>
      <c r="B24" s="6" t="s">
        <v>36</v>
      </c>
      <c r="C24" s="6" t="s">
        <v>44</v>
      </c>
      <c r="D24" s="2">
        <f t="shared" si="0"/>
        <v>0</v>
      </c>
      <c r="E24" s="2">
        <f t="shared" ref="E24:E25" si="6">D24</f>
        <v>0</v>
      </c>
    </row>
    <row r="25" spans="1:5" x14ac:dyDescent="0.25">
      <c r="A25" s="6" t="s">
        <v>35</v>
      </c>
      <c r="B25" s="6" t="s">
        <v>36</v>
      </c>
      <c r="C25" s="6" t="s">
        <v>27</v>
      </c>
      <c r="D25" s="2">
        <f t="shared" si="0"/>
        <v>0</v>
      </c>
      <c r="E25" s="2">
        <f t="shared" si="6"/>
        <v>0</v>
      </c>
    </row>
    <row r="26" spans="1:5" x14ac:dyDescent="0.25">
      <c r="A26" s="6" t="s">
        <v>35</v>
      </c>
      <c r="B26" s="6" t="s">
        <v>36</v>
      </c>
      <c r="C26" s="6" t="s">
        <v>28</v>
      </c>
      <c r="D26" s="2">
        <f t="shared" si="0"/>
        <v>0</v>
      </c>
      <c r="E26" s="2">
        <f t="shared" si="1"/>
        <v>0</v>
      </c>
    </row>
    <row r="27" spans="1:5" x14ac:dyDescent="0.25">
      <c r="A27" s="6" t="s">
        <v>35</v>
      </c>
      <c r="B27" s="6" t="s">
        <v>36</v>
      </c>
      <c r="C27" s="6" t="s">
        <v>29</v>
      </c>
      <c r="D27" s="2">
        <f t="shared" si="0"/>
        <v>0</v>
      </c>
      <c r="E27" s="2">
        <f t="shared" si="1"/>
        <v>0</v>
      </c>
    </row>
    <row r="28" spans="1:5" x14ac:dyDescent="0.25">
      <c r="A28" s="6" t="s">
        <v>35</v>
      </c>
      <c r="B28" s="6" t="s">
        <v>36</v>
      </c>
      <c r="C28" s="6" t="s">
        <v>30</v>
      </c>
      <c r="D28" s="2">
        <f t="shared" si="0"/>
        <v>0</v>
      </c>
      <c r="E28" s="2">
        <f t="shared" si="1"/>
        <v>0</v>
      </c>
    </row>
    <row r="29" spans="1:5" x14ac:dyDescent="0.25">
      <c r="A29" s="6" t="s">
        <v>35</v>
      </c>
      <c r="B29" s="6" t="s">
        <v>36</v>
      </c>
      <c r="C29" s="6" t="s">
        <v>31</v>
      </c>
      <c r="D29" s="2">
        <f t="shared" si="0"/>
        <v>0</v>
      </c>
      <c r="E29" s="2">
        <f t="shared" si="1"/>
        <v>0</v>
      </c>
    </row>
    <row r="30" spans="1:5" x14ac:dyDescent="0.25">
      <c r="A30" s="6" t="s">
        <v>35</v>
      </c>
      <c r="B30" s="6" t="s">
        <v>36</v>
      </c>
      <c r="C30" s="6" t="s">
        <v>45</v>
      </c>
      <c r="D30" s="2">
        <f t="shared" si="0"/>
        <v>0</v>
      </c>
      <c r="E30" s="2">
        <f t="shared" ref="E30" si="7">D30</f>
        <v>0</v>
      </c>
    </row>
    <row r="31" spans="1:5" x14ac:dyDescent="0.25">
      <c r="A31" s="6" t="s">
        <v>35</v>
      </c>
      <c r="B31" s="6" t="s">
        <v>36</v>
      </c>
      <c r="C31" s="6" t="s">
        <v>50</v>
      </c>
      <c r="D31" s="2">
        <f t="shared" si="0"/>
        <v>0</v>
      </c>
      <c r="E31" s="2">
        <f t="shared" ref="E31" si="8">D31</f>
        <v>0</v>
      </c>
    </row>
    <row r="32" spans="1:5" x14ac:dyDescent="0.25">
      <c r="A32" s="6" t="s">
        <v>35</v>
      </c>
      <c r="B32" s="6" t="s">
        <v>42</v>
      </c>
      <c r="C32" s="6" t="s">
        <v>41</v>
      </c>
      <c r="D32" s="2">
        <f t="shared" si="0"/>
        <v>0</v>
      </c>
      <c r="E32" s="2">
        <f t="shared" si="1"/>
        <v>0</v>
      </c>
    </row>
    <row r="33" spans="1:5" x14ac:dyDescent="0.25">
      <c r="A33" s="6" t="s">
        <v>35</v>
      </c>
      <c r="B33" s="6" t="s">
        <v>42</v>
      </c>
      <c r="C33" s="6" t="s">
        <v>49</v>
      </c>
      <c r="D33" s="2">
        <f t="shared" si="0"/>
        <v>0</v>
      </c>
      <c r="E33" s="2">
        <f t="shared" ref="E33" si="9">D33</f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&amp;P_x000D_&amp;1#&amp;"Calibri"&amp;9&amp;K008000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Normal="100" workbookViewId="0">
      <pane ySplit="1" topLeftCell="A2" activePane="bottomLeft" state="frozen"/>
      <selection pane="bottomLeft" activeCell="F1" sqref="F1"/>
    </sheetView>
  </sheetViews>
  <sheetFormatPr defaultColWidth="11.5703125" defaultRowHeight="15" x14ac:dyDescent="0.25"/>
  <cols>
    <col min="1" max="1" width="10.85546875" bestFit="1" customWidth="1"/>
    <col min="2" max="2" width="7.5703125" bestFit="1" customWidth="1"/>
    <col min="3" max="3" width="9.42578125" bestFit="1" customWidth="1"/>
    <col min="4" max="4" width="10.5703125" bestFit="1" customWidth="1"/>
    <col min="5" max="5" width="7" bestFit="1" customWidth="1"/>
    <col min="6" max="6" width="9.5703125" bestFit="1" customWidth="1"/>
  </cols>
  <sheetData>
    <row r="1" spans="1:6" x14ac:dyDescent="0.25">
      <c r="A1" s="5" t="s">
        <v>32</v>
      </c>
      <c r="B1" s="5" t="s">
        <v>33</v>
      </c>
      <c r="C1" s="5" t="s">
        <v>34</v>
      </c>
      <c r="D1" s="8" t="s">
        <v>37</v>
      </c>
      <c r="E1" s="8" t="s">
        <v>40</v>
      </c>
      <c r="F1" s="8" t="s">
        <v>38</v>
      </c>
    </row>
    <row r="2" spans="1:6" x14ac:dyDescent="0.25">
      <c r="A2" s="6" t="s">
        <v>35</v>
      </c>
      <c r="B2" s="6" t="s">
        <v>36</v>
      </c>
      <c r="C2" s="6" t="s">
        <v>8</v>
      </c>
      <c r="D2" s="3">
        <f t="shared" ref="D2:D33" si="0">SUM(G2:XFD2)</f>
        <v>0</v>
      </c>
      <c r="E2" s="3">
        <f>D2*5%</f>
        <v>0</v>
      </c>
      <c r="F2" s="3">
        <f>D2-E2</f>
        <v>0</v>
      </c>
    </row>
    <row r="3" spans="1:6" x14ac:dyDescent="0.25">
      <c r="A3" s="6" t="s">
        <v>35</v>
      </c>
      <c r="B3" s="6" t="s">
        <v>36</v>
      </c>
      <c r="C3" s="6" t="s">
        <v>9</v>
      </c>
      <c r="D3" s="3">
        <f t="shared" si="0"/>
        <v>0</v>
      </c>
      <c r="E3" s="3">
        <f t="shared" ref="E3:E29" si="1">D3*5%</f>
        <v>0</v>
      </c>
      <c r="F3" s="3">
        <f t="shared" ref="F3:F29" si="2">D3-E3</f>
        <v>0</v>
      </c>
    </row>
    <row r="4" spans="1:6" x14ac:dyDescent="0.25">
      <c r="A4" s="6" t="s">
        <v>35</v>
      </c>
      <c r="B4" s="6" t="s">
        <v>36</v>
      </c>
      <c r="C4" s="6" t="s">
        <v>10</v>
      </c>
      <c r="D4" s="3">
        <f t="shared" si="0"/>
        <v>0</v>
      </c>
      <c r="E4" s="3">
        <f t="shared" si="1"/>
        <v>0</v>
      </c>
      <c r="F4" s="3">
        <f t="shared" si="2"/>
        <v>0</v>
      </c>
    </row>
    <row r="5" spans="1:6" x14ac:dyDescent="0.25">
      <c r="A5" s="6" t="s">
        <v>35</v>
      </c>
      <c r="B5" s="6" t="s">
        <v>36</v>
      </c>
      <c r="C5" s="6" t="s">
        <v>11</v>
      </c>
      <c r="D5" s="3">
        <f t="shared" si="0"/>
        <v>0</v>
      </c>
      <c r="E5" s="3">
        <f t="shared" si="1"/>
        <v>0</v>
      </c>
      <c r="F5" s="3">
        <f t="shared" si="2"/>
        <v>0</v>
      </c>
    </row>
    <row r="6" spans="1:6" x14ac:dyDescent="0.25">
      <c r="A6" s="6" t="s">
        <v>35</v>
      </c>
      <c r="B6" s="6" t="s">
        <v>36</v>
      </c>
      <c r="C6" s="6" t="s">
        <v>12</v>
      </c>
      <c r="D6" s="3">
        <f t="shared" si="0"/>
        <v>0</v>
      </c>
      <c r="E6" s="3">
        <f t="shared" si="1"/>
        <v>0</v>
      </c>
      <c r="F6" s="3">
        <f t="shared" si="2"/>
        <v>0</v>
      </c>
    </row>
    <row r="7" spans="1:6" x14ac:dyDescent="0.25">
      <c r="A7" s="6" t="s">
        <v>35</v>
      </c>
      <c r="B7" s="6" t="s">
        <v>36</v>
      </c>
      <c r="C7" s="6" t="s">
        <v>13</v>
      </c>
      <c r="D7" s="3">
        <f t="shared" si="0"/>
        <v>0</v>
      </c>
      <c r="E7" s="3">
        <f t="shared" si="1"/>
        <v>0</v>
      </c>
      <c r="F7" s="3">
        <f t="shared" si="2"/>
        <v>0</v>
      </c>
    </row>
    <row r="8" spans="1:6" x14ac:dyDescent="0.25">
      <c r="A8" s="6" t="s">
        <v>35</v>
      </c>
      <c r="B8" s="6" t="s">
        <v>36</v>
      </c>
      <c r="C8" s="6" t="s">
        <v>47</v>
      </c>
      <c r="D8" s="3">
        <f t="shared" si="0"/>
        <v>0</v>
      </c>
      <c r="E8" s="3">
        <f t="shared" si="1"/>
        <v>0</v>
      </c>
      <c r="F8" s="3">
        <f t="shared" si="2"/>
        <v>0</v>
      </c>
    </row>
    <row r="9" spans="1:6" x14ac:dyDescent="0.25">
      <c r="A9" s="6" t="s">
        <v>35</v>
      </c>
      <c r="B9" s="6" t="s">
        <v>36</v>
      </c>
      <c r="C9" s="6" t="s">
        <v>51</v>
      </c>
      <c r="D9" s="3">
        <f t="shared" si="0"/>
        <v>0</v>
      </c>
      <c r="E9" s="3">
        <f t="shared" ref="E9:E10" si="3">D9*5%</f>
        <v>0</v>
      </c>
      <c r="F9" s="3">
        <f t="shared" ref="F9:F10" si="4">D9-E9</f>
        <v>0</v>
      </c>
    </row>
    <row r="10" spans="1:6" x14ac:dyDescent="0.25">
      <c r="A10" s="6" t="s">
        <v>35</v>
      </c>
      <c r="B10" s="6" t="s">
        <v>36</v>
      </c>
      <c r="C10" s="6" t="s">
        <v>14</v>
      </c>
      <c r="D10" s="3">
        <f t="shared" si="0"/>
        <v>0</v>
      </c>
      <c r="E10" s="3">
        <f t="shared" si="3"/>
        <v>0</v>
      </c>
      <c r="F10" s="3">
        <f t="shared" si="4"/>
        <v>0</v>
      </c>
    </row>
    <row r="11" spans="1:6" x14ac:dyDescent="0.25">
      <c r="A11" s="6" t="s">
        <v>35</v>
      </c>
      <c r="B11" s="6" t="s">
        <v>36</v>
      </c>
      <c r="C11" s="6" t="s">
        <v>15</v>
      </c>
      <c r="D11" s="3">
        <f t="shared" si="0"/>
        <v>0</v>
      </c>
      <c r="E11" s="3">
        <f t="shared" si="1"/>
        <v>0</v>
      </c>
      <c r="F11" s="3">
        <f t="shared" si="2"/>
        <v>0</v>
      </c>
    </row>
    <row r="12" spans="1:6" x14ac:dyDescent="0.25">
      <c r="A12" s="6" t="s">
        <v>35</v>
      </c>
      <c r="B12" s="6" t="s">
        <v>36</v>
      </c>
      <c r="C12" s="6" t="s">
        <v>16</v>
      </c>
      <c r="D12" s="3">
        <f t="shared" si="0"/>
        <v>0</v>
      </c>
      <c r="E12" s="3">
        <f t="shared" si="1"/>
        <v>0</v>
      </c>
      <c r="F12" s="3">
        <f t="shared" si="2"/>
        <v>0</v>
      </c>
    </row>
    <row r="13" spans="1:6" x14ac:dyDescent="0.25">
      <c r="A13" s="6" t="s">
        <v>35</v>
      </c>
      <c r="B13" s="6" t="s">
        <v>36</v>
      </c>
      <c r="C13" s="6" t="s">
        <v>18</v>
      </c>
      <c r="D13" s="3">
        <f t="shared" si="0"/>
        <v>0</v>
      </c>
      <c r="E13" s="3">
        <f t="shared" si="1"/>
        <v>0</v>
      </c>
      <c r="F13" s="3">
        <f t="shared" si="2"/>
        <v>0</v>
      </c>
    </row>
    <row r="14" spans="1:6" x14ac:dyDescent="0.25">
      <c r="A14" s="6" t="s">
        <v>35</v>
      </c>
      <c r="B14" s="6" t="s">
        <v>36</v>
      </c>
      <c r="C14" s="6" t="s">
        <v>20</v>
      </c>
      <c r="D14" s="3">
        <f t="shared" si="0"/>
        <v>0</v>
      </c>
      <c r="E14" s="3">
        <f t="shared" si="1"/>
        <v>0</v>
      </c>
      <c r="F14" s="3">
        <f t="shared" si="2"/>
        <v>0</v>
      </c>
    </row>
    <row r="15" spans="1:6" x14ac:dyDescent="0.25">
      <c r="A15" s="6" t="s">
        <v>35</v>
      </c>
      <c r="B15" s="6" t="s">
        <v>36</v>
      </c>
      <c r="C15" s="6" t="s">
        <v>43</v>
      </c>
      <c r="D15" s="3">
        <f t="shared" si="0"/>
        <v>0</v>
      </c>
      <c r="E15" s="3">
        <f t="shared" ref="E15:E18" si="5">D15*5%</f>
        <v>0</v>
      </c>
      <c r="F15" s="3">
        <f t="shared" ref="F15:F18" si="6">D15-E15</f>
        <v>0</v>
      </c>
    </row>
    <row r="16" spans="1:6" x14ac:dyDescent="0.25">
      <c r="A16" s="6" t="s">
        <v>35</v>
      </c>
      <c r="B16" s="6" t="s">
        <v>36</v>
      </c>
      <c r="C16" s="6" t="s">
        <v>46</v>
      </c>
      <c r="D16" s="3">
        <f t="shared" si="0"/>
        <v>0</v>
      </c>
      <c r="E16" s="3">
        <f t="shared" ref="E16" si="7">D16*5%</f>
        <v>0</v>
      </c>
      <c r="F16" s="3">
        <f t="shared" ref="F16" si="8">D16-E16</f>
        <v>0</v>
      </c>
    </row>
    <row r="17" spans="1:6" x14ac:dyDescent="0.25">
      <c r="A17" s="6" t="s">
        <v>35</v>
      </c>
      <c r="B17" s="6" t="s">
        <v>36</v>
      </c>
      <c r="C17" s="6" t="s">
        <v>21</v>
      </c>
      <c r="D17" s="3">
        <f t="shared" si="0"/>
        <v>0</v>
      </c>
      <c r="E17" s="3">
        <f t="shared" si="5"/>
        <v>0</v>
      </c>
      <c r="F17" s="3">
        <f t="shared" si="6"/>
        <v>0</v>
      </c>
    </row>
    <row r="18" spans="1:6" x14ac:dyDescent="0.25">
      <c r="A18" s="6" t="s">
        <v>35</v>
      </c>
      <c r="B18" s="6" t="s">
        <v>36</v>
      </c>
      <c r="C18" s="6" t="s">
        <v>22</v>
      </c>
      <c r="D18" s="3">
        <f t="shared" si="0"/>
        <v>0</v>
      </c>
      <c r="E18" s="3">
        <f t="shared" si="5"/>
        <v>0</v>
      </c>
      <c r="F18" s="3">
        <f t="shared" si="6"/>
        <v>0</v>
      </c>
    </row>
    <row r="19" spans="1:6" x14ac:dyDescent="0.25">
      <c r="A19" s="6" t="s">
        <v>35</v>
      </c>
      <c r="B19" s="6" t="s">
        <v>36</v>
      </c>
      <c r="C19" s="6" t="s">
        <v>23</v>
      </c>
      <c r="D19" s="3">
        <f t="shared" si="0"/>
        <v>0</v>
      </c>
      <c r="E19" s="3">
        <f t="shared" si="1"/>
        <v>0</v>
      </c>
      <c r="F19" s="3">
        <f t="shared" si="2"/>
        <v>0</v>
      </c>
    </row>
    <row r="20" spans="1:6" x14ac:dyDescent="0.25">
      <c r="A20" s="6" t="s">
        <v>35</v>
      </c>
      <c r="B20" s="6" t="s">
        <v>36</v>
      </c>
      <c r="C20" s="6" t="s">
        <v>48</v>
      </c>
      <c r="D20" s="3">
        <f t="shared" si="0"/>
        <v>0</v>
      </c>
      <c r="E20" s="3">
        <f t="shared" si="1"/>
        <v>0</v>
      </c>
      <c r="F20" s="3">
        <f t="shared" si="2"/>
        <v>0</v>
      </c>
    </row>
    <row r="21" spans="1:6" x14ac:dyDescent="0.25">
      <c r="A21" s="6" t="s">
        <v>35</v>
      </c>
      <c r="B21" s="6" t="s">
        <v>36</v>
      </c>
      <c r="C21" s="6" t="s">
        <v>24</v>
      </c>
      <c r="D21" s="3">
        <f t="shared" si="0"/>
        <v>0</v>
      </c>
      <c r="E21" s="3">
        <f t="shared" si="1"/>
        <v>0</v>
      </c>
      <c r="F21" s="3">
        <f t="shared" si="2"/>
        <v>0</v>
      </c>
    </row>
    <row r="22" spans="1:6" x14ac:dyDescent="0.25">
      <c r="A22" s="6" t="s">
        <v>35</v>
      </c>
      <c r="B22" s="6" t="s">
        <v>36</v>
      </c>
      <c r="C22" s="6" t="s">
        <v>25</v>
      </c>
      <c r="D22" s="3">
        <f t="shared" si="0"/>
        <v>0</v>
      </c>
      <c r="E22" s="3">
        <f t="shared" si="1"/>
        <v>0</v>
      </c>
      <c r="F22" s="3">
        <f t="shared" si="2"/>
        <v>0</v>
      </c>
    </row>
    <row r="23" spans="1:6" ht="14.25" customHeight="1" x14ac:dyDescent="0.25">
      <c r="A23" s="6" t="s">
        <v>35</v>
      </c>
      <c r="B23" s="6" t="s">
        <v>36</v>
      </c>
      <c r="C23" s="6" t="s">
        <v>26</v>
      </c>
      <c r="D23" s="3">
        <f t="shared" si="0"/>
        <v>0</v>
      </c>
      <c r="E23" s="3">
        <f t="shared" si="1"/>
        <v>0</v>
      </c>
      <c r="F23" s="3">
        <f t="shared" si="2"/>
        <v>0</v>
      </c>
    </row>
    <row r="24" spans="1:6" ht="14.25" customHeight="1" x14ac:dyDescent="0.25">
      <c r="A24" s="6" t="s">
        <v>35</v>
      </c>
      <c r="B24" s="6" t="s">
        <v>36</v>
      </c>
      <c r="C24" s="6" t="s">
        <v>44</v>
      </c>
      <c r="D24" s="3">
        <f t="shared" si="0"/>
        <v>0</v>
      </c>
      <c r="E24" s="3">
        <f t="shared" ref="E24:E25" si="9">D24*5%</f>
        <v>0</v>
      </c>
      <c r="F24" s="3">
        <f t="shared" ref="F24:F25" si="10">D24-E24</f>
        <v>0</v>
      </c>
    </row>
    <row r="25" spans="1:6" x14ac:dyDescent="0.25">
      <c r="A25" s="6" t="s">
        <v>35</v>
      </c>
      <c r="B25" s="6" t="s">
        <v>36</v>
      </c>
      <c r="C25" s="6" t="s">
        <v>27</v>
      </c>
      <c r="D25" s="3">
        <f t="shared" si="0"/>
        <v>0</v>
      </c>
      <c r="E25" s="3">
        <f t="shared" si="9"/>
        <v>0</v>
      </c>
      <c r="F25" s="3">
        <f t="shared" si="10"/>
        <v>0</v>
      </c>
    </row>
    <row r="26" spans="1:6" x14ac:dyDescent="0.25">
      <c r="A26" s="6" t="s">
        <v>35</v>
      </c>
      <c r="B26" s="6" t="s">
        <v>36</v>
      </c>
      <c r="C26" s="6" t="s">
        <v>28</v>
      </c>
      <c r="D26" s="3">
        <f t="shared" si="0"/>
        <v>0</v>
      </c>
      <c r="E26" s="3">
        <f t="shared" si="1"/>
        <v>0</v>
      </c>
      <c r="F26" s="3">
        <f t="shared" si="2"/>
        <v>0</v>
      </c>
    </row>
    <row r="27" spans="1:6" x14ac:dyDescent="0.25">
      <c r="A27" s="6" t="s">
        <v>35</v>
      </c>
      <c r="B27" s="6" t="s">
        <v>36</v>
      </c>
      <c r="C27" s="6" t="s">
        <v>29</v>
      </c>
      <c r="D27" s="3">
        <f t="shared" si="0"/>
        <v>0</v>
      </c>
      <c r="E27" s="3">
        <f t="shared" si="1"/>
        <v>0</v>
      </c>
      <c r="F27" s="3">
        <f t="shared" si="2"/>
        <v>0</v>
      </c>
    </row>
    <row r="28" spans="1:6" x14ac:dyDescent="0.25">
      <c r="A28" s="6" t="s">
        <v>35</v>
      </c>
      <c r="B28" s="6" t="s">
        <v>36</v>
      </c>
      <c r="C28" s="6" t="s">
        <v>30</v>
      </c>
      <c r="D28" s="3">
        <f t="shared" si="0"/>
        <v>0</v>
      </c>
      <c r="E28" s="3">
        <f t="shared" si="1"/>
        <v>0</v>
      </c>
      <c r="F28" s="3">
        <f t="shared" si="2"/>
        <v>0</v>
      </c>
    </row>
    <row r="29" spans="1:6" x14ac:dyDescent="0.25">
      <c r="A29" s="6" t="s">
        <v>35</v>
      </c>
      <c r="B29" s="6" t="s">
        <v>36</v>
      </c>
      <c r="C29" s="6" t="s">
        <v>31</v>
      </c>
      <c r="D29" s="3">
        <f t="shared" si="0"/>
        <v>0</v>
      </c>
      <c r="E29" s="3">
        <f t="shared" si="1"/>
        <v>0</v>
      </c>
      <c r="F29" s="3">
        <f t="shared" si="2"/>
        <v>0</v>
      </c>
    </row>
    <row r="30" spans="1:6" x14ac:dyDescent="0.25">
      <c r="A30" s="6" t="s">
        <v>35</v>
      </c>
      <c r="B30" s="6" t="s">
        <v>36</v>
      </c>
      <c r="C30" s="6" t="s">
        <v>45</v>
      </c>
      <c r="D30" s="3">
        <f t="shared" si="0"/>
        <v>0</v>
      </c>
      <c r="E30" s="3">
        <f t="shared" ref="E30:E32" si="11">D30*5%</f>
        <v>0</v>
      </c>
      <c r="F30" s="3">
        <f t="shared" ref="F30:F32" si="12">D30-E30</f>
        <v>0</v>
      </c>
    </row>
    <row r="31" spans="1:6" x14ac:dyDescent="0.25">
      <c r="A31" s="6" t="s">
        <v>35</v>
      </c>
      <c r="B31" s="6" t="s">
        <v>36</v>
      </c>
      <c r="C31" s="6" t="s">
        <v>50</v>
      </c>
      <c r="D31" s="3">
        <f t="shared" si="0"/>
        <v>0</v>
      </c>
      <c r="E31" s="3">
        <f t="shared" ref="E31" si="13">D31*5%</f>
        <v>0</v>
      </c>
      <c r="F31" s="3">
        <f t="shared" ref="F31" si="14">D31-E31</f>
        <v>0</v>
      </c>
    </row>
    <row r="32" spans="1:6" x14ac:dyDescent="0.25">
      <c r="A32" s="6" t="s">
        <v>35</v>
      </c>
      <c r="B32" s="6" t="s">
        <v>42</v>
      </c>
      <c r="C32" s="6" t="s">
        <v>41</v>
      </c>
      <c r="D32" s="3">
        <f t="shared" si="0"/>
        <v>0</v>
      </c>
      <c r="E32" s="3">
        <f t="shared" si="11"/>
        <v>0</v>
      </c>
      <c r="F32" s="3">
        <f t="shared" si="12"/>
        <v>0</v>
      </c>
    </row>
    <row r="33" spans="1:6" x14ac:dyDescent="0.25">
      <c r="A33" s="6" t="s">
        <v>35</v>
      </c>
      <c r="B33" s="6" t="s">
        <v>42</v>
      </c>
      <c r="C33" s="6" t="s">
        <v>49</v>
      </c>
      <c r="D33" s="3">
        <f t="shared" si="0"/>
        <v>0</v>
      </c>
      <c r="E33" s="3">
        <f t="shared" ref="E33" si="15">D33*5%</f>
        <v>0</v>
      </c>
      <c r="F33" s="3">
        <f t="shared" ref="F33" si="16">D33-E33</f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&amp;P_x000D_&amp;1#&amp;"Calibri"&amp;9&amp;K008000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700F-E634-4244-BBD5-49134E219C95}">
  <dimension ref="A1:I8"/>
  <sheetViews>
    <sheetView tabSelected="1" workbookViewId="0">
      <selection activeCell="E4" sqref="E4"/>
    </sheetView>
  </sheetViews>
  <sheetFormatPr defaultRowHeight="15" x14ac:dyDescent="0.25"/>
  <cols>
    <col min="3" max="3" width="15.140625" customWidth="1"/>
    <col min="4" max="4" width="14.85546875" customWidth="1"/>
    <col min="5" max="5" width="16" customWidth="1"/>
  </cols>
  <sheetData>
    <row r="1" spans="1:9" ht="87" customHeight="1" x14ac:dyDescent="0.25">
      <c r="A1" s="5" t="s">
        <v>33</v>
      </c>
      <c r="B1" s="5" t="s">
        <v>34</v>
      </c>
      <c r="C1" s="32" t="s">
        <v>72</v>
      </c>
      <c r="D1" s="32" t="s">
        <v>60</v>
      </c>
      <c r="E1" s="32" t="s">
        <v>63</v>
      </c>
      <c r="F1" s="8" t="s">
        <v>37</v>
      </c>
      <c r="G1" s="8" t="s">
        <v>39</v>
      </c>
      <c r="H1" s="8" t="s">
        <v>38</v>
      </c>
      <c r="I1" s="34" t="s">
        <v>81</v>
      </c>
    </row>
    <row r="2" spans="1:9" x14ac:dyDescent="0.25">
      <c r="A2" s="6" t="s">
        <v>36</v>
      </c>
      <c r="B2" s="6" t="s">
        <v>18</v>
      </c>
      <c r="C2" s="35">
        <v>16622.231999999996</v>
      </c>
      <c r="D2" s="33">
        <v>59</v>
      </c>
      <c r="E2" s="33">
        <v>250</v>
      </c>
      <c r="F2" s="6">
        <v>16931</v>
      </c>
      <c r="G2" s="6">
        <f t="shared" ref="G2" si="0">F2*10%</f>
        <v>1693.1000000000001</v>
      </c>
      <c r="H2" s="6">
        <f t="shared" ref="H2" si="1">F2-G2</f>
        <v>15237.9</v>
      </c>
    </row>
    <row r="4" spans="1:9" ht="78" customHeight="1" x14ac:dyDescent="0.25">
      <c r="A4" s="5" t="s">
        <v>33</v>
      </c>
      <c r="B4" s="5" t="s">
        <v>34</v>
      </c>
      <c r="C4" s="32" t="s">
        <v>53</v>
      </c>
      <c r="D4" s="32" t="s">
        <v>58</v>
      </c>
      <c r="E4" s="32" t="s">
        <v>74</v>
      </c>
      <c r="F4" s="8" t="s">
        <v>37</v>
      </c>
      <c r="G4" s="8" t="s">
        <v>39</v>
      </c>
      <c r="H4" s="8" t="s">
        <v>38</v>
      </c>
      <c r="I4" s="34" t="s">
        <v>81</v>
      </c>
    </row>
    <row r="5" spans="1:9" x14ac:dyDescent="0.25">
      <c r="A5" s="6" t="s">
        <v>36</v>
      </c>
      <c r="B5" s="6" t="s">
        <v>18</v>
      </c>
      <c r="C5" s="33">
        <v>4160</v>
      </c>
      <c r="D5" s="33">
        <v>1800</v>
      </c>
      <c r="E5" s="33">
        <v>95</v>
      </c>
      <c r="F5" s="6">
        <v>6055</v>
      </c>
      <c r="G5" s="6">
        <f t="shared" ref="G5" si="2">F5*10%</f>
        <v>605.5</v>
      </c>
      <c r="H5" s="6">
        <f t="shared" ref="H5" si="3">F5-G5</f>
        <v>5449.5</v>
      </c>
    </row>
    <row r="7" spans="1:9" ht="38.25" x14ac:dyDescent="0.25">
      <c r="A7" s="5" t="s">
        <v>33</v>
      </c>
      <c r="B7" s="5" t="s">
        <v>34</v>
      </c>
      <c r="C7" s="32" t="s">
        <v>80</v>
      </c>
      <c r="D7" s="8" t="s">
        <v>37</v>
      </c>
      <c r="E7" s="8" t="s">
        <v>39</v>
      </c>
      <c r="F7" s="8" t="s">
        <v>38</v>
      </c>
    </row>
    <row r="8" spans="1:9" x14ac:dyDescent="0.25">
      <c r="A8" s="6" t="s">
        <v>36</v>
      </c>
      <c r="B8" s="6" t="s">
        <v>18</v>
      </c>
      <c r="C8" s="33">
        <v>5310</v>
      </c>
      <c r="D8" s="6">
        <v>5310</v>
      </c>
      <c r="E8" s="6">
        <f t="shared" ref="E8" si="4">D8*10%</f>
        <v>531</v>
      </c>
      <c r="F8" s="6">
        <f t="shared" ref="F8" si="5">D8-E8</f>
        <v>4779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 Wise Commission</vt:lpstr>
      <vt:lpstr>Commission</vt:lpstr>
      <vt:lpstr>Cost. Rem</vt:lpstr>
      <vt:lpstr>BSP Rent</vt:lpstr>
      <vt:lpstr>Adjustmen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2024-04-03T11:20:00Z</cp:lastPrinted>
  <dcterms:created xsi:type="dcterms:W3CDTF">2015-06-05T18:17:20Z</dcterms:created>
  <dcterms:modified xsi:type="dcterms:W3CDTF">2024-04-03T16:13:28Z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2024-04-02T18:28:43Z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cd63b20f-67d5-4418-bccc-b954e41da63a</vt:lpwstr>
  </property>
  <property fmtid="{D5CDD505-2E9C-101B-9397-08002B2CF9AE}" pid="8" name="MSIP_Label_66808d42-3ae6-4ae6-afc4-bbf6b58315c2_ContentBits">
    <vt:lpwstr>2</vt:lpwstr>
  </property>
</Properties>
</file>