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lary\"/>
    </mc:Choice>
  </mc:AlternateContent>
  <xr:revisionPtr revIDLastSave="0" documentId="13_ncr:1_{2AE60DC1-2D31-4347-8C8E-0FE37CD3E79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ission" sheetId="1" r:id="rId1"/>
    <sheet name="Salary Aug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M14" i="2"/>
  <c r="P14" i="2" s="1"/>
  <c r="P18" i="2" s="1"/>
  <c r="O11" i="2"/>
  <c r="L11" i="2"/>
  <c r="J11" i="2"/>
  <c r="I11" i="2"/>
  <c r="I14" i="2" s="1"/>
  <c r="K14" i="2" s="1"/>
  <c r="H11" i="2"/>
  <c r="F11" i="2"/>
  <c r="E11" i="2"/>
  <c r="E14" i="2" s="1"/>
  <c r="G10" i="2"/>
  <c r="G9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M4" i="2"/>
  <c r="M11" i="2" s="1"/>
  <c r="K4" i="2"/>
  <c r="G4" i="2"/>
  <c r="D6" i="1"/>
  <c r="D8" i="1" s="1"/>
  <c r="K11" i="2" l="1"/>
  <c r="G11" i="2"/>
  <c r="F14" i="2"/>
  <c r="G14" i="2" s="1"/>
  <c r="P11" i="2"/>
  <c r="P19" i="2" s="1"/>
</calcChain>
</file>

<file path=xl/sharedStrings.xml><?xml version="1.0" encoding="utf-8"?>
<sst xmlns="http://schemas.openxmlformats.org/spreadsheetml/2006/main" count="74" uniqueCount="54">
  <si>
    <t>Shera pqtner July 2024</t>
  </si>
  <si>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</si>
  <si>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</si>
  <si>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</si>
  <si>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</si>
  <si>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</si>
  <si>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</si>
  <si>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</si>
  <si>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</si>
  <si>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</si>
  <si>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</si>
  <si>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</si>
  <si>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</si>
  <si>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</si>
  <si>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</si>
  <si>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</si>
  <si>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</si>
  <si>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</si>
  <si>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</si>
  <si>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</si>
  <si>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</si>
  <si>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</si>
  <si>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</si>
  <si>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</si>
  <si>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</si>
  <si>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</si>
  <si>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</si>
  <si>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</si>
  <si>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</si>
  <si>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</si>
  <si>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</si>
  <si>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</si>
  <si>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</si>
  <si>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</si>
  <si>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</si>
  <si>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</si>
  <si>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</si>
  <si>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</si>
  <si>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</si>
  <si>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</si>
  <si>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</si>
  <si>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</si>
  <si>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</si>
  <si>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</si>
  <si>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</si>
  <si>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</si>
  <si>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</si>
  <si>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</si>
  <si>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</si>
  <si>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</si>
  <si>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</si>
  <si>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</si>
  <si>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 xml:space="preserve"> Manager monthly Incentive Sheet month of  Aug'2024</t>
  </si>
  <si>
    <t>RSO Monthly Incentive Sheet Month of Aug_2024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</si>
</sst>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3" sqref="D3"/>
    </sheetView>
  </sheetViews>
  <sheetFormatPr defaultRowHeight="15" x14ac:dyDescent="0.25"/>
  <cols>
    <col min="1" max="1" width="33.28515625" bestFit="1" customWidth="1"/>
    <col min="2" max="2" width="14.140625" customWidth="1"/>
    <col min="3" max="3" width="15.7109375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35">
      <c r="A2" s="2" t="s">
        <v>4</v>
      </c>
      <c r="B2" s="3">
        <v>5800000</v>
      </c>
      <c r="C2" s="4">
        <v>5800098</v>
      </c>
      <c r="D2" s="5">
        <v>44500</v>
      </c>
    </row>
    <row r="3" spans="1:4" ht="21" x14ac:dyDescent="0.35">
      <c r="A3" s="2" t="s">
        <v>5</v>
      </c>
      <c r="B3" s="3"/>
      <c r="C3" s="4"/>
      <c r="D3" s="5"/>
    </row>
    <row r="4" spans="1:4" ht="21" x14ac:dyDescent="0.35">
      <c r="A4" s="2" t="s">
        <v>6</v>
      </c>
      <c r="B4" s="6"/>
      <c r="C4" s="7"/>
      <c r="D4" s="5"/>
    </row>
    <row r="5" spans="1:4" ht="21" x14ac:dyDescent="0.35">
      <c r="A5" s="2" t="s">
        <v>7</v>
      </c>
      <c r="B5" s="3"/>
      <c r="C5" s="4"/>
      <c r="D5" s="5"/>
    </row>
    <row r="6" spans="1:4" ht="21" x14ac:dyDescent="0.35">
      <c r="A6" s="2" t="s">
        <v>8</v>
      </c>
      <c r="B6" s="3"/>
      <c r="C6" s="7"/>
      <c r="D6" s="8">
        <f>C6*13.5</f>
        <v>0</v>
      </c>
    </row>
    <row r="7" spans="1:4" ht="21" x14ac:dyDescent="0.35">
      <c r="A7" s="2" t="s">
        <v>9</v>
      </c>
      <c r="B7" s="3"/>
      <c r="C7" s="7"/>
      <c r="D7" s="8"/>
    </row>
    <row r="8" spans="1:4" ht="21" x14ac:dyDescent="0.35">
      <c r="A8" s="9" t="s">
        <v>10</v>
      </c>
      <c r="B8" s="9"/>
      <c r="C8" s="9"/>
      <c r="D8" s="10">
        <f>SUM(D2:D7)</f>
        <v>44500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92E9-4262-4D6C-A873-DC2E9AD9CA78}">
  <sheetPr>
    <pageSetUpPr fitToPage="1"/>
  </sheetPr>
  <dimension ref="A1:P19"/>
  <sheetViews>
    <sheetView tabSelected="1" workbookViewId="0">
      <selection activeCell="I5" sqref="I5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1" x14ac:dyDescent="0.25">
      <c r="A2" s="41" t="s">
        <v>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11"/>
    </row>
    <row r="3" spans="1:16" ht="75" x14ac:dyDescent="0.25">
      <c r="A3" s="12" t="s">
        <v>12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19</v>
      </c>
      <c r="M3" s="12" t="s">
        <v>23</v>
      </c>
      <c r="N3" s="12" t="s">
        <v>24</v>
      </c>
      <c r="O3" s="12" t="s">
        <v>25</v>
      </c>
      <c r="P3" s="12" t="s">
        <v>26</v>
      </c>
    </row>
    <row r="4" spans="1:16" ht="15.75" x14ac:dyDescent="0.25">
      <c r="A4" s="13" t="s">
        <v>27</v>
      </c>
      <c r="B4" s="14">
        <v>1409935200</v>
      </c>
      <c r="C4" s="15" t="s">
        <v>28</v>
      </c>
      <c r="D4" s="15" t="s">
        <v>29</v>
      </c>
      <c r="E4" s="16"/>
      <c r="F4" s="17"/>
      <c r="G4" s="18" t="e">
        <f t="shared" ref="G4:G11" si="0">F4*1/E4</f>
        <v>#DIV/0!</v>
      </c>
      <c r="H4" s="19"/>
      <c r="I4" s="20">
        <v>1600311</v>
      </c>
      <c r="J4" s="20">
        <v>1600933</v>
      </c>
      <c r="K4" s="18">
        <f t="shared" ref="K4:K11" si="1">J4*1/I4</f>
        <v>1.0003886744514034</v>
      </c>
      <c r="L4" s="21">
        <v>2000</v>
      </c>
      <c r="M4" s="22">
        <f t="shared" ref="M4:M7" si="2">L4+H4</f>
        <v>2000</v>
      </c>
      <c r="N4" s="22"/>
      <c r="O4" s="22"/>
      <c r="P4" s="23">
        <f>L4+H4+O4</f>
        <v>2000</v>
      </c>
    </row>
    <row r="5" spans="1:16" ht="15.75" x14ac:dyDescent="0.25">
      <c r="A5" s="13" t="s">
        <v>30</v>
      </c>
      <c r="B5" s="14">
        <v>1967020280</v>
      </c>
      <c r="C5" s="15" t="s">
        <v>31</v>
      </c>
      <c r="D5" s="15" t="s">
        <v>29</v>
      </c>
      <c r="E5" s="16"/>
      <c r="F5" s="17"/>
      <c r="G5" s="18" t="e">
        <f t="shared" si="0"/>
        <v>#DIV/0!</v>
      </c>
      <c r="H5" s="19"/>
      <c r="I5" s="20">
        <v>1278502</v>
      </c>
      <c r="J5" s="20">
        <v>1279203</v>
      </c>
      <c r="K5" s="18">
        <f t="shared" si="1"/>
        <v>1.0005482979299212</v>
      </c>
      <c r="L5" s="21">
        <v>2000</v>
      </c>
      <c r="M5" s="22">
        <f t="shared" si="2"/>
        <v>2000</v>
      </c>
      <c r="N5" s="22"/>
      <c r="O5" s="22"/>
      <c r="P5" s="23">
        <f t="shared" ref="P5:P7" si="3">L5+H5+O5</f>
        <v>2000</v>
      </c>
    </row>
    <row r="6" spans="1:16" ht="15.75" x14ac:dyDescent="0.25">
      <c r="A6" s="24" t="s">
        <v>32</v>
      </c>
      <c r="B6" s="14">
        <v>1984225578</v>
      </c>
      <c r="C6" s="15" t="s">
        <v>33</v>
      </c>
      <c r="D6" s="15" t="s">
        <v>29</v>
      </c>
      <c r="E6" s="16"/>
      <c r="F6" s="17"/>
      <c r="G6" s="18" t="e">
        <f t="shared" si="0"/>
        <v>#DIV/0!</v>
      </c>
      <c r="H6" s="19"/>
      <c r="I6" s="20">
        <v>1640489</v>
      </c>
      <c r="J6" s="20">
        <v>1641308</v>
      </c>
      <c r="K6" s="18">
        <f t="shared" si="1"/>
        <v>1.0004992413847336</v>
      </c>
      <c r="L6" s="21">
        <v>2000</v>
      </c>
      <c r="M6" s="22">
        <f t="shared" si="2"/>
        <v>2000</v>
      </c>
      <c r="N6" s="22"/>
      <c r="O6" s="22"/>
      <c r="P6" s="23">
        <f t="shared" si="3"/>
        <v>2000</v>
      </c>
    </row>
    <row r="7" spans="1:16" ht="15.75" x14ac:dyDescent="0.25">
      <c r="A7" s="24" t="s">
        <v>34</v>
      </c>
      <c r="B7" s="14">
        <v>1984225580</v>
      </c>
      <c r="C7" s="15" t="s">
        <v>35</v>
      </c>
      <c r="D7" s="15" t="s">
        <v>29</v>
      </c>
      <c r="E7" s="16"/>
      <c r="F7" s="17"/>
      <c r="G7" s="18" t="e">
        <f t="shared" si="0"/>
        <v>#DIV/0!</v>
      </c>
      <c r="H7" s="19"/>
      <c r="I7" s="20">
        <v>1278625</v>
      </c>
      <c r="J7" s="20">
        <v>1278934</v>
      </c>
      <c r="K7" s="18">
        <f t="shared" si="1"/>
        <v>1.0002416658519895</v>
      </c>
      <c r="L7" s="21">
        <v>2000</v>
      </c>
      <c r="M7" s="22">
        <f t="shared" si="2"/>
        <v>2000</v>
      </c>
      <c r="N7" s="22"/>
      <c r="O7" s="22"/>
      <c r="P7" s="23">
        <f t="shared" si="3"/>
        <v>2000</v>
      </c>
    </row>
    <row r="8" spans="1:16" ht="15.75" x14ac:dyDescent="0.25">
      <c r="A8" s="24"/>
      <c r="B8" s="14"/>
      <c r="C8" s="15" t="s">
        <v>36</v>
      </c>
      <c r="D8" s="15" t="s">
        <v>29</v>
      </c>
      <c r="E8" s="17"/>
      <c r="F8" s="17"/>
      <c r="G8" s="18" t="e">
        <f t="shared" si="0"/>
        <v>#DIV/0!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37</v>
      </c>
      <c r="D9" s="15" t="s">
        <v>29</v>
      </c>
      <c r="E9" s="17"/>
      <c r="F9" s="17"/>
      <c r="G9" s="18" t="e">
        <f t="shared" si="0"/>
        <v>#DIV/0!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38</v>
      </c>
      <c r="D10" s="15" t="s">
        <v>29</v>
      </c>
      <c r="E10" s="17"/>
      <c r="F10" s="17"/>
      <c r="G10" s="18" t="e">
        <f t="shared" si="0"/>
        <v>#DIV/0!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2" t="s">
        <v>39</v>
      </c>
      <c r="B11" s="42"/>
      <c r="C11" s="42"/>
      <c r="D11" s="42"/>
      <c r="E11" s="27">
        <f>SUM(E4:E10)</f>
        <v>0</v>
      </c>
      <c r="F11" s="28">
        <f>SUM(F4:F10)</f>
        <v>0</v>
      </c>
      <c r="G11" s="18" t="e">
        <f t="shared" si="0"/>
        <v>#DIV/0!</v>
      </c>
      <c r="H11" s="28">
        <f>SUM(H4:H7)</f>
        <v>0</v>
      </c>
      <c r="I11" s="28">
        <f>SUM(I4:I7)</f>
        <v>5797927</v>
      </c>
      <c r="J11" s="28">
        <f>SUM(J4:J7)</f>
        <v>5800378</v>
      </c>
      <c r="K11" s="29">
        <f t="shared" si="1"/>
        <v>1.0004227372990382</v>
      </c>
      <c r="L11" s="28">
        <f>SUM(L4:L7)</f>
        <v>8000</v>
      </c>
      <c r="M11" s="28">
        <f>SUM(M4:M7)</f>
        <v>8000</v>
      </c>
      <c r="N11" s="28"/>
      <c r="O11" s="28">
        <f>SUM(O4:O7)</f>
        <v>0</v>
      </c>
      <c r="P11" s="28">
        <f>SUM(P4:P7)</f>
        <v>8000</v>
      </c>
    </row>
    <row r="12" spans="1:16" ht="18.75" x14ac:dyDescent="0.25">
      <c r="A12" s="43" t="s">
        <v>52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5"/>
    </row>
    <row r="13" spans="1:16" ht="45" x14ac:dyDescent="0.25">
      <c r="A13" s="30"/>
      <c r="B13" s="12" t="s">
        <v>40</v>
      </c>
      <c r="C13" s="12" t="s">
        <v>41</v>
      </c>
      <c r="D13" s="12" t="s">
        <v>42</v>
      </c>
      <c r="E13" s="31" t="s">
        <v>16</v>
      </c>
      <c r="F13" s="31" t="s">
        <v>17</v>
      </c>
      <c r="G13" s="31" t="s">
        <v>18</v>
      </c>
      <c r="H13" s="31" t="s">
        <v>19</v>
      </c>
      <c r="I13" s="32" t="s">
        <v>20</v>
      </c>
      <c r="J13" s="32" t="s">
        <v>43</v>
      </c>
      <c r="K13" s="32" t="s">
        <v>22</v>
      </c>
      <c r="L13" s="32" t="s">
        <v>19</v>
      </c>
      <c r="M13" s="12" t="s">
        <v>23</v>
      </c>
      <c r="N13" s="12" t="s">
        <v>24</v>
      </c>
      <c r="O13" s="12" t="s">
        <v>25</v>
      </c>
      <c r="P13" s="12" t="s">
        <v>26</v>
      </c>
    </row>
    <row r="14" spans="1:16" x14ac:dyDescent="0.25">
      <c r="B14" s="15" t="s">
        <v>29</v>
      </c>
      <c r="C14" s="15" t="s">
        <v>15</v>
      </c>
      <c r="D14" s="15">
        <v>1996600200</v>
      </c>
      <c r="E14" s="33">
        <f>E11</f>
        <v>0</v>
      </c>
      <c r="F14" s="33">
        <f>F11</f>
        <v>0</v>
      </c>
      <c r="G14" s="29" t="e">
        <f t="shared" ref="G14" si="4">F14*1/E14</f>
        <v>#DIV/0!</v>
      </c>
      <c r="H14" s="34"/>
      <c r="I14" s="35">
        <f>I11</f>
        <v>5797927</v>
      </c>
      <c r="J14" s="35">
        <v>5220090</v>
      </c>
      <c r="K14" s="29">
        <f t="shared" ref="K14" si="5">J14*1/I14</f>
        <v>0.90033731021449559</v>
      </c>
      <c r="L14" s="36"/>
      <c r="M14" s="37">
        <f>L14+H14</f>
        <v>0</v>
      </c>
      <c r="N14" s="37">
        <v>13000</v>
      </c>
      <c r="O14" s="37"/>
      <c r="P14" s="23">
        <f>N14+M14+O14</f>
        <v>13000</v>
      </c>
    </row>
    <row r="15" spans="1:16" x14ac:dyDescent="0.25">
      <c r="B15" s="15" t="s">
        <v>44</v>
      </c>
      <c r="C15" s="15" t="s">
        <v>45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46</v>
      </c>
      <c r="C16" s="15" t="s">
        <v>47</v>
      </c>
      <c r="D16" s="15">
        <v>1996600200</v>
      </c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 t="s">
        <v>48</v>
      </c>
      <c r="C17" s="15" t="s">
        <v>49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6" t="s">
        <v>50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38">
        <f>SUM(P14:P17)</f>
        <v>31000</v>
      </c>
    </row>
    <row r="19" spans="1:16" ht="15.75" x14ac:dyDescent="0.25">
      <c r="A19" s="49" t="s">
        <v>51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39">
        <f>P11+P18</f>
        <v>39000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</vt:lpstr>
      <vt:lpstr>Salary Aug-24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2024-09-15T10:18:08Z</cp:lastPrinted>
  <dcterms:created xsi:type="dcterms:W3CDTF">2015-06-05T18:17:20Z</dcterms:created>
  <dcterms:modified xsi:type="dcterms:W3CDTF">2024-09-15T10:27:03Z</dcterms:modified>
</cp:coreProperties>
</file>