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1" documentId="11_1D65FA21620D38CC2F1F27AD33762A62721AA5DF" xr6:coauthVersionLast="47" xr6:coauthVersionMax="47" xr10:uidLastSave="{899535AD-C9D2-4C38-9D05-7B71354B37D2}"/>
  <bookViews>
    <workbookView xWindow="-120" yWindow="-120" windowWidth="20730" windowHeight="11160" activeTab="1" xr2:uid="{00000000-000D-0000-FFFF-FFFF00000000}"/>
  </bookViews>
  <sheets>
    <sheet name="Receiable_Mar-24" sheetId="2" r:id="rId1"/>
    <sheet name="Salary Mar-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4" i="1"/>
  <c r="P15" i="1"/>
  <c r="P16" i="1"/>
  <c r="P17" i="1"/>
  <c r="M14" i="1" l="1"/>
  <c r="P14" i="1" s="1"/>
  <c r="P18" i="1" s="1"/>
  <c r="P11" i="1"/>
  <c r="O11" i="1"/>
  <c r="L11" i="1"/>
  <c r="J11" i="1"/>
  <c r="C2" i="2" s="1"/>
  <c r="I11" i="1"/>
  <c r="H11" i="1"/>
  <c r="F11" i="1"/>
  <c r="E11" i="1"/>
  <c r="G10" i="1"/>
  <c r="G9" i="1"/>
  <c r="G8" i="1"/>
  <c r="M7" i="1"/>
  <c r="K7" i="1"/>
  <c r="G7" i="1"/>
  <c r="M6" i="1"/>
  <c r="K6" i="1"/>
  <c r="G6" i="1"/>
  <c r="M5" i="1"/>
  <c r="K5" i="1"/>
  <c r="G5" i="1"/>
  <c r="M4" i="1"/>
  <c r="K4" i="1"/>
  <c r="G4" i="1"/>
  <c r="D6" i="2"/>
  <c r="D8" i="2" s="1"/>
  <c r="M11" i="1" l="1"/>
  <c r="I14" i="1"/>
  <c r="K14" i="1" s="1"/>
  <c r="B2" i="2"/>
  <c r="E14" i="1"/>
  <c r="G14" i="1" s="1"/>
  <c r="B5" i="2"/>
  <c r="F14" i="1"/>
  <c r="C5" i="2"/>
  <c r="K11" i="1"/>
  <c r="G11" i="1"/>
  <c r="P19" i="1"/>
</calcChain>
</file>

<file path=xl/sharedStrings.xml><?xml version="1.0" encoding="utf-8"?>
<sst xmlns="http://schemas.openxmlformats.org/spreadsheetml/2006/main" count="73" uniqueCount="53">
  <si>
    <t>Shera pqtner Nov 2023</t>
  </si>
  <si>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</si>
  <si>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</si>
  <si>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</si>
  <si>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</si>
  <si>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</si>
  <si>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</si>
  <si>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</si>
  <si>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</si>
  <si>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</si>
  <si>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</si>
  <si>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</si>
  <si>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</si>
  <si>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</si>
  <si>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</si>
  <si>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</si>
  <si>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</si>
  <si>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</si>
  <si>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</si>
  <si>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</si>
  <si>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</si>
  <si>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</si>
  <si>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</si>
  <si>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</si>
  <si>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</si>
  <si>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</si>
  <si>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</si>
  <si>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</si>
  <si>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</si>
  <si>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</si>
  <si>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</si>
  <si>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</si>
  <si>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</si>
  <si>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</si>
  <si>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</si>
  <si>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</si>
  <si>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</si>
  <si>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</si>
  <si>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</si>
  <si>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</si>
  <si>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</si>
  <si>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</si>
  <si>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</si>
  <si>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</si>
  <si>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</si>
  <si>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Sub Total (B)</t>
  </si>
  <si>
    <t>Grand Total (A+B)</t>
  </si>
  <si>
    <t>RSO Monthly Incentive Sheet Month of Mar_2024</t>
  </si>
  <si>
    <t xml:space="preserve"> Manager monthly Incentive Sheet month of  Mar'2024</t>
  </si>
  <si>
    <t>Computer Ope</t>
  </si>
  <si>
    <t>IT</t>
  </si>
  <si>
    <t>Cleaner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</si>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</sst>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18" sqref="C18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4" width="11.140625" bestFit="1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35">
      <c r="A2" s="2" t="s">
        <v>4</v>
      </c>
      <c r="B2" s="3">
        <f>'Salary Mar-24'!I11</f>
        <v>5083852</v>
      </c>
      <c r="C2" s="4">
        <f>'Salary Mar-24'!J11</f>
        <v>5097555</v>
      </c>
      <c r="D2" s="5">
        <v>18000</v>
      </c>
    </row>
    <row r="3" spans="1:4" ht="21" x14ac:dyDescent="0.35">
      <c r="A3" s="2" t="s">
        <v>5</v>
      </c>
      <c r="B3" s="3"/>
      <c r="C3" s="4"/>
      <c r="D3" s="5">
        <v>7200</v>
      </c>
    </row>
    <row r="4" spans="1:4" ht="21" x14ac:dyDescent="0.35">
      <c r="A4" s="2" t="s">
        <v>6</v>
      </c>
      <c r="B4" s="6"/>
      <c r="C4" s="7"/>
      <c r="D4" s="5"/>
    </row>
    <row r="5" spans="1:4" ht="21" x14ac:dyDescent="0.35">
      <c r="A5" s="2" t="s">
        <v>7</v>
      </c>
      <c r="B5" s="3">
        <f>'Salary Mar-24'!E11</f>
        <v>1647</v>
      </c>
      <c r="C5" s="4">
        <f>'Salary Mar-24'!F11</f>
        <v>1668</v>
      </c>
      <c r="D5" s="5">
        <v>21600</v>
      </c>
    </row>
    <row r="6" spans="1:4" ht="21" x14ac:dyDescent="0.35">
      <c r="A6" s="2" t="s">
        <v>8</v>
      </c>
      <c r="B6" s="3"/>
      <c r="C6" s="7">
        <v>1520</v>
      </c>
      <c r="D6" s="8">
        <f>C6*13.5</f>
        <v>20520</v>
      </c>
    </row>
    <row r="7" spans="1:4" ht="21" x14ac:dyDescent="0.35">
      <c r="A7" s="2" t="s">
        <v>9</v>
      </c>
      <c r="B7" s="3"/>
      <c r="C7" s="7"/>
      <c r="D7" s="8"/>
    </row>
    <row r="8" spans="1:4" ht="21" x14ac:dyDescent="0.35">
      <c r="A8" s="9" t="s">
        <v>10</v>
      </c>
      <c r="B8" s="9"/>
      <c r="C8" s="9"/>
      <c r="D8" s="10">
        <f>SUM(D2:D7)</f>
        <v>67320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9"/>
  <sheetViews>
    <sheetView tabSelected="1" workbookViewId="0">
      <selection sqref="A1:P1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21" x14ac:dyDescent="0.25">
      <c r="A2" s="42" t="s">
        <v>47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</row>
    <row r="3" spans="1:16" ht="60" x14ac:dyDescent="0.25">
      <c r="A3" s="12" t="s">
        <v>12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19</v>
      </c>
      <c r="M3" s="12" t="s">
        <v>23</v>
      </c>
      <c r="N3" s="12" t="s">
        <v>24</v>
      </c>
      <c r="O3" s="12" t="s">
        <v>52</v>
      </c>
      <c r="P3" s="12" t="s">
        <v>25</v>
      </c>
    </row>
    <row r="4" spans="1:16" ht="15.75" x14ac:dyDescent="0.25">
      <c r="A4" s="13" t="s">
        <v>26</v>
      </c>
      <c r="B4" s="14">
        <v>1409935200</v>
      </c>
      <c r="C4" s="15" t="s">
        <v>27</v>
      </c>
      <c r="D4" s="15" t="s">
        <v>28</v>
      </c>
      <c r="E4" s="16">
        <v>150</v>
      </c>
      <c r="F4" s="17">
        <v>156</v>
      </c>
      <c r="G4" s="18">
        <f t="shared" ref="G4:G11" si="0">F4*1/E4</f>
        <v>1.04</v>
      </c>
      <c r="H4" s="19"/>
      <c r="I4" s="20">
        <v>1456706</v>
      </c>
      <c r="J4" s="20">
        <v>1460266</v>
      </c>
      <c r="K4" s="18">
        <f t="shared" ref="K4:K11" si="1">J4*1/I4</f>
        <v>1.0024438699366929</v>
      </c>
      <c r="L4" s="21"/>
      <c r="M4" s="22">
        <f t="shared" ref="M4:M7" si="2">L4+H4</f>
        <v>0</v>
      </c>
      <c r="N4" s="22"/>
      <c r="O4" s="22">
        <v>2000</v>
      </c>
      <c r="P4" s="23">
        <f>L4+H4+O4</f>
        <v>2000</v>
      </c>
    </row>
    <row r="5" spans="1:16" ht="15.75" x14ac:dyDescent="0.25">
      <c r="A5" s="13" t="s">
        <v>29</v>
      </c>
      <c r="B5" s="14">
        <v>1967020280</v>
      </c>
      <c r="C5" s="15" t="s">
        <v>30</v>
      </c>
      <c r="D5" s="15" t="s">
        <v>28</v>
      </c>
      <c r="E5" s="16">
        <v>150</v>
      </c>
      <c r="F5" s="17">
        <v>153</v>
      </c>
      <c r="G5" s="18">
        <f t="shared" si="0"/>
        <v>1.02</v>
      </c>
      <c r="H5" s="19"/>
      <c r="I5" s="20">
        <v>1126482</v>
      </c>
      <c r="J5" s="20">
        <v>1128490</v>
      </c>
      <c r="K5" s="18">
        <f t="shared" si="1"/>
        <v>1.0017825406886218</v>
      </c>
      <c r="L5" s="21"/>
      <c r="M5" s="22">
        <f t="shared" si="2"/>
        <v>0</v>
      </c>
      <c r="N5" s="22"/>
      <c r="O5" s="22">
        <v>2000</v>
      </c>
      <c r="P5" s="23">
        <f t="shared" ref="P5:P7" si="3">L5+H5+O5</f>
        <v>2000</v>
      </c>
    </row>
    <row r="6" spans="1:16" ht="15.75" x14ac:dyDescent="0.25">
      <c r="A6" s="24" t="s">
        <v>31</v>
      </c>
      <c r="B6" s="14">
        <v>1984225578</v>
      </c>
      <c r="C6" s="15" t="s">
        <v>32</v>
      </c>
      <c r="D6" s="15" t="s">
        <v>28</v>
      </c>
      <c r="E6" s="16">
        <v>150</v>
      </c>
      <c r="F6" s="17">
        <v>151</v>
      </c>
      <c r="G6" s="18">
        <f t="shared" si="0"/>
        <v>1.0066666666666666</v>
      </c>
      <c r="H6" s="19"/>
      <c r="I6" s="20">
        <v>1471264</v>
      </c>
      <c r="J6" s="20">
        <v>1473322</v>
      </c>
      <c r="K6" s="18">
        <f t="shared" si="1"/>
        <v>1.0013987972246994</v>
      </c>
      <c r="L6" s="21"/>
      <c r="M6" s="22">
        <f t="shared" si="2"/>
        <v>0</v>
      </c>
      <c r="N6" s="22"/>
      <c r="O6" s="22">
        <v>3000</v>
      </c>
      <c r="P6" s="23">
        <f t="shared" si="3"/>
        <v>3000</v>
      </c>
    </row>
    <row r="7" spans="1:16" ht="15.75" x14ac:dyDescent="0.25">
      <c r="A7" s="24" t="s">
        <v>33</v>
      </c>
      <c r="B7" s="14">
        <v>1984225580</v>
      </c>
      <c r="C7" s="15" t="s">
        <v>34</v>
      </c>
      <c r="D7" s="15" t="s">
        <v>28</v>
      </c>
      <c r="E7" s="16">
        <v>150</v>
      </c>
      <c r="F7" s="17">
        <v>159</v>
      </c>
      <c r="G7" s="18">
        <f t="shared" si="0"/>
        <v>1.06</v>
      </c>
      <c r="H7" s="19"/>
      <c r="I7" s="20">
        <v>1029400</v>
      </c>
      <c r="J7" s="20">
        <v>1035477</v>
      </c>
      <c r="K7" s="18">
        <f t="shared" si="1"/>
        <v>1.0059034388964445</v>
      </c>
      <c r="L7" s="21"/>
      <c r="M7" s="22">
        <f t="shared" si="2"/>
        <v>0</v>
      </c>
      <c r="N7" s="22"/>
      <c r="O7" s="22">
        <v>2000</v>
      </c>
      <c r="P7" s="23">
        <f t="shared" si="3"/>
        <v>2000</v>
      </c>
    </row>
    <row r="8" spans="1:16" ht="15.75" x14ac:dyDescent="0.25">
      <c r="A8" s="24"/>
      <c r="B8" s="14"/>
      <c r="C8" s="15" t="s">
        <v>35</v>
      </c>
      <c r="D8" s="15" t="s">
        <v>28</v>
      </c>
      <c r="E8" s="17">
        <v>675</v>
      </c>
      <c r="F8" s="17">
        <v>675</v>
      </c>
      <c r="G8" s="18">
        <f t="shared" si="0"/>
        <v>1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36</v>
      </c>
      <c r="D9" s="15" t="s">
        <v>28</v>
      </c>
      <c r="E9" s="17">
        <v>225</v>
      </c>
      <c r="F9" s="17">
        <v>227</v>
      </c>
      <c r="G9" s="18">
        <f t="shared" si="0"/>
        <v>1.0088888888888889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37</v>
      </c>
      <c r="D10" s="15" t="s">
        <v>28</v>
      </c>
      <c r="E10" s="17">
        <v>147</v>
      </c>
      <c r="F10" s="17">
        <v>147</v>
      </c>
      <c r="G10" s="18">
        <f t="shared" si="0"/>
        <v>1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3" t="s">
        <v>38</v>
      </c>
      <c r="B11" s="43"/>
      <c r="C11" s="43"/>
      <c r="D11" s="43"/>
      <c r="E11" s="27">
        <f>SUM(E4:E10)</f>
        <v>1647</v>
      </c>
      <c r="F11" s="28">
        <f>SUM(F4:F10)</f>
        <v>1668</v>
      </c>
      <c r="G11" s="18">
        <f t="shared" si="0"/>
        <v>1.0127504553734061</v>
      </c>
      <c r="H11" s="28">
        <f>SUM(H4:H7)</f>
        <v>0</v>
      </c>
      <c r="I11" s="28">
        <f>SUM(I4:I7)</f>
        <v>5083852</v>
      </c>
      <c r="J11" s="28">
        <f>SUM(J4:J7)</f>
        <v>5097555</v>
      </c>
      <c r="K11" s="29">
        <f t="shared" si="1"/>
        <v>1.0026953971122685</v>
      </c>
      <c r="L11" s="28">
        <f>SUM(L4:L7)</f>
        <v>0</v>
      </c>
      <c r="M11" s="28">
        <f>SUM(M4:M7)</f>
        <v>0</v>
      </c>
      <c r="N11" s="28"/>
      <c r="O11" s="28">
        <f>SUM(O4:O7)</f>
        <v>9000</v>
      </c>
      <c r="P11" s="28">
        <f>SUM(P4:P7)</f>
        <v>9000</v>
      </c>
    </row>
    <row r="12" spans="1:16" ht="18.75" x14ac:dyDescent="0.25">
      <c r="A12" s="44" t="s">
        <v>48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45" x14ac:dyDescent="0.25">
      <c r="A13" s="30"/>
      <c r="B13" s="12" t="s">
        <v>39</v>
      </c>
      <c r="C13" s="12" t="s">
        <v>40</v>
      </c>
      <c r="D13" s="12" t="s">
        <v>41</v>
      </c>
      <c r="E13" s="31" t="s">
        <v>16</v>
      </c>
      <c r="F13" s="31" t="s">
        <v>17</v>
      </c>
      <c r="G13" s="31" t="s">
        <v>18</v>
      </c>
      <c r="H13" s="31" t="s">
        <v>19</v>
      </c>
      <c r="I13" s="32" t="s">
        <v>20</v>
      </c>
      <c r="J13" s="32" t="s">
        <v>42</v>
      </c>
      <c r="K13" s="32" t="s">
        <v>22</v>
      </c>
      <c r="L13" s="32" t="s">
        <v>19</v>
      </c>
      <c r="M13" s="12" t="s">
        <v>23</v>
      </c>
      <c r="N13" s="12" t="s">
        <v>24</v>
      </c>
      <c r="O13" s="12" t="s">
        <v>52</v>
      </c>
      <c r="P13" s="12" t="s">
        <v>25</v>
      </c>
    </row>
    <row r="14" spans="1:16" x14ac:dyDescent="0.25">
      <c r="B14" s="15" t="s">
        <v>28</v>
      </c>
      <c r="C14" s="15" t="s">
        <v>15</v>
      </c>
      <c r="D14" s="15">
        <v>1996600200</v>
      </c>
      <c r="E14" s="33">
        <f>E11</f>
        <v>1647</v>
      </c>
      <c r="F14" s="33">
        <f>F11</f>
        <v>1668</v>
      </c>
      <c r="G14" s="29">
        <f t="shared" ref="G14" si="4">F14*1/E14</f>
        <v>1.0127504553734061</v>
      </c>
      <c r="H14" s="34"/>
      <c r="I14" s="35">
        <f>I11</f>
        <v>5083852</v>
      </c>
      <c r="J14" s="35">
        <v>5220090</v>
      </c>
      <c r="K14" s="29">
        <f t="shared" ref="K14" si="5">J14*1/I14</f>
        <v>1.0267981837394164</v>
      </c>
      <c r="L14" s="36"/>
      <c r="M14" s="37">
        <f>L14+H14</f>
        <v>0</v>
      </c>
      <c r="N14" s="37">
        <v>13000</v>
      </c>
      <c r="O14" s="37">
        <v>10000</v>
      </c>
      <c r="P14" s="23">
        <f>N14+M14+O14</f>
        <v>23000</v>
      </c>
    </row>
    <row r="15" spans="1:16" x14ac:dyDescent="0.25">
      <c r="B15" s="15" t="s">
        <v>43</v>
      </c>
      <c r="C15" s="15" t="s">
        <v>44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49</v>
      </c>
      <c r="C16" s="15" t="s">
        <v>50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/>
      <c r="C17" s="15" t="s">
        <v>51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7" t="s">
        <v>45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38">
        <f>SUM(P14:P17)</f>
        <v>41000</v>
      </c>
    </row>
    <row r="19" spans="1:16" ht="15.75" x14ac:dyDescent="0.25">
      <c r="A19" s="40" t="s">
        <v>46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>
        <f>P11+P18</f>
        <v>50000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Receiable_Mar-24</vt:lpstr>
      <vt:lpstr>Salary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2024-04-06T17:23:30Z</cp:lastPrinted>
  <dcterms:created xsi:type="dcterms:W3CDTF">2015-06-05T18:17:20Z</dcterms:created>
  <dcterms:modified xsi:type="dcterms:W3CDTF">2024-04-06T17:24:00Z</dcterms:modified>
</cp:coreProperties>
</file>