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AF73A383-C98A-4767-BEFA-EE9A8A5A363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6" i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F41" i="1" l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<sst xmlns="http://schemas.openxmlformats.org/spreadsheetml/2006/main" count="52" uniqueCount="51">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</sst>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8" workbookViewId="0">
      <selection activeCell="E46" sqref="E46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6.42578125" customWidth="1"/>
    <col min="4" max="4" width="14.85546875" customWidth="1"/>
    <col min="5" max="5" width="15.7109375" customWidth="1"/>
    <col min="6" max="6" width="17.85546875" customWidth="1"/>
    <col min="7" max="7" width="18.5703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15.75" thickBot="1" x14ac:dyDescent="0.3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1</v>
      </c>
      <c r="B3" s="8">
        <v>45681</v>
      </c>
      <c r="F3" s="9"/>
      <c r="G3" s="10"/>
    </row>
    <row r="4" spans="1:7" ht="16.5" thickBot="1" x14ac:dyDescent="0.3">
      <c r="A4" s="11" t="s">
        <v>2</v>
      </c>
      <c r="B4" s="12" t="s">
        <v>3</v>
      </c>
      <c r="F4" s="9"/>
      <c r="G4" s="10"/>
    </row>
    <row r="5" spans="1:7" x14ac:dyDescent="0.25">
      <c r="A5" s="13" t="s">
        <v>4</v>
      </c>
      <c r="B5" s="14"/>
      <c r="C5" s="14"/>
      <c r="D5" s="14"/>
      <c r="E5" s="14"/>
      <c r="F5" s="14"/>
      <c r="G5" s="15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ht="15.75" x14ac:dyDescent="0.25">
      <c r="A7" s="19"/>
      <c r="B7" s="20"/>
      <c r="C7" s="21"/>
      <c r="D7" s="21"/>
      <c r="E7" s="21"/>
      <c r="F7" s="21"/>
      <c r="G7" s="22"/>
    </row>
    <row r="8" spans="1:7" x14ac:dyDescent="0.25">
      <c r="A8" s="23" t="s">
        <v>5</v>
      </c>
      <c r="B8" s="24"/>
      <c r="C8" s="24"/>
      <c r="D8" s="24"/>
      <c r="E8" s="24"/>
      <c r="F8" s="9"/>
      <c r="G8" s="10"/>
    </row>
    <row r="9" spans="1:7" ht="15.75" thickBot="1" x14ac:dyDescent="0.3">
      <c r="A9" s="23"/>
      <c r="B9" s="24"/>
      <c r="C9" s="24"/>
      <c r="D9" s="24"/>
      <c r="E9" s="24"/>
      <c r="F9" s="25"/>
      <c r="G9" s="10"/>
    </row>
    <row r="10" spans="1:7" ht="21" x14ac:dyDescent="0.25">
      <c r="A10" s="26" t="s">
        <v>6</v>
      </c>
      <c r="B10" s="27" t="s">
        <v>7</v>
      </c>
      <c r="C10" s="28" t="s">
        <v>8</v>
      </c>
      <c r="G10" s="10"/>
    </row>
    <row r="11" spans="1:7" ht="18.75" x14ac:dyDescent="0.25">
      <c r="A11" s="29" t="s">
        <v>9</v>
      </c>
      <c r="B11" s="30">
        <v>3086532</v>
      </c>
      <c r="C11" s="31">
        <f>B11*0.01</f>
        <v>30865.32</v>
      </c>
      <c r="F11" s="9"/>
      <c r="G11" s="10"/>
    </row>
    <row r="12" spans="1:7" ht="18.75" x14ac:dyDescent="0.25">
      <c r="A12" s="29" t="s">
        <v>10</v>
      </c>
      <c r="B12" s="30">
        <v>916200</v>
      </c>
      <c r="C12" s="31">
        <f>B12*0.01</f>
        <v>9162</v>
      </c>
      <c r="F12" s="32"/>
      <c r="G12" s="10"/>
    </row>
    <row r="13" spans="1:7" ht="18.75" x14ac:dyDescent="0.25">
      <c r="A13" s="29" t="s">
        <v>11</v>
      </c>
      <c r="B13" s="30"/>
      <c r="C13" s="30"/>
      <c r="F13" s="25"/>
      <c r="G13" s="10"/>
    </row>
    <row r="14" spans="1:7" ht="18.75" x14ac:dyDescent="0.25">
      <c r="A14" s="29" t="s">
        <v>12</v>
      </c>
      <c r="B14" s="30"/>
      <c r="C14" s="30"/>
      <c r="F14" s="32"/>
      <c r="G14" s="33"/>
    </row>
    <row r="15" spans="1:7" ht="18.75" x14ac:dyDescent="0.25">
      <c r="A15" s="29" t="s">
        <v>13</v>
      </c>
      <c r="B15" s="30"/>
      <c r="C15" s="30"/>
      <c r="F15" s="32"/>
      <c r="G15" s="33"/>
    </row>
    <row r="16" spans="1:7" ht="18.75" x14ac:dyDescent="0.25">
      <c r="A16" s="29" t="s">
        <v>14</v>
      </c>
      <c r="B16" s="30">
        <v>205</v>
      </c>
      <c r="C16" s="30">
        <f>B16*9</f>
        <v>1845</v>
      </c>
      <c r="G16" s="33"/>
    </row>
    <row r="17" spans="1:7" ht="21" x14ac:dyDescent="0.25">
      <c r="A17" s="34" t="s">
        <v>15</v>
      </c>
      <c r="B17" s="35">
        <v>0</v>
      </c>
      <c r="C17" s="35">
        <f>SUM(C11:C16)</f>
        <v>41872.32</v>
      </c>
      <c r="G17" s="33"/>
    </row>
    <row r="18" spans="1:7" ht="21" x14ac:dyDescent="0.25">
      <c r="A18" s="36"/>
      <c r="B18" s="37"/>
      <c r="C18" s="37"/>
      <c r="G18" s="33"/>
    </row>
    <row r="19" spans="1:7" ht="21" x14ac:dyDescent="0.25">
      <c r="A19" s="36"/>
      <c r="B19" s="37"/>
      <c r="C19" s="37"/>
      <c r="G19" s="33"/>
    </row>
    <row r="20" spans="1:7" x14ac:dyDescent="0.25">
      <c r="A20" s="38"/>
      <c r="G20" s="33"/>
    </row>
    <row r="21" spans="1:7" x14ac:dyDescent="0.25">
      <c r="A21" s="39" t="s">
        <v>16</v>
      </c>
      <c r="B21" s="40"/>
      <c r="C21" s="40"/>
      <c r="D21" s="40"/>
      <c r="E21" s="40"/>
      <c r="F21" s="40"/>
      <c r="G21" s="41"/>
    </row>
    <row r="22" spans="1:7" x14ac:dyDescent="0.25">
      <c r="A22" s="39"/>
      <c r="B22" s="40"/>
      <c r="C22" s="40"/>
      <c r="D22" s="40"/>
      <c r="E22" s="40"/>
      <c r="F22" s="40"/>
      <c r="G22" s="41"/>
    </row>
    <row r="23" spans="1:7" x14ac:dyDescent="0.25">
      <c r="A23" s="39"/>
      <c r="B23" s="40"/>
      <c r="C23" s="40"/>
      <c r="D23" s="40"/>
      <c r="E23" s="40"/>
      <c r="F23" s="40"/>
      <c r="G23" s="41"/>
    </row>
    <row r="24" spans="1:7" ht="90" x14ac:dyDescent="0.25">
      <c r="A24" s="42" t="s">
        <v>6</v>
      </c>
      <c r="B24" s="43" t="s">
        <v>17</v>
      </c>
      <c r="C24" s="43" t="s">
        <v>18</v>
      </c>
      <c r="D24" s="43" t="s">
        <v>19</v>
      </c>
      <c r="E24" s="43" t="s">
        <v>20</v>
      </c>
      <c r="F24" s="43" t="s">
        <v>21</v>
      </c>
      <c r="G24" s="44" t="s">
        <v>22</v>
      </c>
    </row>
    <row r="25" spans="1:7" x14ac:dyDescent="0.25">
      <c r="A25" s="45" t="s">
        <v>23</v>
      </c>
      <c r="B25" s="46"/>
      <c r="C25" s="46"/>
      <c r="D25" s="46"/>
      <c r="E25" s="46"/>
      <c r="F25" s="46"/>
      <c r="G25" s="47">
        <f t="shared" ref="G25:G35" si="0">SUM(B25:F25)</f>
        <v>0</v>
      </c>
    </row>
    <row r="26" spans="1:7" x14ac:dyDescent="0.25">
      <c r="A26" s="45" t="s">
        <v>24</v>
      </c>
      <c r="B26" s="46">
        <v>10000</v>
      </c>
      <c r="C26" s="46"/>
      <c r="D26" s="46"/>
      <c r="E26" s="46"/>
      <c r="F26" s="46"/>
      <c r="G26" s="47">
        <f t="shared" si="0"/>
        <v>10000</v>
      </c>
    </row>
    <row r="27" spans="1:7" x14ac:dyDescent="0.25">
      <c r="A27" s="45" t="s">
        <v>25</v>
      </c>
      <c r="B27" s="46"/>
      <c r="C27" s="46"/>
      <c r="D27" s="46"/>
      <c r="E27" s="46"/>
      <c r="F27" s="46"/>
      <c r="G27" s="47">
        <f t="shared" si="0"/>
        <v>0</v>
      </c>
    </row>
    <row r="28" spans="1:7" x14ac:dyDescent="0.25">
      <c r="A28" s="45" t="s">
        <v>26</v>
      </c>
      <c r="B28" s="46">
        <v>13000</v>
      </c>
      <c r="C28" s="46"/>
      <c r="D28" s="46"/>
      <c r="E28" s="46"/>
      <c r="F28" s="46"/>
      <c r="G28" s="47">
        <f t="shared" si="0"/>
        <v>13000</v>
      </c>
    </row>
    <row r="29" spans="1:7" x14ac:dyDescent="0.25">
      <c r="A29" s="45" t="s">
        <v>27</v>
      </c>
      <c r="B29" s="46"/>
      <c r="C29" s="46"/>
      <c r="D29" s="46"/>
      <c r="E29" s="46"/>
      <c r="F29" s="46"/>
      <c r="G29" s="47">
        <f t="shared" si="0"/>
        <v>0</v>
      </c>
    </row>
    <row r="30" spans="1:7" x14ac:dyDescent="0.25">
      <c r="A30" s="45" t="s">
        <v>28</v>
      </c>
      <c r="B30" s="46"/>
      <c r="C30" s="46"/>
      <c r="D30" s="46"/>
      <c r="E30" s="46"/>
      <c r="F30" s="46"/>
      <c r="G30" s="47">
        <f t="shared" si="0"/>
        <v>0</v>
      </c>
    </row>
    <row r="31" spans="1:7" x14ac:dyDescent="0.25">
      <c r="A31" s="45" t="s">
        <v>29</v>
      </c>
      <c r="B31" s="46"/>
      <c r="C31" s="46"/>
      <c r="D31" s="46"/>
      <c r="E31" s="46"/>
      <c r="F31" s="46"/>
      <c r="G31" s="47">
        <f t="shared" si="0"/>
        <v>0</v>
      </c>
    </row>
    <row r="32" spans="1:7" x14ac:dyDescent="0.25">
      <c r="A32" s="45" t="s">
        <v>30</v>
      </c>
      <c r="B32" s="46"/>
      <c r="C32" s="46"/>
      <c r="D32" s="46"/>
      <c r="E32" s="46"/>
      <c r="F32" s="46"/>
      <c r="G32" s="47">
        <f t="shared" si="0"/>
        <v>0</v>
      </c>
    </row>
    <row r="33" spans="1:7" x14ac:dyDescent="0.25">
      <c r="A33" s="45" t="s">
        <v>31</v>
      </c>
      <c r="B33" s="46"/>
      <c r="C33" s="46"/>
      <c r="D33" s="46"/>
      <c r="E33" s="46"/>
      <c r="F33" s="46"/>
      <c r="G33" s="47">
        <f t="shared" si="0"/>
        <v>0</v>
      </c>
    </row>
    <row r="34" spans="1:7" x14ac:dyDescent="0.25">
      <c r="A34" s="45" t="s">
        <v>32</v>
      </c>
      <c r="B34" s="46"/>
      <c r="C34" s="46"/>
      <c r="D34" s="46"/>
      <c r="E34" s="46"/>
      <c r="F34" s="46"/>
      <c r="G34" s="47">
        <f t="shared" si="0"/>
        <v>0</v>
      </c>
    </row>
    <row r="35" spans="1:7" ht="15.75" thickBot="1" x14ac:dyDescent="0.3">
      <c r="A35" s="48" t="s">
        <v>33</v>
      </c>
      <c r="B35" s="49">
        <v>1000</v>
      </c>
      <c r="C35" s="49"/>
      <c r="D35" s="49"/>
      <c r="E35" s="49"/>
      <c r="F35" s="49"/>
      <c r="G35" s="50">
        <f t="shared" si="0"/>
        <v>1000</v>
      </c>
    </row>
    <row r="36" spans="1:7" ht="21.75" thickBot="1" x14ac:dyDescent="0.3">
      <c r="A36" s="51" t="s">
        <v>34</v>
      </c>
      <c r="B36" s="52"/>
      <c r="C36" s="52"/>
      <c r="D36" s="52"/>
      <c r="E36" s="52"/>
      <c r="F36" s="52"/>
      <c r="G36" s="53">
        <f>SUM(G25:G35)</f>
        <v>24000</v>
      </c>
    </row>
    <row r="37" spans="1:7" x14ac:dyDescent="0.25">
      <c r="A37" s="38"/>
      <c r="G37" s="33"/>
    </row>
    <row r="38" spans="1:7" x14ac:dyDescent="0.25">
      <c r="A38" s="38"/>
      <c r="D38" s="54"/>
      <c r="E38" s="55"/>
      <c r="F38" s="55"/>
      <c r="G38" s="56"/>
    </row>
    <row r="39" spans="1:7" ht="18" x14ac:dyDescent="0.25">
      <c r="A39" s="57" t="s">
        <v>35</v>
      </c>
      <c r="B39" s="58"/>
      <c r="D39" s="55"/>
      <c r="E39" s="54"/>
      <c r="F39" s="55"/>
      <c r="G39" s="56"/>
    </row>
    <row r="40" spans="1:7" ht="18.75" thickBot="1" x14ac:dyDescent="0.3">
      <c r="A40" s="59" t="s">
        <v>36</v>
      </c>
      <c r="B40" s="60" t="s">
        <v>37</v>
      </c>
      <c r="D40" s="54"/>
      <c r="G40" s="56"/>
    </row>
    <row r="41" spans="1:7" x14ac:dyDescent="0.25">
      <c r="A41" s="45" t="s">
        <v>38</v>
      </c>
      <c r="B41" s="61">
        <v>13160</v>
      </c>
      <c r="C41" s="62" t="s">
        <v>39</v>
      </c>
      <c r="D41" s="63"/>
      <c r="E41" s="64"/>
      <c r="F41" s="65">
        <f>G36+B51</f>
        <v>53355</v>
      </c>
      <c r="G41" s="66"/>
    </row>
    <row r="42" spans="1:7" ht="15.75" thickBot="1" x14ac:dyDescent="0.3">
      <c r="A42" s="45" t="s">
        <v>40</v>
      </c>
      <c r="B42" s="61">
        <v>8000</v>
      </c>
      <c r="C42" s="67"/>
      <c r="D42" s="68"/>
      <c r="E42" s="69"/>
      <c r="F42" s="70"/>
      <c r="G42" s="71"/>
    </row>
    <row r="43" spans="1:7" x14ac:dyDescent="0.25">
      <c r="A43" s="45" t="s">
        <v>41</v>
      </c>
      <c r="B43" s="61"/>
      <c r="C43" s="72" t="s">
        <v>42</v>
      </c>
      <c r="D43" s="73"/>
      <c r="E43" s="74"/>
      <c r="F43" s="75">
        <f>C17-F41</f>
        <v>-11482.68</v>
      </c>
      <c r="G43" s="76"/>
    </row>
    <row r="44" spans="1:7" x14ac:dyDescent="0.25">
      <c r="A44" s="45" t="s">
        <v>43</v>
      </c>
      <c r="B44" s="61">
        <v>700</v>
      </c>
      <c r="C44" s="77"/>
      <c r="D44" s="78"/>
      <c r="E44" s="79"/>
      <c r="F44" s="80"/>
      <c r="G44" s="81"/>
    </row>
    <row r="45" spans="1:7" ht="15.75" thickBot="1" x14ac:dyDescent="0.3">
      <c r="A45" s="45" t="s">
        <v>44</v>
      </c>
      <c r="B45" s="61">
        <v>1050</v>
      </c>
      <c r="C45" s="82"/>
      <c r="D45" s="83"/>
      <c r="E45" s="84"/>
      <c r="F45" s="85"/>
      <c r="G45" s="86"/>
    </row>
    <row r="46" spans="1:7" ht="31.5" x14ac:dyDescent="0.5">
      <c r="A46" s="87" t="s">
        <v>45</v>
      </c>
      <c r="B46" s="88">
        <v>3470</v>
      </c>
      <c r="F46" s="89"/>
      <c r="G46" s="33"/>
    </row>
    <row r="47" spans="1:7" x14ac:dyDescent="0.25">
      <c r="A47" s="90" t="s">
        <v>46</v>
      </c>
      <c r="B47" s="91">
        <v>1720</v>
      </c>
      <c r="G47" s="33"/>
    </row>
    <row r="48" spans="1:7" x14ac:dyDescent="0.25">
      <c r="A48" s="90" t="s">
        <v>47</v>
      </c>
      <c r="B48" s="91">
        <v>605</v>
      </c>
      <c r="E48" s="55"/>
      <c r="G48" s="33"/>
    </row>
    <row r="49" spans="1:7" x14ac:dyDescent="0.25">
      <c r="A49" s="87" t="s">
        <v>48</v>
      </c>
      <c r="B49" s="88"/>
      <c r="G49" s="33"/>
    </row>
    <row r="50" spans="1:7" ht="75" x14ac:dyDescent="0.25">
      <c r="A50" s="92" t="s">
        <v>49</v>
      </c>
      <c r="B50" s="91">
        <v>650</v>
      </c>
      <c r="G50" s="33"/>
    </row>
    <row r="51" spans="1:7" ht="18" x14ac:dyDescent="0.25">
      <c r="A51" s="59" t="s">
        <v>50</v>
      </c>
      <c r="B51" s="93">
        <f>SUM(B41:B50)</f>
        <v>29355</v>
      </c>
      <c r="G51" s="33"/>
    </row>
    <row r="52" spans="1:7" ht="15.75" thickBot="1" x14ac:dyDescent="0.3">
      <c r="A52" s="94"/>
      <c r="B52" s="95"/>
      <c r="C52" s="95"/>
      <c r="D52" s="95"/>
      <c r="E52" s="95"/>
      <c r="F52" s="95"/>
      <c r="G52" s="96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2025-01-28T08:33:54Z</dcterms:modified>
</cp:coreProperties>
</file>