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8AA2BE27-796A-49F2-A589-AAE9094D066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<sst xmlns="http://schemas.openxmlformats.org/spreadsheetml/2006/main" count="125" uniqueCount="91">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</sst>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8" zoomScaleNormal="100" workbookViewId="0">
      <selection activeCell="C44" sqref="C44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72" t="s">
        <v>57</v>
      </c>
      <c r="J5" s="72"/>
      <c r="K5" s="72" t="s">
        <v>58</v>
      </c>
      <c r="L5" s="72" t="s">
        <v>59</v>
      </c>
      <c r="M5" s="72"/>
      <c r="N5" s="70" t="s">
        <v>84</v>
      </c>
      <c r="O5" s="71"/>
    </row>
    <row r="6" spans="1:16" x14ac:dyDescent="0.25">
      <c r="A6" s="11" t="s">
        <v>11</v>
      </c>
      <c r="B6" s="11" t="s">
        <v>11</v>
      </c>
      <c r="C6" s="15"/>
      <c r="D6" s="16"/>
      <c r="E6" s="17"/>
      <c r="I6" s="72"/>
      <c r="J6" s="72"/>
      <c r="K6" s="72"/>
      <c r="L6" s="72"/>
      <c r="M6" s="72"/>
      <c r="N6" s="71"/>
      <c r="O6" s="71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67" t="s">
        <v>60</v>
      </c>
      <c r="J7" s="67"/>
      <c r="K7">
        <v>1000</v>
      </c>
      <c r="L7" s="67">
        <f>K7*0.01</f>
        <v>10</v>
      </c>
      <c r="M7" s="67"/>
      <c r="N7" s="67"/>
      <c r="O7" s="67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67" t="s">
        <v>61</v>
      </c>
      <c r="J8" s="67"/>
      <c r="L8" s="67">
        <f>K8*0.29</f>
        <v>0</v>
      </c>
      <c r="M8" s="67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67" t="s">
        <v>62</v>
      </c>
      <c r="J10" s="67"/>
      <c r="L10" s="67">
        <f>K10*0.19</f>
        <v>0</v>
      </c>
      <c r="M10" s="67"/>
      <c r="N10" s="73" t="s">
        <v>82</v>
      </c>
      <c r="O10" s="73">
        <f>K8*28.2+K10*18.5+K11*18.5+K12*13.7</f>
        <v>27750</v>
      </c>
      <c r="P10" s="67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67" t="s">
        <v>63</v>
      </c>
      <c r="J11" s="67"/>
      <c r="K11">
        <v>1500</v>
      </c>
      <c r="L11" s="67">
        <f>K11*0.19</f>
        <v>285</v>
      </c>
      <c r="M11" s="67"/>
      <c r="N11" s="73"/>
      <c r="O11" s="73"/>
      <c r="P11" s="67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67" t="s">
        <v>64</v>
      </c>
      <c r="J12" s="67"/>
      <c r="L12" s="67">
        <f>K12*0.14</f>
        <v>0</v>
      </c>
      <c r="M12" s="67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67" t="s">
        <v>65</v>
      </c>
      <c r="J13" s="67"/>
      <c r="L13" s="67">
        <f>K13*0.14</f>
        <v>0</v>
      </c>
      <c r="M13" s="67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67" t="s">
        <v>66</v>
      </c>
      <c r="J14" s="67"/>
      <c r="K14">
        <v>10</v>
      </c>
      <c r="L14" s="67">
        <f>K14*9</f>
        <v>90</v>
      </c>
      <c r="M14" s="67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67" t="s">
        <v>67</v>
      </c>
      <c r="J15" s="67"/>
      <c r="L15" s="67">
        <f>K15*50</f>
        <v>0</v>
      </c>
      <c r="M15" s="67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68" t="s">
        <v>68</v>
      </c>
      <c r="J16" s="68"/>
      <c r="K16" s="57"/>
      <c r="L16" s="69">
        <f>SUM(L7:M15)</f>
        <v>385</v>
      </c>
      <c r="M16" s="69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5000</v>
      </c>
      <c r="D31" s="55">
        <v>18.63</v>
      </c>
      <c r="E31" s="56">
        <f t="shared" si="0"/>
        <v>93150</v>
      </c>
    </row>
    <row r="32" spans="1:10" x14ac:dyDescent="0.25">
      <c r="A32" s="28" t="s">
        <v>29</v>
      </c>
      <c r="B32" s="53" t="s">
        <v>86</v>
      </c>
      <c r="C32" s="54"/>
      <c r="D32" s="32">
        <v>27.97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104779</v>
      </c>
      <c r="D43" s="37">
        <v>0.96250000000000002</v>
      </c>
      <c r="E43" s="32">
        <f>C43*D43</f>
        <v>100849.78750000001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193999.78750000001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71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71"/>
      <c r="C10" s="67"/>
      <c r="D10" s="67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2025-01-26T10:48:56Z</dcterms:modified>
</cp:coreProperties>
</file>