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A0319F8-D976-4E2F-B0FD-C3E680F1980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<sst xmlns="http://schemas.openxmlformats.org/spreadsheetml/2006/main" count="44" uniqueCount="44">
  <si>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</si>
  <si>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</si>
  <si>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</si>
  <si>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</si>
  <si>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</si>
  <si>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</si>
  <si>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</si>
  <si>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</si>
  <si>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</si>
  <si>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</si>
  <si>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</si>
  <si>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</si>
  <si>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</si>
  <si>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</si>
  <si>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</si>
  <si>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</si>
  <si>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</si>
  <si>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</si>
  <si>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</si>
  <si>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</si>
  <si>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</si>
  <si>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</si>
  <si>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</si>
  <si>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</si>
  <si>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</si>
  <si>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</si>
  <si>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</si>
  <si>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</si>
  <si>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</si>
  <si>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</si>
  <si>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</si>
  <si>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</si>
  <si>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</si>
  <si>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</si>
  <si>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</si>
  <si>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</si>
  <si>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</si>
  <si>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</si>
  <si>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</si>
  <si>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</si>
  <si>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</si>
  <si>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</si>
  <si>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Mangrove Communication   02.02.2025</t>
  </si>
  <si>
    <t xml:space="preserve">DAILY STOCK                         (02/02/2025)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</si>
</sst>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4" workbookViewId="0">
      <selection activeCell="J21" sqref="J21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3" t="s">
        <v>42</v>
      </c>
      <c r="B1" s="13"/>
      <c r="C1" s="13"/>
      <c r="D1" s="13"/>
      <c r="E1" s="13"/>
      <c r="F1" s="13"/>
      <c r="G1" s="1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2">
        <v>28335</v>
      </c>
      <c r="D3" s="2">
        <v>2070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2">
        <v>29598</v>
      </c>
      <c r="D4" s="2">
        <v>6963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2">
        <v>30479</v>
      </c>
      <c r="D5" s="2">
        <v>3011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2">
        <v>28572</v>
      </c>
      <c r="D6" s="2">
        <v>9411</v>
      </c>
      <c r="E6" s="2"/>
      <c r="F6" s="2">
        <v>10</v>
      </c>
      <c r="G6" s="2">
        <v>19</v>
      </c>
    </row>
    <row r="7" spans="1:8" ht="15.75" x14ac:dyDescent="0.25">
      <c r="A7" s="17" t="s">
        <v>5</v>
      </c>
      <c r="B7" s="17"/>
      <c r="C7" s="3">
        <f>SUM(C3:C6)</f>
        <v>116984</v>
      </c>
      <c r="D7" s="3">
        <f>SUM(D3:D6)</f>
        <v>21455</v>
      </c>
      <c r="E7" s="3">
        <f>SUM(E3:E6)</f>
        <v>0</v>
      </c>
      <c r="F7" s="3">
        <f>SUM(F3:F6)</f>
        <v>10</v>
      </c>
      <c r="G7" s="3">
        <f>SUM(G3:G6)</f>
        <v>61</v>
      </c>
    </row>
    <row r="10" spans="1:8" ht="36" x14ac:dyDescent="0.25">
      <c r="A10" s="13" t="s">
        <v>43</v>
      </c>
      <c r="B10" s="13"/>
      <c r="C10" s="13"/>
      <c r="D10" s="13"/>
      <c r="E10" s="13"/>
      <c r="F10" s="13"/>
      <c r="G10" s="13"/>
      <c r="H10" s="14"/>
    </row>
    <row r="11" spans="1:8" ht="36" x14ac:dyDescent="0.25">
      <c r="A11" s="13" t="s">
        <v>11</v>
      </c>
      <c r="B11" s="13"/>
      <c r="C11" s="13"/>
      <c r="D11" s="13"/>
      <c r="E11" s="13"/>
      <c r="F11" s="13"/>
      <c r="G11" s="13"/>
      <c r="H11" s="15"/>
    </row>
    <row r="12" spans="1:8" ht="126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104517</v>
      </c>
      <c r="D13" s="5"/>
      <c r="E13" s="5"/>
      <c r="F13" s="5"/>
      <c r="G13" s="4">
        <f>C13-D13+E13+F13</f>
        <v>104517</v>
      </c>
      <c r="H13" s="7">
        <f>G13-3.75%*G13</f>
        <v>100597.6125</v>
      </c>
    </row>
    <row r="14" spans="1:8" ht="21" x14ac:dyDescent="0.35">
      <c r="A14" s="8">
        <v>2</v>
      </c>
      <c r="B14" s="8" t="s">
        <v>21</v>
      </c>
      <c r="C14" s="8">
        <v>297170</v>
      </c>
      <c r="D14" s="8">
        <v>116984</v>
      </c>
      <c r="E14" s="4">
        <v>67974</v>
      </c>
      <c r="F14" s="4"/>
      <c r="G14" s="4">
        <f>C14-D14+E14+F14</f>
        <v>248160</v>
      </c>
      <c r="H14" s="7">
        <f>G14-3.75%*G14</f>
        <v>238854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610</v>
      </c>
      <c r="D20" s="8">
        <v>1140</v>
      </c>
      <c r="E20" s="4">
        <v>2500</v>
      </c>
      <c r="F20" s="4"/>
      <c r="G20" s="4">
        <f t="shared" si="0"/>
        <v>1970</v>
      </c>
      <c r="H20" s="9">
        <f>G20*18.31</f>
        <v>36070.699999999997</v>
      </c>
    </row>
    <row r="21" spans="1:8" ht="21" x14ac:dyDescent="0.35">
      <c r="A21" s="4">
        <v>9</v>
      </c>
      <c r="B21" s="8" t="s">
        <v>40</v>
      </c>
      <c r="C21" s="8"/>
      <c r="D21" s="8"/>
      <c r="E21" s="4"/>
      <c r="F21" s="4"/>
      <c r="G21" s="4">
        <f t="shared" si="0"/>
        <v>0</v>
      </c>
      <c r="H21" s="9">
        <f>G21*27.91</f>
        <v>0</v>
      </c>
    </row>
    <row r="22" spans="1:8" ht="21" x14ac:dyDescent="0.35">
      <c r="A22" s="4">
        <v>10</v>
      </c>
      <c r="B22" s="8" t="s">
        <v>28</v>
      </c>
      <c r="C22" s="8">
        <v>450</v>
      </c>
      <c r="D22" s="4"/>
      <c r="E22" s="4"/>
      <c r="F22" s="4"/>
      <c r="G22" s="4">
        <f t="shared" si="0"/>
        <v>450</v>
      </c>
      <c r="H22" s="9">
        <f>G22*27.24</f>
        <v>12258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12</v>
      </c>
      <c r="D24" s="4"/>
      <c r="E24" s="4"/>
      <c r="F24" s="4"/>
      <c r="G24" s="4">
        <f>C24-D24+E24+F24</f>
        <v>12</v>
      </c>
      <c r="H24" s="9">
        <f>G24*470</f>
        <v>5640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28</v>
      </c>
      <c r="D26" s="4">
        <v>10</v>
      </c>
      <c r="E26" s="4"/>
      <c r="F26" s="4"/>
      <c r="G26" s="4">
        <f t="shared" si="0"/>
        <v>18</v>
      </c>
      <c r="H26" s="9">
        <f>G26*323</f>
        <v>5814</v>
      </c>
    </row>
    <row r="27" spans="1:8" ht="21" x14ac:dyDescent="0.35">
      <c r="A27" s="4">
        <v>15</v>
      </c>
      <c r="B27" s="8" t="s">
        <v>33</v>
      </c>
      <c r="C27" s="8">
        <v>83</v>
      </c>
      <c r="D27" s="4"/>
      <c r="E27" s="4"/>
      <c r="F27" s="4"/>
      <c r="G27" s="4">
        <f t="shared" si="0"/>
        <v>83</v>
      </c>
      <c r="H27" s="9">
        <f>G27*100</f>
        <v>8300</v>
      </c>
    </row>
    <row r="28" spans="1:8" ht="21" x14ac:dyDescent="0.35">
      <c r="A28" s="4">
        <v>16</v>
      </c>
      <c r="B28" s="8" t="s">
        <v>34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35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36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37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6" t="s">
        <v>38</v>
      </c>
      <c r="C32" s="16"/>
      <c r="D32" s="16"/>
      <c r="E32" s="16"/>
      <c r="G32" s="10" t="s">
        <v>39</v>
      </c>
      <c r="H32" s="11">
        <f>SUM(H13:H31)</f>
        <v>415005.3125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2025-02-02T11:57:47Z</dcterms:modified>
</cp:coreProperties>
</file>