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0EDC595-8E33-41FB-A680-57B0EB20309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update report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38" i="14"/>
  <c r="E14" i="14"/>
  <c r="E10" i="14"/>
  <c r="E12" i="14"/>
  <c r="E13" i="14"/>
  <c r="E15" i="14"/>
  <c r="E16" i="14"/>
  <c r="E17" i="14"/>
  <c r="E18" i="14"/>
  <c r="E19" i="14"/>
  <c r="E20" i="14"/>
  <c r="E21" i="14"/>
  <c r="E9" i="14"/>
  <c r="E25" i="14" l="1"/>
  <c r="E32" i="14" s="1"/>
  <c r="E39" i="14" s="1"/>
</calcChain>
</file>

<file path=xl/sharedStrings.xml><?xml version="1.0" encoding="utf-8"?>
<sst xmlns="http://schemas.openxmlformats.org/spreadsheetml/2006/main" count="75" uniqueCount="67">
  <si>
    <t>cÖwZôv‡bi bvg :</t>
  </si>
  <si>
    <t>wWwW †KvW :</t>
  </si>
  <si>
    <t>`vwqZ¡kxj e¨w³i bvg I †gvevBj bs:</t>
  </si>
  <si>
    <t xml:space="preserve">µwgK bs </t>
  </si>
  <si>
    <t>‡cÖvWv‡±i bvg</t>
  </si>
  <si>
    <t>µq g~j¨ (cÖwZ wcP)</t>
  </si>
  <si>
    <t>÷K cwigvb  (msL¨vq)</t>
  </si>
  <si>
    <t>÷K g~j¨  (UvKvq)</t>
  </si>
  <si>
    <t>gšÍe¨</t>
  </si>
  <si>
    <t>ZvwiL :</t>
  </si>
  <si>
    <t>÷K †gvU g~j¨  (UvKvq)</t>
  </si>
  <si>
    <t>e¨vsK M¨vivw›U</t>
  </si>
  <si>
    <t>KwgDkb (hv evsjvwjs‡Ki ‡_‡K cve)</t>
  </si>
  <si>
    <t>wRG/‡miv cvU©bvi</t>
  </si>
  <si>
    <t>wm‡gi KwgDkb</t>
  </si>
  <si>
    <t xml:space="preserve">Ab¨vb¨ </t>
  </si>
  <si>
    <t>Avi Gm I e‡Kqv (GgIwc/K¨vk/‡cÖvWv±)</t>
  </si>
  <si>
    <t>n¨vÛ K¨vk</t>
  </si>
  <si>
    <t xml:space="preserve">e¨vsK </t>
  </si>
  <si>
    <t>†gvU fwjDg  (UvKvq)</t>
  </si>
  <si>
    <t>(K) wdwRK¨vj ‡cÖvWv±  (÷K)</t>
  </si>
  <si>
    <t>(L) e‡Kqv (hv Avgiv cve)</t>
  </si>
  <si>
    <t>(M) `vq (hv Avgv‡`i Kv‡Q cv‡e)</t>
  </si>
  <si>
    <t>‡µwWU (hv evsjvwjsK cv‡e)</t>
  </si>
  <si>
    <t>wbqwgZ †µwWU</t>
  </si>
  <si>
    <t>wm‡gi †µwWU</t>
  </si>
  <si>
    <t>Kv‡W©i †µwWU</t>
  </si>
  <si>
    <t>eZ©gvb e¨v‡jÝ (UvKvq)</t>
  </si>
  <si>
    <t>wVKvbv :</t>
  </si>
  <si>
    <t>÷K I wnmve iÿ‡Ki bvg I ¯^vÿi</t>
  </si>
  <si>
    <t>g¨v‡bRv‡ii bvg I ¯^vÿi</t>
  </si>
  <si>
    <t>A‡_vivB‡Rk‡bi bvg I ¯^vÿi</t>
  </si>
  <si>
    <t>we: `ª: cÖwZw`b GB wi‡cvU© w`‡q Ges AvMvgx  w`‡bi cwiKíbv KZ©cÿ‡K Rvwb‡q Awdm Z¨vM Kivi Rb¨ ejv nj</t>
  </si>
  <si>
    <t>¸iæZ¡c~Y© wb‡`©kbv</t>
  </si>
  <si>
    <t>K)</t>
  </si>
  <si>
    <t>nu¨v</t>
  </si>
  <si>
    <t>bv</t>
  </si>
  <si>
    <t>L)</t>
  </si>
  <si>
    <t>gv‡K©U wfwRU wi‡cvU© Kiv n‡q‡Q wKbv ?</t>
  </si>
  <si>
    <t>M)</t>
  </si>
  <si>
    <t>evBK †ccvi mwVK Av‡Q wKbv?</t>
  </si>
  <si>
    <t>N)</t>
  </si>
  <si>
    <t>‡UªW jvB‡mÝ Avc‡WU wKbv?</t>
  </si>
  <si>
    <t>Avi Gm I,g¨v‡bRvi &amp;Ges wnmveiÿK wWW Avc‡WU wKbv?</t>
  </si>
  <si>
    <t>O)</t>
  </si>
  <si>
    <t>evox fvov wWW Av‡Q wKbv?</t>
  </si>
  <si>
    <t>I top up</t>
  </si>
  <si>
    <t>29 data</t>
  </si>
  <si>
    <t>19 voice</t>
  </si>
  <si>
    <t>std 241</t>
  </si>
  <si>
    <t>std 341</t>
  </si>
  <si>
    <t xml:space="preserve">rbsp </t>
  </si>
  <si>
    <t>ev sim</t>
  </si>
  <si>
    <t>49 data</t>
  </si>
  <si>
    <t>69 data</t>
  </si>
  <si>
    <t>9 voice</t>
  </si>
  <si>
    <t xml:space="preserve">Deno </t>
  </si>
  <si>
    <t>DHKGOP05</t>
  </si>
  <si>
    <t>Shakil Ahmad</t>
  </si>
  <si>
    <t>TUNGIPARA, GOPALGONJ</t>
  </si>
  <si>
    <t>Mangrove Communacation</t>
  </si>
  <si>
    <t>new std 470</t>
  </si>
  <si>
    <t>হলিডে ক্রেডিট</t>
  </si>
  <si>
    <t>টোটাল ক্রেডিট</t>
  </si>
  <si>
    <t>29 voice</t>
  </si>
  <si>
    <t xml:space="preserve">17.11.2024 payment </t>
  </si>
  <si>
    <t>17.11.2024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</si>
</sst>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1"/>
      <color theme="1"/>
      <name val="SutonnyMJ"/>
    </font>
    <font>
      <sz val="11"/>
      <color theme="0" tint="-0.499984740745262"/>
      <name val="SutonnyMJ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SutonnyMJ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6" fillId="0" borderId="1" xfId="0" applyFont="1" applyBorder="1" applyAlignment="1">
      <alignment horizontal="center" vertical="center" wrapText="1"/>
    </xf>
    <xf numFmtId="0" fontId="0" fillId="0" borderId="3" xfId="0" applyBorder="1"/>
    <xf numFmtId="0" fontId="2" fillId="0" borderId="1" xfId="0" applyFont="1" applyBorder="1"/>
    <xf numFmtId="0" fontId="0" fillId="0" borderId="1" xfId="0" applyBorder="1" applyAlignment="1"/>
    <xf numFmtId="0" fontId="7" fillId="0" borderId="1" xfId="0" applyFont="1" applyBorder="1"/>
    <xf numFmtId="0" fontId="0" fillId="2" borderId="1" xfId="0" applyFill="1" applyBorder="1"/>
    <xf numFmtId="1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46</xdr:row>
      <xdr:rowOff>66675</xdr:rowOff>
    </xdr:from>
    <xdr:to>
      <xdr:col>2</xdr:col>
      <xdr:colOff>619125</xdr:colOff>
      <xdr:row>46</xdr:row>
      <xdr:rowOff>171450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52750" y="10058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47</xdr:row>
      <xdr:rowOff>161925</xdr:rowOff>
    </xdr:from>
    <xdr:to>
      <xdr:col>2</xdr:col>
      <xdr:colOff>619125</xdr:colOff>
      <xdr:row>47</xdr:row>
      <xdr:rowOff>266700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52750" y="103536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48</xdr:row>
      <xdr:rowOff>38100</xdr:rowOff>
    </xdr:from>
    <xdr:to>
      <xdr:col>2</xdr:col>
      <xdr:colOff>619125</xdr:colOff>
      <xdr:row>48</xdr:row>
      <xdr:rowOff>142875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952750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49</xdr:row>
      <xdr:rowOff>28575</xdr:rowOff>
    </xdr:from>
    <xdr:to>
      <xdr:col>2</xdr:col>
      <xdr:colOff>619125</xdr:colOff>
      <xdr:row>49</xdr:row>
      <xdr:rowOff>133350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952750" y="106203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46</xdr:row>
      <xdr:rowOff>47625</xdr:rowOff>
    </xdr:from>
    <xdr:to>
      <xdr:col>3</xdr:col>
      <xdr:colOff>676275</xdr:colOff>
      <xdr:row>46</xdr:row>
      <xdr:rowOff>152400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914775" y="100393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47</xdr:row>
      <xdr:rowOff>152400</xdr:rowOff>
    </xdr:from>
    <xdr:to>
      <xdr:col>3</xdr:col>
      <xdr:colOff>676275</xdr:colOff>
      <xdr:row>47</xdr:row>
      <xdr:rowOff>257175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914775" y="1034415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48</xdr:row>
      <xdr:rowOff>38100</xdr:rowOff>
    </xdr:from>
    <xdr:to>
      <xdr:col>3</xdr:col>
      <xdr:colOff>676275</xdr:colOff>
      <xdr:row>48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14775" y="1042987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49</xdr:row>
      <xdr:rowOff>38100</xdr:rowOff>
    </xdr:from>
    <xdr:to>
      <xdr:col>3</xdr:col>
      <xdr:colOff>676275</xdr:colOff>
      <xdr:row>49</xdr:row>
      <xdr:rowOff>142875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914775" y="106299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447675</xdr:colOff>
      <xdr:row>50</xdr:row>
      <xdr:rowOff>28575</xdr:rowOff>
    </xdr:from>
    <xdr:to>
      <xdr:col>2</xdr:col>
      <xdr:colOff>619125</xdr:colOff>
      <xdr:row>50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952750" y="10820400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504825</xdr:colOff>
      <xdr:row>50</xdr:row>
      <xdr:rowOff>38100</xdr:rowOff>
    </xdr:from>
    <xdr:to>
      <xdr:col>3</xdr:col>
      <xdr:colOff>676275</xdr:colOff>
      <xdr:row>50</xdr:row>
      <xdr:rowOff>142875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914775" y="10829925"/>
          <a:ext cx="171450" cy="1047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1"/>
  <sheetViews>
    <sheetView tabSelected="1" topLeftCell="A27" workbookViewId="0">
      <selection activeCell="I37" sqref="I37"/>
    </sheetView>
  </sheetViews>
  <sheetFormatPr defaultRowHeight="15" x14ac:dyDescent="0.25"/>
  <cols>
    <col min="1" max="1" width="12" customWidth="1"/>
    <col min="2" max="2" width="28.42578125" customWidth="1"/>
    <col min="3" max="3" width="13.5703125" customWidth="1"/>
    <col min="4" max="4" width="13.85546875" customWidth="1"/>
    <col min="5" max="5" width="16.42578125" customWidth="1"/>
    <col min="6" max="6" width="35.28515625" customWidth="1"/>
  </cols>
  <sheetData>
    <row r="1" spans="1:6" ht="15.75" x14ac:dyDescent="0.3">
      <c r="A1" s="23" t="s">
        <v>9</v>
      </c>
      <c r="B1" s="24" t="s">
        <v>66</v>
      </c>
      <c r="C1" s="24"/>
      <c r="D1" s="24"/>
      <c r="E1" s="2"/>
      <c r="F1" s="2"/>
    </row>
    <row r="2" spans="1:6" ht="15.75" x14ac:dyDescent="0.3">
      <c r="A2" s="23" t="s">
        <v>0</v>
      </c>
      <c r="B2" s="37" t="s">
        <v>60</v>
      </c>
      <c r="C2" s="37"/>
      <c r="D2" s="37"/>
      <c r="E2" s="37"/>
      <c r="F2" s="2"/>
    </row>
    <row r="3" spans="1:6" ht="15.75" x14ac:dyDescent="0.3">
      <c r="A3" s="23" t="s">
        <v>1</v>
      </c>
      <c r="B3" s="2" t="s">
        <v>57</v>
      </c>
      <c r="C3" s="2"/>
      <c r="D3" s="2"/>
      <c r="E3" s="2"/>
      <c r="F3" s="2"/>
    </row>
    <row r="4" spans="1:6" ht="15.75" x14ac:dyDescent="0.3">
      <c r="A4" s="23" t="s">
        <v>28</v>
      </c>
      <c r="B4" s="38" t="s">
        <v>59</v>
      </c>
      <c r="C4" s="38"/>
      <c r="D4" s="38"/>
      <c r="E4" s="38"/>
      <c r="F4" s="2"/>
    </row>
    <row r="5" spans="1:6" ht="15.75" x14ac:dyDescent="0.3">
      <c r="A5" s="23" t="s">
        <v>2</v>
      </c>
      <c r="B5" s="2"/>
      <c r="C5" s="38" t="s">
        <v>58</v>
      </c>
      <c r="D5" s="38"/>
      <c r="E5" s="38"/>
      <c r="F5" s="38"/>
    </row>
    <row r="6" spans="1:6" x14ac:dyDescent="0.25">
      <c r="A6" s="22"/>
      <c r="B6" s="22"/>
      <c r="C6" s="22"/>
      <c r="D6" s="22"/>
      <c r="E6" s="22"/>
      <c r="F6" s="22">
        <v>1964151517</v>
      </c>
    </row>
    <row r="7" spans="1:6" ht="15.75" x14ac:dyDescent="0.3">
      <c r="A7" s="3" t="s">
        <v>20</v>
      </c>
    </row>
    <row r="8" spans="1:6" s="1" customFormat="1" ht="31.5" x14ac:dyDescent="0.25">
      <c r="A8" s="5" t="s">
        <v>3</v>
      </c>
      <c r="B8" s="5" t="s">
        <v>4</v>
      </c>
      <c r="C8" s="6" t="s">
        <v>6</v>
      </c>
      <c r="D8" s="6" t="s">
        <v>5</v>
      </c>
      <c r="E8" s="6" t="s">
        <v>7</v>
      </c>
      <c r="F8" s="6" t="s">
        <v>8</v>
      </c>
    </row>
    <row r="9" spans="1:6" ht="20.100000000000001" customHeight="1" x14ac:dyDescent="0.25">
      <c r="A9" s="7">
        <v>1</v>
      </c>
      <c r="B9" s="18" t="s">
        <v>46</v>
      </c>
      <c r="C9" s="2">
        <v>308382</v>
      </c>
      <c r="D9" s="2">
        <v>0.96250000000000002</v>
      </c>
      <c r="E9" s="20">
        <f>C9*D9</f>
        <v>296817.67499999999</v>
      </c>
      <c r="F9" s="11"/>
    </row>
    <row r="10" spans="1:6" ht="20.100000000000001" customHeight="1" x14ac:dyDescent="0.25">
      <c r="A10" s="7">
        <v>2</v>
      </c>
      <c r="B10" s="18" t="s">
        <v>47</v>
      </c>
      <c r="C10" s="2"/>
      <c r="D10" s="2">
        <v>27.912500000000001</v>
      </c>
      <c r="E10" s="20">
        <f t="shared" ref="E10:E21" si="0">C10*D10</f>
        <v>0</v>
      </c>
      <c r="F10" s="12"/>
    </row>
    <row r="11" spans="1:6" ht="20.100000000000001" customHeight="1" x14ac:dyDescent="0.25">
      <c r="A11" s="7">
        <v>3</v>
      </c>
      <c r="B11" s="18" t="s">
        <v>64</v>
      </c>
      <c r="C11" s="2"/>
      <c r="D11" s="2">
        <v>27.936800000000002</v>
      </c>
      <c r="E11" s="20">
        <f t="shared" si="0"/>
        <v>0</v>
      </c>
      <c r="F11" s="12"/>
    </row>
    <row r="12" spans="1:6" ht="20.100000000000001" customHeight="1" x14ac:dyDescent="0.25">
      <c r="A12" s="7">
        <v>4</v>
      </c>
      <c r="B12" s="19" t="s">
        <v>48</v>
      </c>
      <c r="C12" s="2">
        <v>12620</v>
      </c>
      <c r="D12" s="2">
        <v>18.309999999999999</v>
      </c>
      <c r="E12" s="20">
        <f t="shared" si="0"/>
        <v>231072.19999999998</v>
      </c>
      <c r="F12" s="12"/>
    </row>
    <row r="13" spans="1:6" ht="20.100000000000001" customHeight="1" x14ac:dyDescent="0.25">
      <c r="A13" s="7">
        <v>5</v>
      </c>
      <c r="B13" s="19" t="s">
        <v>49</v>
      </c>
      <c r="C13" s="2">
        <v>73</v>
      </c>
      <c r="D13" s="2">
        <v>241</v>
      </c>
      <c r="E13" s="20">
        <f t="shared" si="0"/>
        <v>17593</v>
      </c>
      <c r="F13" s="12"/>
    </row>
    <row r="14" spans="1:6" ht="20.100000000000001" customHeight="1" x14ac:dyDescent="0.25">
      <c r="A14" s="7">
        <v>6</v>
      </c>
      <c r="B14" s="19" t="s">
        <v>61</v>
      </c>
      <c r="C14" s="2">
        <v>10</v>
      </c>
      <c r="D14" s="2">
        <v>470</v>
      </c>
      <c r="E14" s="20">
        <f t="shared" si="0"/>
        <v>4700</v>
      </c>
      <c r="F14" s="12"/>
    </row>
    <row r="15" spans="1:6" ht="20.100000000000001" customHeight="1" x14ac:dyDescent="0.25">
      <c r="A15" s="7">
        <v>7</v>
      </c>
      <c r="B15" s="19" t="s">
        <v>50</v>
      </c>
      <c r="C15" s="2">
        <v>2</v>
      </c>
      <c r="D15" s="2">
        <v>341</v>
      </c>
      <c r="E15" s="20">
        <f t="shared" si="0"/>
        <v>682</v>
      </c>
      <c r="F15" s="12"/>
    </row>
    <row r="16" spans="1:6" ht="20.100000000000001" customHeight="1" x14ac:dyDescent="0.25">
      <c r="A16" s="7">
        <v>8</v>
      </c>
      <c r="B16" s="19" t="s">
        <v>51</v>
      </c>
      <c r="C16" s="2">
        <v>18</v>
      </c>
      <c r="D16" s="2">
        <v>323</v>
      </c>
      <c r="E16" s="20">
        <f t="shared" si="0"/>
        <v>5814</v>
      </c>
      <c r="F16" s="12"/>
    </row>
    <row r="17" spans="1:6" ht="20.100000000000001" customHeight="1" x14ac:dyDescent="0.25">
      <c r="A17" s="7">
        <v>9</v>
      </c>
      <c r="B17" s="19" t="s">
        <v>52</v>
      </c>
      <c r="C17" s="2">
        <v>69</v>
      </c>
      <c r="D17" s="2">
        <v>100</v>
      </c>
      <c r="E17" s="20">
        <f t="shared" si="0"/>
        <v>6900</v>
      </c>
      <c r="F17" s="12"/>
    </row>
    <row r="18" spans="1:6" ht="20.100000000000001" customHeight="1" x14ac:dyDescent="0.25">
      <c r="A18" s="7">
        <v>10</v>
      </c>
      <c r="B18" s="19" t="s">
        <v>53</v>
      </c>
      <c r="C18" s="2"/>
      <c r="D18" s="2">
        <v>47.162500000000001</v>
      </c>
      <c r="E18" s="20">
        <f t="shared" si="0"/>
        <v>0</v>
      </c>
      <c r="F18" s="12"/>
    </row>
    <row r="19" spans="1:6" ht="20.100000000000001" customHeight="1" x14ac:dyDescent="0.25">
      <c r="A19" s="7">
        <v>11</v>
      </c>
      <c r="B19" s="19" t="s">
        <v>54</v>
      </c>
      <c r="C19" s="2"/>
      <c r="D19" s="2">
        <v>66.412499999999994</v>
      </c>
      <c r="E19" s="20">
        <f t="shared" si="0"/>
        <v>0</v>
      </c>
      <c r="F19" s="12"/>
    </row>
    <row r="20" spans="1:6" ht="20.100000000000001" customHeight="1" x14ac:dyDescent="0.25">
      <c r="A20" s="7">
        <v>12</v>
      </c>
      <c r="B20" s="19" t="s">
        <v>55</v>
      </c>
      <c r="C20" s="2"/>
      <c r="D20" s="2">
        <v>8.81</v>
      </c>
      <c r="E20" s="20">
        <f t="shared" si="0"/>
        <v>0</v>
      </c>
      <c r="F20" s="12"/>
    </row>
    <row r="21" spans="1:6" ht="20.100000000000001" customHeight="1" x14ac:dyDescent="0.25">
      <c r="A21" s="7">
        <v>13</v>
      </c>
      <c r="B21" s="19"/>
      <c r="C21" s="2"/>
      <c r="D21" s="2"/>
      <c r="E21" s="20">
        <f t="shared" si="0"/>
        <v>0</v>
      </c>
      <c r="F21" s="12"/>
    </row>
    <row r="22" spans="1:6" ht="20.100000000000001" customHeight="1" x14ac:dyDescent="0.25">
      <c r="A22" s="7">
        <v>14</v>
      </c>
      <c r="B22" s="7" t="s">
        <v>17</v>
      </c>
      <c r="C22" s="2"/>
      <c r="D22" s="2"/>
      <c r="E22" s="2">
        <v>14519</v>
      </c>
      <c r="F22" s="12"/>
    </row>
    <row r="23" spans="1:6" ht="20.100000000000001" customHeight="1" x14ac:dyDescent="0.25">
      <c r="A23" s="7">
        <v>15</v>
      </c>
      <c r="B23" s="7" t="s">
        <v>18</v>
      </c>
      <c r="C23" s="2"/>
      <c r="D23" s="2"/>
      <c r="E23" s="2">
        <v>23022</v>
      </c>
      <c r="F23" s="12"/>
    </row>
    <row r="24" spans="1:6" ht="20.100000000000001" customHeight="1" x14ac:dyDescent="0.25">
      <c r="A24" s="7">
        <v>16</v>
      </c>
      <c r="B24" s="7" t="s">
        <v>11</v>
      </c>
      <c r="C24" s="2"/>
      <c r="D24" s="2"/>
      <c r="E24" s="2">
        <v>400000</v>
      </c>
      <c r="F24" s="11"/>
    </row>
    <row r="25" spans="1:6" ht="20.100000000000001" customHeight="1" x14ac:dyDescent="0.25">
      <c r="A25" s="32" t="s">
        <v>10</v>
      </c>
      <c r="B25" s="32"/>
      <c r="C25" s="32"/>
      <c r="D25" s="32"/>
      <c r="E25" s="20">
        <f>SUM(E9:E24)</f>
        <v>1001119.875</v>
      </c>
      <c r="F25" s="11"/>
    </row>
    <row r="26" spans="1:6" ht="20.100000000000001" customHeight="1" x14ac:dyDescent="0.3">
      <c r="A26" s="3" t="s">
        <v>21</v>
      </c>
      <c r="F26" s="13"/>
    </row>
    <row r="27" spans="1:6" ht="20.100000000000001" customHeight="1" x14ac:dyDescent="0.3">
      <c r="A27" s="8">
        <v>17</v>
      </c>
      <c r="B27" s="33" t="s">
        <v>12</v>
      </c>
      <c r="C27" s="33"/>
      <c r="D27" s="9" t="s">
        <v>13</v>
      </c>
      <c r="E27" s="2">
        <v>11250</v>
      </c>
      <c r="F27" s="12"/>
    </row>
    <row r="28" spans="1:6" ht="20.100000000000001" customHeight="1" x14ac:dyDescent="0.3">
      <c r="A28" s="8">
        <v>18</v>
      </c>
      <c r="B28" s="33"/>
      <c r="C28" s="33"/>
      <c r="D28" s="9" t="s">
        <v>14</v>
      </c>
      <c r="E28" s="2"/>
      <c r="F28" s="12"/>
    </row>
    <row r="29" spans="1:6" ht="20.100000000000001" customHeight="1" x14ac:dyDescent="0.25">
      <c r="A29" s="8">
        <v>19</v>
      </c>
      <c r="B29" s="33"/>
      <c r="C29" s="33"/>
      <c r="D29" s="17" t="s">
        <v>56</v>
      </c>
      <c r="E29" s="2"/>
      <c r="F29" s="11"/>
    </row>
    <row r="30" spans="1:6" ht="20.100000000000001" customHeight="1" x14ac:dyDescent="0.3">
      <c r="A30" s="8">
        <v>20</v>
      </c>
      <c r="B30" s="34" t="s">
        <v>16</v>
      </c>
      <c r="C30" s="34"/>
      <c r="D30" s="2"/>
      <c r="E30" s="2"/>
      <c r="F30" s="12"/>
    </row>
    <row r="31" spans="1:6" ht="20.100000000000001" customHeight="1" x14ac:dyDescent="0.3">
      <c r="A31" s="8">
        <v>21</v>
      </c>
      <c r="B31" s="34" t="s">
        <v>15</v>
      </c>
      <c r="C31" s="34"/>
      <c r="D31" s="2"/>
      <c r="E31" s="2"/>
      <c r="F31" s="11"/>
    </row>
    <row r="32" spans="1:6" ht="20.100000000000001" customHeight="1" x14ac:dyDescent="0.25">
      <c r="A32" s="32" t="s">
        <v>19</v>
      </c>
      <c r="B32" s="32"/>
      <c r="C32" s="32"/>
      <c r="D32" s="32"/>
      <c r="E32" s="20">
        <f>E25+E31+E30+E29+E28+E27</f>
        <v>1012369.875</v>
      </c>
      <c r="F32" s="11"/>
    </row>
    <row r="33" spans="1:6" ht="20.100000000000001" customHeight="1" x14ac:dyDescent="0.3">
      <c r="A33" s="3" t="s">
        <v>22</v>
      </c>
      <c r="F33" s="13"/>
    </row>
    <row r="34" spans="1:6" ht="20.100000000000001" customHeight="1" x14ac:dyDescent="0.3">
      <c r="A34" s="8">
        <v>22</v>
      </c>
      <c r="B34" s="33" t="s">
        <v>23</v>
      </c>
      <c r="C34" s="33"/>
      <c r="D34" s="9" t="s">
        <v>24</v>
      </c>
      <c r="E34" s="2">
        <v>100000</v>
      </c>
      <c r="F34" s="21" t="s">
        <v>65</v>
      </c>
    </row>
    <row r="35" spans="1:6" ht="20.100000000000001" customHeight="1" x14ac:dyDescent="0.3">
      <c r="A35" s="8">
        <v>23</v>
      </c>
      <c r="B35" s="33"/>
      <c r="C35" s="33"/>
      <c r="D35" s="9" t="s">
        <v>25</v>
      </c>
      <c r="E35" s="2"/>
      <c r="F35" s="11"/>
    </row>
    <row r="36" spans="1:6" ht="20.100000000000001" customHeight="1" x14ac:dyDescent="0.3">
      <c r="A36" s="8">
        <v>24</v>
      </c>
      <c r="B36" s="33"/>
      <c r="C36" s="33"/>
      <c r="D36" s="9" t="s">
        <v>26</v>
      </c>
      <c r="E36" s="2"/>
      <c r="F36" s="11"/>
    </row>
    <row r="37" spans="1:6" ht="20.100000000000001" customHeight="1" x14ac:dyDescent="0.25">
      <c r="A37" s="8">
        <v>25</v>
      </c>
      <c r="B37" s="33"/>
      <c r="C37" s="33"/>
      <c r="D37" s="25" t="s">
        <v>62</v>
      </c>
      <c r="E37" s="2"/>
      <c r="F37" s="11"/>
    </row>
    <row r="38" spans="1:6" ht="20.100000000000001" customHeight="1" x14ac:dyDescent="0.25">
      <c r="A38" s="28"/>
      <c r="B38" s="35" t="s">
        <v>63</v>
      </c>
      <c r="C38" s="35"/>
      <c r="D38" s="36"/>
      <c r="E38" s="26">
        <f>SUM(E34:E37)</f>
        <v>100000</v>
      </c>
      <c r="F38" s="11"/>
    </row>
    <row r="39" spans="1:6" ht="15.75" x14ac:dyDescent="0.25">
      <c r="A39" s="31" t="s">
        <v>27</v>
      </c>
      <c r="B39" s="31"/>
      <c r="C39" s="31"/>
      <c r="D39" s="31"/>
      <c r="E39" s="27">
        <f>E32-E34-E35-E37</f>
        <v>912369.875</v>
      </c>
      <c r="F39" s="11"/>
    </row>
    <row r="43" spans="1:6" ht="15.75" x14ac:dyDescent="0.3">
      <c r="B43" s="4" t="s">
        <v>29</v>
      </c>
      <c r="D43" s="4" t="s">
        <v>30</v>
      </c>
      <c r="F43" s="4" t="s">
        <v>31</v>
      </c>
    </row>
    <row r="45" spans="1:6" ht="15.75" x14ac:dyDescent="0.3">
      <c r="A45" s="10" t="s">
        <v>32</v>
      </c>
    </row>
    <row r="46" spans="1:6" ht="15.75" x14ac:dyDescent="0.3">
      <c r="A46" s="10" t="s">
        <v>33</v>
      </c>
    </row>
    <row r="47" spans="1:6" ht="15.75" x14ac:dyDescent="0.3">
      <c r="A47" s="10" t="s">
        <v>34</v>
      </c>
      <c r="B47" s="10" t="s">
        <v>38</v>
      </c>
      <c r="C47" s="10" t="s">
        <v>35</v>
      </c>
      <c r="D47" s="10" t="s">
        <v>36</v>
      </c>
      <c r="E47" s="29"/>
      <c r="F47" s="29"/>
    </row>
    <row r="48" spans="1:6" s="16" customFormat="1" ht="31.5" x14ac:dyDescent="0.25">
      <c r="A48" s="14" t="s">
        <v>37</v>
      </c>
      <c r="B48" s="15" t="s">
        <v>43</v>
      </c>
      <c r="C48" s="14" t="s">
        <v>35</v>
      </c>
      <c r="D48" s="14" t="s">
        <v>36</v>
      </c>
      <c r="E48" s="30"/>
      <c r="F48" s="30"/>
    </row>
    <row r="49" spans="1:6" ht="15.75" x14ac:dyDescent="0.3">
      <c r="A49" s="10" t="s">
        <v>39</v>
      </c>
      <c r="B49" s="10" t="s">
        <v>40</v>
      </c>
      <c r="C49" s="10" t="s">
        <v>35</v>
      </c>
      <c r="D49" s="10" t="s">
        <v>36</v>
      </c>
      <c r="E49" s="29"/>
      <c r="F49" s="29"/>
    </row>
    <row r="50" spans="1:6" ht="15.75" x14ac:dyDescent="0.3">
      <c r="A50" s="10" t="s">
        <v>41</v>
      </c>
      <c r="B50" s="10" t="s">
        <v>42</v>
      </c>
      <c r="C50" s="10" t="s">
        <v>35</v>
      </c>
      <c r="D50" s="10" t="s">
        <v>36</v>
      </c>
      <c r="E50" s="29"/>
      <c r="F50" s="29"/>
    </row>
    <row r="51" spans="1:6" ht="15.75" x14ac:dyDescent="0.3">
      <c r="A51" s="10" t="s">
        <v>44</v>
      </c>
      <c r="B51" s="10" t="s">
        <v>45</v>
      </c>
      <c r="C51" s="10" t="s">
        <v>35</v>
      </c>
      <c r="D51" s="10" t="s">
        <v>36</v>
      </c>
      <c r="E51" s="29"/>
      <c r="F51" s="29"/>
    </row>
  </sheetData>
  <mergeCells count="16">
    <mergeCell ref="B2:E2"/>
    <mergeCell ref="B4:E4"/>
    <mergeCell ref="C5:F5"/>
    <mergeCell ref="A32:D32"/>
    <mergeCell ref="B34:C37"/>
    <mergeCell ref="A39:D39"/>
    <mergeCell ref="A25:D25"/>
    <mergeCell ref="B27:C29"/>
    <mergeCell ref="B30:C30"/>
    <mergeCell ref="B31:C31"/>
    <mergeCell ref="B38:D38"/>
    <mergeCell ref="E47:F47"/>
    <mergeCell ref="E48:F48"/>
    <mergeCell ref="E49:F49"/>
    <mergeCell ref="E50:F50"/>
    <mergeCell ref="E51:F51"/>
  </mergeCells>
  <pageMargins left="0.25" right="0.25" top="0.75" bottom="0.75" header="0.3" footer="0.3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2024-11-17T13:10:07Z</dcterms:modified>
</cp:coreProperties>
</file>