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62A94211-C7FC-451F-A08E-4240B3881666}" xr6:coauthVersionLast="47" xr6:coauthVersionMax="47" xr10:uidLastSave="{00000000-0000-0000-0000-000000000000}"/>
  <bookViews>
    <workbookView xWindow="-120" yWindow="-120" windowWidth="20730" windowHeight="11310" tabRatio="500" activeTab="4" xr2:uid="{00000000-000D-0000-FFFF-FFFF00000000}"/>
  </bookViews>
  <sheets>
    <sheet name="DD Wise Commission" sheetId="1" r:id="rId1"/>
    <sheet name="Commission" sheetId="2" r:id="rId2"/>
    <sheet name="Cost. Rem" sheetId="3" r:id="rId3"/>
    <sheet name="BSP Rent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5" l="1"/>
  <c r="H5" i="5" s="1"/>
  <c r="H2" i="5"/>
  <c r="I2" i="5" s="1"/>
  <c r="D26" i="4" l="1"/>
  <c r="E26" i="4" s="1"/>
  <c r="D27" i="4"/>
  <c r="D28" i="4"/>
  <c r="E28" i="4" s="1"/>
  <c r="D25" i="3"/>
  <c r="E25" i="3" s="1"/>
  <c r="D26" i="3"/>
  <c r="E26" i="3" s="1"/>
  <c r="D27" i="3"/>
  <c r="E27" i="3" s="1"/>
  <c r="F28" i="4" l="1"/>
  <c r="E27" i="4"/>
  <c r="F27" i="4" s="1"/>
  <c r="F26" i="4"/>
  <c r="D12" i="4"/>
  <c r="E12" i="4" s="1"/>
  <c r="D13" i="4"/>
  <c r="E13" i="4" s="1"/>
  <c r="F13" i="4" s="1"/>
  <c r="I2" i="1" s="1"/>
  <c r="D14" i="4"/>
  <c r="E14" i="4" s="1"/>
  <c r="F14" i="4" s="1"/>
  <c r="D15" i="4"/>
  <c r="E15" i="4" s="1"/>
  <c r="F15" i="4" s="1"/>
  <c r="D12" i="3"/>
  <c r="E12" i="3" s="1"/>
  <c r="D13" i="3"/>
  <c r="E13" i="3" s="1"/>
  <c r="H2" i="1" s="1"/>
  <c r="D14" i="3"/>
  <c r="E14" i="3" s="1"/>
  <c r="D15" i="3"/>
  <c r="E15" i="3" s="1"/>
  <c r="G2" i="1"/>
  <c r="F12" i="4" l="1"/>
  <c r="C2" i="1"/>
  <c r="D2" i="1" s="1"/>
  <c r="D7" i="4"/>
  <c r="E7" i="4" s="1"/>
  <c r="D8" i="4"/>
  <c r="E8" i="4" s="1"/>
  <c r="D7" i="3"/>
  <c r="E7" i="3" s="1"/>
  <c r="D8" i="3"/>
  <c r="E8" i="3" s="1"/>
  <c r="D9" i="3"/>
  <c r="E9" i="3" s="1"/>
  <c r="F8" i="4" l="1"/>
  <c r="F7" i="4"/>
  <c r="D10" i="4" l="1"/>
  <c r="E10" i="4" s="1"/>
  <c r="F10" i="4" s="1"/>
  <c r="D11" i="4"/>
  <c r="E11" i="4" s="1"/>
  <c r="D10" i="3"/>
  <c r="E10" i="3" s="1"/>
  <c r="D11" i="3"/>
  <c r="E11" i="3" s="1"/>
  <c r="F11" i="4" l="1"/>
  <c r="D33" i="4"/>
  <c r="E33" i="4" s="1"/>
  <c r="F33" i="4" s="1"/>
  <c r="D32" i="3"/>
  <c r="E32" i="3" s="1"/>
  <c r="D21" i="4" l="1"/>
  <c r="E21" i="4" s="1"/>
  <c r="F21" i="4" s="1"/>
  <c r="D22" i="4"/>
  <c r="E22" i="4" s="1"/>
  <c r="F22" i="4" s="1"/>
  <c r="D20" i="3"/>
  <c r="E20" i="3" s="1"/>
  <c r="D21" i="3"/>
  <c r="E21" i="3" s="1"/>
  <c r="D9" i="4"/>
  <c r="E9" i="4" l="1"/>
  <c r="F9" i="4" s="1"/>
  <c r="D2" i="2"/>
  <c r="E2" i="2" s="1"/>
  <c r="F2" i="2" s="1"/>
  <c r="G3" i="1" s="1"/>
  <c r="D17" i="4" l="1"/>
  <c r="D16" i="3"/>
  <c r="E16" i="3" s="1"/>
  <c r="E17" i="4" l="1"/>
  <c r="F17" i="4" s="1"/>
  <c r="D32" i="4"/>
  <c r="D31" i="3"/>
  <c r="E31" i="3" s="1"/>
  <c r="E32" i="4" l="1"/>
  <c r="F32" i="4" s="1"/>
  <c r="D25" i="4" l="1"/>
  <c r="E25" i="4" s="1"/>
  <c r="D24" i="3"/>
  <c r="E24" i="3" s="1"/>
  <c r="F25" i="4" l="1"/>
  <c r="D18" i="4" l="1"/>
  <c r="E18" i="4" s="1"/>
  <c r="D19" i="4"/>
  <c r="D17" i="3"/>
  <c r="E17" i="3" s="1"/>
  <c r="E19" i="4" l="1"/>
  <c r="F19" i="4" s="1"/>
  <c r="F18" i="4"/>
  <c r="D3" i="4" l="1"/>
  <c r="E3" i="4" s="1"/>
  <c r="F3" i="4" s="1"/>
  <c r="D4" i="4"/>
  <c r="D5" i="4"/>
  <c r="E5" i="4" s="1"/>
  <c r="F5" i="4" s="1"/>
  <c r="D6" i="4"/>
  <c r="E6" i="4" s="1"/>
  <c r="I3" i="1"/>
  <c r="D16" i="4"/>
  <c r="D20" i="4"/>
  <c r="D23" i="4"/>
  <c r="D24" i="4"/>
  <c r="E24" i="4" s="1"/>
  <c r="D29" i="4"/>
  <c r="E29" i="4" s="1"/>
  <c r="F29" i="4" s="1"/>
  <c r="D30" i="4"/>
  <c r="E30" i="4" s="1"/>
  <c r="D31" i="4"/>
  <c r="D2" i="4"/>
  <c r="E2" i="4" s="1"/>
  <c r="D3" i="3"/>
  <c r="E3" i="3" s="1"/>
  <c r="D4" i="3"/>
  <c r="E4" i="3" s="1"/>
  <c r="D5" i="3"/>
  <c r="E5" i="3" s="1"/>
  <c r="D6" i="3"/>
  <c r="E6" i="3" s="1"/>
  <c r="H3" i="1"/>
  <c r="D18" i="3"/>
  <c r="E18" i="3" s="1"/>
  <c r="D19" i="3"/>
  <c r="E19" i="3" s="1"/>
  <c r="D22" i="3"/>
  <c r="E22" i="3" s="1"/>
  <c r="D23" i="3"/>
  <c r="E23" i="3" s="1"/>
  <c r="D28" i="3"/>
  <c r="E28" i="3" s="1"/>
  <c r="D29" i="3"/>
  <c r="E29" i="3" s="1"/>
  <c r="D30" i="3"/>
  <c r="E30" i="3" s="1"/>
  <c r="D2" i="3"/>
  <c r="E2" i="3" s="1"/>
  <c r="C3" i="1" l="1"/>
  <c r="E4" i="4"/>
  <c r="F4" i="4" s="1"/>
  <c r="E16" i="4"/>
  <c r="F16" i="4" s="1"/>
  <c r="E23" i="4"/>
  <c r="F23" i="4" s="1"/>
  <c r="F2" i="4"/>
  <c r="F30" i="4"/>
  <c r="F6" i="4"/>
  <c r="E31" i="4"/>
  <c r="F31" i="4" s="1"/>
  <c r="E20" i="4"/>
  <c r="F20" i="4" s="1"/>
  <c r="F24" i="4"/>
  <c r="D3" i="1" l="1"/>
</calcChain>
</file>

<file path=xl/sharedStrings.xml><?xml version="1.0" encoding="utf-8"?>
<sst xmlns="http://schemas.openxmlformats.org/spreadsheetml/2006/main" count="260" uniqueCount="69">
  <si>
    <t>DD Code</t>
  </si>
  <si>
    <t>Total Net Payable Amount</t>
  </si>
  <si>
    <t>Airtime Issued</t>
  </si>
  <si>
    <t>Remarks</t>
  </si>
  <si>
    <t>Total Net Payable Commission</t>
  </si>
  <si>
    <t>Total Net Payable Cost Rembursment</t>
  </si>
  <si>
    <t>Total Net Payable BSP Rent</t>
  </si>
  <si>
    <t>DHKFAR01</t>
  </si>
  <si>
    <t>DHKFAR02</t>
  </si>
  <si>
    <t>DHKFAR03</t>
  </si>
  <si>
    <t>DHKFAR04</t>
  </si>
  <si>
    <t>DHKFAR05</t>
  </si>
  <si>
    <t>DHKFAR06</t>
  </si>
  <si>
    <t>DHKGOP02</t>
  </si>
  <si>
    <t>DHKGOP04</t>
  </si>
  <si>
    <t>E-Life Communication</t>
  </si>
  <si>
    <t>DHKGOP05</t>
  </si>
  <si>
    <t>Mangrove Communication</t>
  </si>
  <si>
    <t>DHKGOP06</t>
  </si>
  <si>
    <t>DHKMAD03</t>
  </si>
  <si>
    <t>DHKMAD04</t>
  </si>
  <si>
    <t>DHKMAD05</t>
  </si>
  <si>
    <t>DHKRAJ04</t>
  </si>
  <si>
    <t>DHKRAJ06</t>
  </si>
  <si>
    <t>DHKRAJ07</t>
  </si>
  <si>
    <t>DHKSHA01</t>
  </si>
  <si>
    <t>DHKSHA02</t>
  </si>
  <si>
    <t>DHKSHA03</t>
  </si>
  <si>
    <t>DHKSHA04</t>
  </si>
  <si>
    <t>DHKSHA05</t>
  </si>
  <si>
    <t>Cluster Name</t>
  </si>
  <si>
    <t>Region</t>
  </si>
  <si>
    <t>DD code</t>
  </si>
  <si>
    <t>West Cluster</t>
  </si>
  <si>
    <t>Faridpur</t>
  </si>
  <si>
    <t>Total Amount</t>
  </si>
  <si>
    <t>Net Payable</t>
  </si>
  <si>
    <t>AIT (10%)</t>
  </si>
  <si>
    <t>AIT (5%)</t>
  </si>
  <si>
    <t>DHKRAJ08</t>
  </si>
  <si>
    <t>DHKSHA06</t>
  </si>
  <si>
    <t>DHKGOP08</t>
  </si>
  <si>
    <t>DHKFAR07</t>
  </si>
  <si>
    <t>DHKMAD06</t>
  </si>
  <si>
    <t>DHKSHA07</t>
  </si>
  <si>
    <t>DHKFAR08</t>
  </si>
  <si>
    <t>DHKFAR09</t>
  </si>
  <si>
    <t>DHKGOP09</t>
  </si>
  <si>
    <t>Khulna Outer</t>
  </si>
  <si>
    <t>DHKRAJ09</t>
  </si>
  <si>
    <t>Distributor Name</t>
  </si>
  <si>
    <t>Weekly Activation Commission to Retailer based on GA from 21st to 27th Sep'24</t>
  </si>
  <si>
    <t>RSO Deno Participation BDT 108_498_Dhamaka Campaign_1st to 3rd Oct24</t>
  </si>
  <si>
    <t>Distributor Bundle Booster Campaign_24th to 30th Sep24</t>
  </si>
  <si>
    <t>GA Support for DD_New Sites_LUS Sites_Sep24</t>
  </si>
  <si>
    <t>Cluster Approach_LUS_Sep24</t>
  </si>
  <si>
    <t>Distributor Deno Campaign_BDT 497_648_799_998_29th Sep24</t>
  </si>
  <si>
    <t>Distributor Deno Campaign_BDT 647_648_799_998_24th Sep24</t>
  </si>
  <si>
    <t>Distributor Deno Campaign_BDT 497_647_648_799_998_26th Sep24</t>
  </si>
  <si>
    <t>Distributors GA Commission Sep'24</t>
  </si>
  <si>
    <t>Distribution ROI Support Scheme Sep24</t>
  </si>
  <si>
    <t>Distributor Campaign Shera partner September24</t>
  </si>
  <si>
    <t>RSO Sup Campaign_Gross Add_September24</t>
  </si>
  <si>
    <t>DD Manager Campaign_Gross Add_September24</t>
  </si>
  <si>
    <t>RSO Sup_Recharge_Data_Voice_Mix Bundl_September24</t>
  </si>
  <si>
    <t>DD Manager_Recharge_Data_Voice_Mix Bundl_September24</t>
  </si>
  <si>
    <r>
      <t>Sprint Deno Drive_Distributor Campaign Shera partner Sep24-</t>
    </r>
    <r>
      <rPr>
        <b/>
        <sz val="10"/>
        <color rgb="FF00B050"/>
        <rFont val="Verdana"/>
        <family val="2"/>
      </rPr>
      <t>Adjustment</t>
    </r>
  </si>
  <si>
    <t>Distribution Accelerate Campaign_Hygiene_Distribution_Sep24</t>
  </si>
  <si>
    <t>Regional Budget Sep_24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</si>
</sst>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0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b/>
      <sz val="11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Verdana"/>
      <family val="2"/>
    </font>
    <font>
      <b/>
      <sz val="10"/>
      <color rgb="FF00B05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E7E7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7" fillId="0" borderId="0" applyBorder="0" applyProtection="0"/>
    <xf numFmtId="0" fontId="1" fillId="0" borderId="0"/>
  </cellStyleXfs>
  <cellXfs count="1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3" fontId="5" fillId="2" borderId="1" xfId="0" applyNumberFormat="1" applyFont="1" applyFill="1" applyBorder="1" applyAlignment="1" applyProtection="1">
      <alignment horizontal="center" vertical="center"/>
      <protection locked="0"/>
    </xf>
    <xf numFmtId="3" fontId="6" fillId="3" borderId="1" xfId="0" applyNumberFormat="1" applyFont="1" applyFill="1" applyBorder="1" applyAlignment="1" applyProtection="1">
      <alignment horizontal="center" vertical="center"/>
      <protection locked="0"/>
    </xf>
    <xf numFmtId="3" fontId="5" fillId="2" borderId="2" xfId="0" applyNumberFormat="1" applyFont="1" applyFill="1" applyBorder="1" applyAlignment="1" applyProtection="1">
      <alignment horizontal="center" vertical="center"/>
      <protection locked="0"/>
    </xf>
    <xf numFmtId="3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8" borderId="1" xfId="0" applyNumberFormat="1" applyFill="1" applyBorder="1" applyAlignment="1">
      <alignment horizontal="center"/>
    </xf>
    <xf numFmtId="1" fontId="0" fillId="8" borderId="1" xfId="1" applyNumberFormat="1" applyFont="1" applyFill="1" applyBorder="1" applyAlignment="1" applyProtection="1">
      <alignment horizontal="center"/>
    </xf>
    <xf numFmtId="0" fontId="8" fillId="7" borderId="2" xfId="2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0" xfId="0" applyFill="1"/>
    <xf numFmtId="0" fontId="0" fillId="9" borderId="1" xfId="0" applyFill="1" applyBorder="1"/>
    <xf numFmtId="0" fontId="0" fillId="0" borderId="1" xfId="0" applyBorder="1"/>
    <xf numFmtId="0" fontId="0" fillId="10" borderId="1" xfId="0" applyFill="1" applyBorder="1"/>
  </cellXfs>
  <cellStyles count="3">
    <cellStyle name="??&amp;O龡&amp;H?_x0008_??_x0007__x0001__x0001_" xfId="2" xr:uid="{00000000-0005-0000-0000-000006000000}"/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8.7109375" defaultRowHeight="15" x14ac:dyDescent="0.25"/>
  <cols>
    <col min="1" max="1" width="11.5703125" bestFit="1" customWidth="1"/>
    <col min="2" max="2" width="27.85546875" bestFit="1" customWidth="1"/>
    <col min="3" max="3" width="10.42578125" bestFit="1" customWidth="1"/>
    <col min="4" max="4" width="8.5703125" bestFit="1" customWidth="1"/>
    <col min="5" max="5" width="21.42578125" bestFit="1" customWidth="1"/>
    <col min="6" max="6" width="2.7109375" customWidth="1"/>
    <col min="7" max="7" width="13.42578125" bestFit="1" customWidth="1"/>
    <col min="8" max="8" width="15.42578125" bestFit="1" customWidth="1"/>
    <col min="9" max="9" width="10.42578125" bestFit="1" customWidth="1"/>
  </cols>
  <sheetData>
    <row r="1" spans="1:9" ht="63.75" x14ac:dyDescent="0.25">
      <c r="A1" s="9" t="s">
        <v>0</v>
      </c>
      <c r="B1" s="9" t="s">
        <v>50</v>
      </c>
      <c r="C1" s="9" t="s">
        <v>1</v>
      </c>
      <c r="D1" s="9" t="s">
        <v>2</v>
      </c>
      <c r="E1" s="9" t="s">
        <v>3</v>
      </c>
      <c r="G1" s="9" t="s">
        <v>4</v>
      </c>
      <c r="H1" s="9" t="s">
        <v>5</v>
      </c>
      <c r="I1" s="9" t="s">
        <v>6</v>
      </c>
    </row>
    <row r="2" spans="1:9" x14ac:dyDescent="0.25">
      <c r="A2" s="8" t="s">
        <v>14</v>
      </c>
      <c r="B2" s="8" t="s">
        <v>15</v>
      </c>
      <c r="C2" s="12">
        <f t="shared" ref="C2" si="0">SUM(G2:I2)</f>
        <v>0</v>
      </c>
      <c r="D2" s="11">
        <f t="shared" ref="D2" si="1">C2/0.9625</f>
        <v>0</v>
      </c>
      <c r="E2" s="3"/>
      <c r="F2" s="10"/>
      <c r="G2" s="1">
        <f>SUMIFS(Commission!F:F,Commission!C:C,'DD Wise Commission'!A2)</f>
        <v>0</v>
      </c>
      <c r="H2" s="1">
        <f>SUMIFS('Cost. Rem'!E:E,'Cost. Rem'!C:C,'DD Wise Commission'!A2)</f>
        <v>0</v>
      </c>
      <c r="I2" s="2">
        <f>SUMIFS('BSP Rent'!F:F,'BSP Rent'!C:C,'DD Wise Commission'!A2)</f>
        <v>0</v>
      </c>
    </row>
    <row r="3" spans="1:9" x14ac:dyDescent="0.25">
      <c r="A3" s="8" t="s">
        <v>16</v>
      </c>
      <c r="B3" s="8" t="s">
        <v>17</v>
      </c>
      <c r="C3" s="12">
        <f t="shared" ref="C3" si="2">SUM(G3:I3)</f>
        <v>95629.5</v>
      </c>
      <c r="D3" s="11">
        <f t="shared" ref="D3" si="3">C3/0.9625</f>
        <v>99355.324675324679</v>
      </c>
      <c r="E3" s="3"/>
      <c r="G3" s="1">
        <f>SUMIFS(Commission!F:F,Commission!C:C,'DD Wise Commission'!A3)</f>
        <v>95629.5</v>
      </c>
      <c r="H3" s="1">
        <f>SUMIFS('Cost. Rem'!E:E,'Cost. Rem'!C:C,'DD Wise Commission'!A3)</f>
        <v>0</v>
      </c>
      <c r="I3" s="2">
        <f>SUMIFS('BSP Rent'!F:F,'BSP Rent'!C:C,'DD Wise Commission'!A3)</f>
        <v>0</v>
      </c>
    </row>
  </sheetData>
  <pageMargins left="0.7" right="0.7" top="0.75" bottom="0.75" header="0.511811023622047" footer="0.511811023622047"/>
  <pageSetup orientation="portrait" horizontalDpi="300" verticalDpi="300" r:id="rId1"/>
  <headerFooter>
    <oddFooter>&amp;C_x000D_&amp;1#&amp;"Calibri"&amp;9&amp;K008000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"/>
  <sheetViews>
    <sheetView zoomScaleNormal="100" workbookViewId="0">
      <pane xSplit="6" ySplit="1" topLeftCell="J2" activePane="bottomRight" state="frozen"/>
      <selection pane="topRight" activeCell="AV1" sqref="AV1"/>
      <selection pane="bottomLeft" activeCell="A3" sqref="A3"/>
      <selection pane="bottomRight" activeCell="D1" sqref="D1:F2"/>
    </sheetView>
  </sheetViews>
  <sheetFormatPr defaultColWidth="8.7109375" defaultRowHeight="15" x14ac:dyDescent="0.25"/>
  <cols>
    <col min="1" max="1" width="10" bestFit="1" customWidth="1"/>
    <col min="2" max="2" width="6.28515625" bestFit="1" customWidth="1"/>
    <col min="3" max="3" width="8.5703125" bestFit="1" customWidth="1"/>
    <col min="4" max="6" width="10.140625" customWidth="1"/>
  </cols>
  <sheetData>
    <row r="1" spans="1:24" ht="153" x14ac:dyDescent="0.25">
      <c r="A1" s="4" t="s">
        <v>30</v>
      </c>
      <c r="B1" s="4" t="s">
        <v>31</v>
      </c>
      <c r="C1" s="4" t="s">
        <v>32</v>
      </c>
      <c r="D1" s="7" t="s">
        <v>35</v>
      </c>
      <c r="E1" s="7" t="s">
        <v>37</v>
      </c>
      <c r="F1" s="7" t="s">
        <v>36</v>
      </c>
      <c r="G1" s="13" t="s">
        <v>51</v>
      </c>
      <c r="H1" s="13" t="s">
        <v>52</v>
      </c>
      <c r="I1" s="13" t="s">
        <v>68</v>
      </c>
      <c r="J1" s="13" t="s">
        <v>53</v>
      </c>
      <c r="K1" s="13" t="s">
        <v>54</v>
      </c>
      <c r="L1" s="13" t="s">
        <v>55</v>
      </c>
      <c r="M1" s="13" t="s">
        <v>56</v>
      </c>
      <c r="N1" s="13" t="s">
        <v>57</v>
      </c>
      <c r="O1" s="13" t="s">
        <v>58</v>
      </c>
      <c r="P1" s="13" t="s">
        <v>59</v>
      </c>
      <c r="Q1" s="13" t="s">
        <v>60</v>
      </c>
      <c r="R1" s="13" t="s">
        <v>61</v>
      </c>
      <c r="S1" s="13" t="s">
        <v>62</v>
      </c>
      <c r="T1" s="13" t="s">
        <v>63</v>
      </c>
      <c r="U1" s="13" t="s">
        <v>64</v>
      </c>
      <c r="V1" s="13" t="s">
        <v>65</v>
      </c>
      <c r="W1" s="13" t="s">
        <v>67</v>
      </c>
      <c r="X1" s="13" t="s">
        <v>66</v>
      </c>
    </row>
    <row r="2" spans="1:24" x14ac:dyDescent="0.25">
      <c r="A2" s="5" t="s">
        <v>33</v>
      </c>
      <c r="B2" s="5" t="s">
        <v>34</v>
      </c>
      <c r="C2" s="5" t="s">
        <v>16</v>
      </c>
      <c r="D2" s="5">
        <f>SUM(G2:XFD2)</f>
        <v>106255</v>
      </c>
      <c r="E2" s="5">
        <f t="shared" ref="E2" si="0">D2*10%</f>
        <v>10625.5</v>
      </c>
      <c r="F2" s="5">
        <f t="shared" ref="F2" si="1">D2-E2</f>
        <v>95629.5</v>
      </c>
      <c r="G2">
        <v>0</v>
      </c>
      <c r="H2">
        <v>0</v>
      </c>
      <c r="I2" s="14">
        <v>34000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6755</v>
      </c>
      <c r="Q2" s="15">
        <v>20000</v>
      </c>
      <c r="R2">
        <v>27500</v>
      </c>
      <c r="S2">
        <v>0</v>
      </c>
      <c r="T2">
        <v>1500</v>
      </c>
      <c r="U2">
        <v>0</v>
      </c>
      <c r="V2">
        <v>3000</v>
      </c>
      <c r="W2" s="14">
        <v>13500</v>
      </c>
    </row>
  </sheetData>
  <conditionalFormatting sqref="A1:W1 Y1:XFD1">
    <cfRule type="duplicateValues" dxfId="13" priority="7"/>
    <cfRule type="duplicateValues" dxfId="12" priority="8"/>
  </conditionalFormatting>
  <conditionalFormatting sqref="X1">
    <cfRule type="duplicateValues" dxfId="11" priority="1"/>
    <cfRule type="duplicateValues" dxfId="10" priority="2"/>
  </conditionalFormatting>
  <pageMargins left="0.7" right="0.7" top="0.75" bottom="0.75" header="0.511811023622047" footer="0.511811023622047"/>
  <pageSetup orientation="portrait" horizontalDpi="300" verticalDpi="300"/>
  <headerFooter>
    <oddFooter>&amp;C_x000D_&amp;1#&amp;"Calibri"&amp;9&amp;K008000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zoomScaleNormal="100" workbookViewId="0">
      <pane xSplit="5" ySplit="4" topLeftCell="F12" activePane="bottomRight" state="frozen"/>
      <selection pane="topRight" activeCell="I1" sqref="I1"/>
      <selection pane="bottomLeft" activeCell="A5" sqref="A5"/>
      <selection pane="bottomRight" activeCell="F1" sqref="F1"/>
    </sheetView>
  </sheetViews>
  <sheetFormatPr defaultColWidth="11.5703125" defaultRowHeight="15" x14ac:dyDescent="0.25"/>
  <cols>
    <col min="2" max="2" width="6.28515625" bestFit="1" customWidth="1"/>
    <col min="3" max="3" width="8.5703125" bestFit="1" customWidth="1"/>
  </cols>
  <sheetData>
    <row r="1" spans="1:5" x14ac:dyDescent="0.25">
      <c r="A1" s="4" t="s">
        <v>30</v>
      </c>
      <c r="B1" s="4" t="s">
        <v>31</v>
      </c>
      <c r="C1" s="6" t="s">
        <v>32</v>
      </c>
      <c r="D1" s="7" t="s">
        <v>35</v>
      </c>
      <c r="E1" s="7" t="s">
        <v>36</v>
      </c>
    </row>
    <row r="2" spans="1:5" x14ac:dyDescent="0.25">
      <c r="A2" s="5" t="s">
        <v>33</v>
      </c>
      <c r="B2" s="5" t="s">
        <v>34</v>
      </c>
      <c r="C2" s="5" t="s">
        <v>7</v>
      </c>
      <c r="D2" s="2">
        <f t="shared" ref="D2:D32" si="0">SUM(F2:XFD2)</f>
        <v>0</v>
      </c>
      <c r="E2" s="2">
        <f>D2</f>
        <v>0</v>
      </c>
    </row>
    <row r="3" spans="1:5" x14ac:dyDescent="0.25">
      <c r="A3" s="5" t="s">
        <v>33</v>
      </c>
      <c r="B3" s="5" t="s">
        <v>34</v>
      </c>
      <c r="C3" s="5" t="s">
        <v>8</v>
      </c>
      <c r="D3" s="1">
        <f t="shared" si="0"/>
        <v>0</v>
      </c>
      <c r="E3" s="1">
        <f t="shared" ref="E3:E30" si="1">D3</f>
        <v>0</v>
      </c>
    </row>
    <row r="4" spans="1:5" x14ac:dyDescent="0.25">
      <c r="A4" s="5" t="s">
        <v>33</v>
      </c>
      <c r="B4" s="5" t="s">
        <v>34</v>
      </c>
      <c r="C4" s="5" t="s">
        <v>9</v>
      </c>
      <c r="D4" s="1">
        <f t="shared" si="0"/>
        <v>0</v>
      </c>
      <c r="E4" s="1">
        <f t="shared" si="1"/>
        <v>0</v>
      </c>
    </row>
    <row r="5" spans="1:5" x14ac:dyDescent="0.25">
      <c r="A5" s="5" t="s">
        <v>33</v>
      </c>
      <c r="B5" s="5" t="s">
        <v>34</v>
      </c>
      <c r="C5" s="5" t="s">
        <v>10</v>
      </c>
      <c r="D5" s="1">
        <f t="shared" si="0"/>
        <v>0</v>
      </c>
      <c r="E5" s="1">
        <f t="shared" si="1"/>
        <v>0</v>
      </c>
    </row>
    <row r="6" spans="1:5" x14ac:dyDescent="0.25">
      <c r="A6" s="5" t="s">
        <v>33</v>
      </c>
      <c r="B6" s="5" t="s">
        <v>34</v>
      </c>
      <c r="C6" s="5" t="s">
        <v>11</v>
      </c>
      <c r="D6" s="1">
        <f t="shared" si="0"/>
        <v>0</v>
      </c>
      <c r="E6" s="1">
        <f t="shared" si="1"/>
        <v>0</v>
      </c>
    </row>
    <row r="7" spans="1:5" x14ac:dyDescent="0.25">
      <c r="A7" s="5" t="s">
        <v>33</v>
      </c>
      <c r="B7" s="5" t="s">
        <v>34</v>
      </c>
      <c r="C7" s="5" t="s">
        <v>46</v>
      </c>
      <c r="D7" s="1">
        <f t="shared" si="0"/>
        <v>0</v>
      </c>
      <c r="E7" s="1">
        <f t="shared" ref="E7:E9" si="2">D7</f>
        <v>0</v>
      </c>
    </row>
    <row r="8" spans="1:5" x14ac:dyDescent="0.25">
      <c r="A8" s="5" t="s">
        <v>33</v>
      </c>
      <c r="B8" s="5" t="s">
        <v>34</v>
      </c>
      <c r="C8" s="5" t="s">
        <v>12</v>
      </c>
      <c r="D8" s="1">
        <f t="shared" si="0"/>
        <v>0</v>
      </c>
      <c r="E8" s="1">
        <f t="shared" si="2"/>
        <v>0</v>
      </c>
    </row>
    <row r="9" spans="1:5" x14ac:dyDescent="0.25">
      <c r="A9" s="5" t="s">
        <v>33</v>
      </c>
      <c r="B9" s="5" t="s">
        <v>34</v>
      </c>
      <c r="C9" s="5" t="s">
        <v>42</v>
      </c>
      <c r="D9" s="1">
        <f t="shared" si="0"/>
        <v>0</v>
      </c>
      <c r="E9" s="1">
        <f t="shared" si="2"/>
        <v>0</v>
      </c>
    </row>
    <row r="10" spans="1:5" x14ac:dyDescent="0.25">
      <c r="A10" s="5" t="s">
        <v>33</v>
      </c>
      <c r="B10" s="5" t="s">
        <v>34</v>
      </c>
      <c r="C10" s="5" t="s">
        <v>45</v>
      </c>
      <c r="D10" s="1">
        <f t="shared" si="0"/>
        <v>0</v>
      </c>
      <c r="E10" s="1">
        <f t="shared" ref="E10:E11" si="3">D10</f>
        <v>0</v>
      </c>
    </row>
    <row r="11" spans="1:5" x14ac:dyDescent="0.25">
      <c r="A11" s="5" t="s">
        <v>33</v>
      </c>
      <c r="B11" s="5" t="s">
        <v>48</v>
      </c>
      <c r="C11" s="5" t="s">
        <v>13</v>
      </c>
      <c r="D11" s="1">
        <f t="shared" si="0"/>
        <v>0</v>
      </c>
      <c r="E11" s="1">
        <f t="shared" si="3"/>
        <v>0</v>
      </c>
    </row>
    <row r="12" spans="1:5" x14ac:dyDescent="0.25">
      <c r="A12" s="5" t="s">
        <v>33</v>
      </c>
      <c r="B12" s="5" t="s">
        <v>48</v>
      </c>
      <c r="C12" s="5" t="s">
        <v>47</v>
      </c>
      <c r="D12" s="1">
        <f t="shared" si="0"/>
        <v>0</v>
      </c>
      <c r="E12" s="1">
        <f t="shared" ref="E12:E15" si="4">D12</f>
        <v>0</v>
      </c>
    </row>
    <row r="13" spans="1:5" x14ac:dyDescent="0.25">
      <c r="A13" s="5" t="s">
        <v>33</v>
      </c>
      <c r="B13" s="5" t="s">
        <v>48</v>
      </c>
      <c r="C13" s="5" t="s">
        <v>14</v>
      </c>
      <c r="D13" s="1">
        <f t="shared" si="0"/>
        <v>0</v>
      </c>
      <c r="E13" s="1">
        <f t="shared" si="4"/>
        <v>0</v>
      </c>
    </row>
    <row r="14" spans="1:5" x14ac:dyDescent="0.25">
      <c r="A14" s="5" t="s">
        <v>33</v>
      </c>
      <c r="B14" s="5" t="s">
        <v>48</v>
      </c>
      <c r="C14" s="5" t="s">
        <v>16</v>
      </c>
      <c r="D14" s="1">
        <f t="shared" si="0"/>
        <v>0</v>
      </c>
      <c r="E14" s="1">
        <f t="shared" si="4"/>
        <v>0</v>
      </c>
    </row>
    <row r="15" spans="1:5" x14ac:dyDescent="0.25">
      <c r="A15" s="5" t="s">
        <v>33</v>
      </c>
      <c r="B15" s="5" t="s">
        <v>48</v>
      </c>
      <c r="C15" s="5" t="s">
        <v>18</v>
      </c>
      <c r="D15" s="1">
        <f t="shared" si="0"/>
        <v>0</v>
      </c>
      <c r="E15" s="1">
        <f t="shared" si="4"/>
        <v>0</v>
      </c>
    </row>
    <row r="16" spans="1:5" x14ac:dyDescent="0.25">
      <c r="A16" s="5" t="s">
        <v>33</v>
      </c>
      <c r="B16" s="5" t="s">
        <v>48</v>
      </c>
      <c r="C16" s="5" t="s">
        <v>41</v>
      </c>
      <c r="D16" s="1">
        <f t="shared" si="0"/>
        <v>0</v>
      </c>
      <c r="E16" s="1">
        <f t="shared" ref="E16" si="5">D16</f>
        <v>0</v>
      </c>
    </row>
    <row r="17" spans="1:5" x14ac:dyDescent="0.25">
      <c r="A17" s="5" t="s">
        <v>33</v>
      </c>
      <c r="B17" s="5" t="s">
        <v>34</v>
      </c>
      <c r="C17" s="5" t="s">
        <v>19</v>
      </c>
      <c r="D17" s="1">
        <f t="shared" si="0"/>
        <v>0</v>
      </c>
      <c r="E17" s="1">
        <f t="shared" ref="E17" si="6">D17</f>
        <v>0</v>
      </c>
    </row>
    <row r="18" spans="1:5" x14ac:dyDescent="0.25">
      <c r="A18" s="5" t="s">
        <v>33</v>
      </c>
      <c r="B18" s="5" t="s">
        <v>34</v>
      </c>
      <c r="C18" s="5" t="s">
        <v>20</v>
      </c>
      <c r="D18" s="1">
        <f t="shared" si="0"/>
        <v>0</v>
      </c>
      <c r="E18" s="1">
        <f t="shared" si="1"/>
        <v>0</v>
      </c>
    </row>
    <row r="19" spans="1:5" x14ac:dyDescent="0.25">
      <c r="A19" s="5" t="s">
        <v>33</v>
      </c>
      <c r="B19" s="5" t="s">
        <v>34</v>
      </c>
      <c r="C19" s="5" t="s">
        <v>21</v>
      </c>
      <c r="D19" s="1">
        <f t="shared" si="0"/>
        <v>0</v>
      </c>
      <c r="E19" s="1">
        <f t="shared" si="1"/>
        <v>0</v>
      </c>
    </row>
    <row r="20" spans="1:5" x14ac:dyDescent="0.25">
      <c r="A20" s="5" t="s">
        <v>33</v>
      </c>
      <c r="B20" s="5" t="s">
        <v>34</v>
      </c>
      <c r="C20" s="5" t="s">
        <v>43</v>
      </c>
      <c r="D20" s="1">
        <f t="shared" si="0"/>
        <v>0</v>
      </c>
      <c r="E20" s="1">
        <f t="shared" si="1"/>
        <v>0</v>
      </c>
    </row>
    <row r="21" spans="1:5" x14ac:dyDescent="0.25">
      <c r="A21" s="5" t="s">
        <v>33</v>
      </c>
      <c r="B21" s="5" t="s">
        <v>34</v>
      </c>
      <c r="C21" s="5" t="s">
        <v>22</v>
      </c>
      <c r="D21" s="1">
        <f t="shared" si="0"/>
        <v>0</v>
      </c>
      <c r="E21" s="1">
        <f t="shared" si="1"/>
        <v>0</v>
      </c>
    </row>
    <row r="22" spans="1:5" x14ac:dyDescent="0.25">
      <c r="A22" s="5" t="s">
        <v>33</v>
      </c>
      <c r="B22" s="5" t="s">
        <v>34</v>
      </c>
      <c r="C22" s="5" t="s">
        <v>23</v>
      </c>
      <c r="D22" s="1">
        <f t="shared" si="0"/>
        <v>0</v>
      </c>
      <c r="E22" s="1">
        <f t="shared" si="1"/>
        <v>0</v>
      </c>
    </row>
    <row r="23" spans="1:5" x14ac:dyDescent="0.25">
      <c r="A23" s="5" t="s">
        <v>33</v>
      </c>
      <c r="B23" s="5" t="s">
        <v>34</v>
      </c>
      <c r="C23" s="5" t="s">
        <v>24</v>
      </c>
      <c r="D23" s="1">
        <f t="shared" si="0"/>
        <v>0</v>
      </c>
      <c r="E23" s="1">
        <f t="shared" si="1"/>
        <v>0</v>
      </c>
    </row>
    <row r="24" spans="1:5" x14ac:dyDescent="0.25">
      <c r="A24" s="5" t="s">
        <v>33</v>
      </c>
      <c r="B24" s="5" t="s">
        <v>34</v>
      </c>
      <c r="C24" s="5" t="s">
        <v>39</v>
      </c>
      <c r="D24" s="1">
        <f t="shared" si="0"/>
        <v>0</v>
      </c>
      <c r="E24" s="1">
        <f t="shared" ref="E24" si="7">D24</f>
        <v>0</v>
      </c>
    </row>
    <row r="25" spans="1:5" x14ac:dyDescent="0.25">
      <c r="A25" s="5" t="s">
        <v>33</v>
      </c>
      <c r="B25" s="5" t="s">
        <v>34</v>
      </c>
      <c r="C25" s="5" t="s">
        <v>49</v>
      </c>
      <c r="D25" s="1">
        <f t="shared" si="0"/>
        <v>0</v>
      </c>
      <c r="E25" s="1">
        <f t="shared" ref="E25:E27" si="8">D25</f>
        <v>0</v>
      </c>
    </row>
    <row r="26" spans="1:5" x14ac:dyDescent="0.25">
      <c r="A26" s="5" t="s">
        <v>33</v>
      </c>
      <c r="B26" s="5" t="s">
        <v>34</v>
      </c>
      <c r="C26" s="5" t="s">
        <v>25</v>
      </c>
      <c r="D26" s="1">
        <f t="shared" si="0"/>
        <v>0</v>
      </c>
      <c r="E26" s="1">
        <f t="shared" si="8"/>
        <v>0</v>
      </c>
    </row>
    <row r="27" spans="1:5" x14ac:dyDescent="0.25">
      <c r="A27" s="5" t="s">
        <v>33</v>
      </c>
      <c r="B27" s="5" t="s">
        <v>34</v>
      </c>
      <c r="C27" s="5" t="s">
        <v>26</v>
      </c>
      <c r="D27" s="1">
        <f t="shared" si="0"/>
        <v>0</v>
      </c>
      <c r="E27" s="1">
        <f t="shared" si="8"/>
        <v>0</v>
      </c>
    </row>
    <row r="28" spans="1:5" x14ac:dyDescent="0.25">
      <c r="A28" s="5" t="s">
        <v>33</v>
      </c>
      <c r="B28" s="5" t="s">
        <v>34</v>
      </c>
      <c r="C28" s="5" t="s">
        <v>27</v>
      </c>
      <c r="D28" s="1">
        <f t="shared" si="0"/>
        <v>0</v>
      </c>
      <c r="E28" s="1">
        <f t="shared" si="1"/>
        <v>0</v>
      </c>
    </row>
    <row r="29" spans="1:5" x14ac:dyDescent="0.25">
      <c r="A29" s="5" t="s">
        <v>33</v>
      </c>
      <c r="B29" s="5" t="s">
        <v>34</v>
      </c>
      <c r="C29" s="5" t="s">
        <v>28</v>
      </c>
      <c r="D29" s="1">
        <f t="shared" si="0"/>
        <v>0</v>
      </c>
      <c r="E29" s="1">
        <f t="shared" si="1"/>
        <v>0</v>
      </c>
    </row>
    <row r="30" spans="1:5" x14ac:dyDescent="0.25">
      <c r="A30" s="5" t="s">
        <v>33</v>
      </c>
      <c r="B30" s="5" t="s">
        <v>34</v>
      </c>
      <c r="C30" s="5" t="s">
        <v>29</v>
      </c>
      <c r="D30" s="1">
        <f t="shared" si="0"/>
        <v>0</v>
      </c>
      <c r="E30" s="1">
        <f t="shared" si="1"/>
        <v>0</v>
      </c>
    </row>
    <row r="31" spans="1:5" x14ac:dyDescent="0.25">
      <c r="A31" s="5" t="s">
        <v>33</v>
      </c>
      <c r="B31" s="5" t="s">
        <v>34</v>
      </c>
      <c r="C31" s="5" t="s">
        <v>40</v>
      </c>
      <c r="D31" s="1">
        <f t="shared" si="0"/>
        <v>0</v>
      </c>
      <c r="E31" s="1">
        <f t="shared" ref="E31" si="9">D31</f>
        <v>0</v>
      </c>
    </row>
    <row r="32" spans="1:5" x14ac:dyDescent="0.25">
      <c r="A32" s="5" t="s">
        <v>33</v>
      </c>
      <c r="B32" s="5" t="s">
        <v>34</v>
      </c>
      <c r="C32" s="5" t="s">
        <v>44</v>
      </c>
      <c r="D32" s="1">
        <f t="shared" si="0"/>
        <v>0</v>
      </c>
      <c r="E32" s="1">
        <f t="shared" ref="E32" si="10">D32</f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&amp;P_x000D_&amp;1#&amp;"Calibri"&amp;9&amp;K008000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Normal="100" workbookViewId="0">
      <pane ySplit="1" topLeftCell="A2" activePane="bottomLeft" state="frozen"/>
      <selection pane="bottomLeft" activeCell="G1" sqref="G1"/>
    </sheetView>
  </sheetViews>
  <sheetFormatPr defaultColWidth="11.5703125" defaultRowHeight="15" x14ac:dyDescent="0.25"/>
  <cols>
    <col min="1" max="1" width="10.85546875" bestFit="1" customWidth="1"/>
    <col min="2" max="2" width="7.5703125" bestFit="1" customWidth="1"/>
    <col min="3" max="3" width="9.42578125" bestFit="1" customWidth="1"/>
    <col min="4" max="4" width="10.5703125" bestFit="1" customWidth="1"/>
    <col min="5" max="5" width="7" bestFit="1" customWidth="1"/>
    <col min="6" max="6" width="9.5703125" bestFit="1" customWidth="1"/>
  </cols>
  <sheetData>
    <row r="1" spans="1:6" x14ac:dyDescent="0.25">
      <c r="A1" s="4" t="s">
        <v>30</v>
      </c>
      <c r="B1" s="4" t="s">
        <v>31</v>
      </c>
      <c r="C1" s="4" t="s">
        <v>32</v>
      </c>
      <c r="D1" s="7" t="s">
        <v>35</v>
      </c>
      <c r="E1" s="7" t="s">
        <v>38</v>
      </c>
      <c r="F1" s="7" t="s">
        <v>36</v>
      </c>
    </row>
    <row r="2" spans="1:6" x14ac:dyDescent="0.25">
      <c r="A2" s="5" t="s">
        <v>33</v>
      </c>
      <c r="B2" s="5" t="s">
        <v>34</v>
      </c>
      <c r="C2" s="5" t="s">
        <v>7</v>
      </c>
      <c r="D2" s="2">
        <f t="shared" ref="D2:D33" si="0">SUM(G2:XFD2)</f>
        <v>0</v>
      </c>
      <c r="E2" s="2">
        <f>D2*5%</f>
        <v>0</v>
      </c>
      <c r="F2" s="2">
        <f>D2-E2</f>
        <v>0</v>
      </c>
    </row>
    <row r="3" spans="1:6" x14ac:dyDescent="0.25">
      <c r="A3" s="5" t="s">
        <v>33</v>
      </c>
      <c r="B3" s="5" t="s">
        <v>34</v>
      </c>
      <c r="C3" s="5" t="s">
        <v>8</v>
      </c>
      <c r="D3" s="2">
        <f t="shared" si="0"/>
        <v>0</v>
      </c>
      <c r="E3" s="2">
        <f t="shared" ref="E3:E31" si="1">D3*5%</f>
        <v>0</v>
      </c>
      <c r="F3" s="2">
        <f t="shared" ref="F3:F31" si="2">D3-E3</f>
        <v>0</v>
      </c>
    </row>
    <row r="4" spans="1:6" x14ac:dyDescent="0.25">
      <c r="A4" s="5" t="s">
        <v>33</v>
      </c>
      <c r="B4" s="5" t="s">
        <v>34</v>
      </c>
      <c r="C4" s="5" t="s">
        <v>9</v>
      </c>
      <c r="D4" s="2">
        <f t="shared" si="0"/>
        <v>0</v>
      </c>
      <c r="E4" s="2">
        <f t="shared" si="1"/>
        <v>0</v>
      </c>
      <c r="F4" s="2">
        <f t="shared" si="2"/>
        <v>0</v>
      </c>
    </row>
    <row r="5" spans="1:6" x14ac:dyDescent="0.25">
      <c r="A5" s="5" t="s">
        <v>33</v>
      </c>
      <c r="B5" s="5" t="s">
        <v>34</v>
      </c>
      <c r="C5" s="5" t="s">
        <v>10</v>
      </c>
      <c r="D5" s="2">
        <f t="shared" si="0"/>
        <v>0</v>
      </c>
      <c r="E5" s="2">
        <f t="shared" si="1"/>
        <v>0</v>
      </c>
      <c r="F5" s="2">
        <f t="shared" si="2"/>
        <v>0</v>
      </c>
    </row>
    <row r="6" spans="1:6" x14ac:dyDescent="0.25">
      <c r="A6" s="5" t="s">
        <v>33</v>
      </c>
      <c r="B6" s="5" t="s">
        <v>34</v>
      </c>
      <c r="C6" s="5" t="s">
        <v>11</v>
      </c>
      <c r="D6" s="2">
        <f t="shared" si="0"/>
        <v>0</v>
      </c>
      <c r="E6" s="2">
        <f t="shared" si="1"/>
        <v>0</v>
      </c>
      <c r="F6" s="2">
        <f t="shared" si="2"/>
        <v>0</v>
      </c>
    </row>
    <row r="7" spans="1:6" x14ac:dyDescent="0.25">
      <c r="A7" s="5" t="s">
        <v>33</v>
      </c>
      <c r="B7" s="5" t="s">
        <v>34</v>
      </c>
      <c r="C7" s="5" t="s">
        <v>46</v>
      </c>
      <c r="D7" s="2">
        <f t="shared" si="0"/>
        <v>0</v>
      </c>
      <c r="E7" s="2">
        <f t="shared" ref="E7:E8" si="3">D7*5%</f>
        <v>0</v>
      </c>
      <c r="F7" s="2">
        <f t="shared" ref="F7:F8" si="4">D7-E7</f>
        <v>0</v>
      </c>
    </row>
    <row r="8" spans="1:6" x14ac:dyDescent="0.25">
      <c r="A8" s="5" t="s">
        <v>33</v>
      </c>
      <c r="B8" s="5" t="s">
        <v>34</v>
      </c>
      <c r="C8" s="5" t="s">
        <v>12</v>
      </c>
      <c r="D8" s="2">
        <f t="shared" si="0"/>
        <v>0</v>
      </c>
      <c r="E8" s="2">
        <f t="shared" si="3"/>
        <v>0</v>
      </c>
      <c r="F8" s="2">
        <f t="shared" si="4"/>
        <v>0</v>
      </c>
    </row>
    <row r="9" spans="1:6" x14ac:dyDescent="0.25">
      <c r="A9" s="5" t="s">
        <v>33</v>
      </c>
      <c r="B9" s="5" t="s">
        <v>34</v>
      </c>
      <c r="C9" s="5" t="s">
        <v>42</v>
      </c>
      <c r="D9" s="2">
        <f t="shared" si="0"/>
        <v>0</v>
      </c>
      <c r="E9" s="2">
        <f t="shared" si="1"/>
        <v>0</v>
      </c>
      <c r="F9" s="2">
        <f t="shared" si="2"/>
        <v>0</v>
      </c>
    </row>
    <row r="10" spans="1:6" x14ac:dyDescent="0.25">
      <c r="A10" s="5" t="s">
        <v>33</v>
      </c>
      <c r="B10" s="5" t="s">
        <v>34</v>
      </c>
      <c r="C10" s="5" t="s">
        <v>45</v>
      </c>
      <c r="D10" s="2">
        <f t="shared" si="0"/>
        <v>0</v>
      </c>
      <c r="E10" s="2">
        <f t="shared" ref="E10:E11" si="5">D10*5%</f>
        <v>0</v>
      </c>
      <c r="F10" s="2">
        <f t="shared" ref="F10:F11" si="6">D10-E10</f>
        <v>0</v>
      </c>
    </row>
    <row r="11" spans="1:6" x14ac:dyDescent="0.25">
      <c r="A11" s="5" t="s">
        <v>33</v>
      </c>
      <c r="B11" s="5" t="s">
        <v>34</v>
      </c>
      <c r="C11" s="5" t="s">
        <v>13</v>
      </c>
      <c r="D11" s="2">
        <f t="shared" si="0"/>
        <v>0</v>
      </c>
      <c r="E11" s="2">
        <f t="shared" si="5"/>
        <v>0</v>
      </c>
      <c r="F11" s="2">
        <f t="shared" si="6"/>
        <v>0</v>
      </c>
    </row>
    <row r="12" spans="1:6" x14ac:dyDescent="0.25">
      <c r="A12" s="5" t="s">
        <v>33</v>
      </c>
      <c r="B12" s="5" t="s">
        <v>34</v>
      </c>
      <c r="C12" s="5" t="s">
        <v>47</v>
      </c>
      <c r="D12" s="2">
        <f t="shared" si="0"/>
        <v>0</v>
      </c>
      <c r="E12" s="2">
        <f t="shared" ref="E12:E15" si="7">D12*5%</f>
        <v>0</v>
      </c>
      <c r="F12" s="2">
        <f t="shared" ref="F12:F15" si="8">D12-E12</f>
        <v>0</v>
      </c>
    </row>
    <row r="13" spans="1:6" x14ac:dyDescent="0.25">
      <c r="A13" s="5" t="s">
        <v>33</v>
      </c>
      <c r="B13" s="5" t="s">
        <v>34</v>
      </c>
      <c r="C13" s="5" t="s">
        <v>14</v>
      </c>
      <c r="D13" s="2">
        <f t="shared" si="0"/>
        <v>0</v>
      </c>
      <c r="E13" s="2">
        <f t="shared" si="7"/>
        <v>0</v>
      </c>
      <c r="F13" s="2">
        <f t="shared" si="8"/>
        <v>0</v>
      </c>
    </row>
    <row r="14" spans="1:6" x14ac:dyDescent="0.25">
      <c r="A14" s="5" t="s">
        <v>33</v>
      </c>
      <c r="B14" s="5" t="s">
        <v>34</v>
      </c>
      <c r="C14" s="5" t="s">
        <v>16</v>
      </c>
      <c r="D14" s="2">
        <f t="shared" si="0"/>
        <v>0</v>
      </c>
      <c r="E14" s="2">
        <f t="shared" si="7"/>
        <v>0</v>
      </c>
      <c r="F14" s="2">
        <f t="shared" si="8"/>
        <v>0</v>
      </c>
    </row>
    <row r="15" spans="1:6" x14ac:dyDescent="0.25">
      <c r="A15" s="5" t="s">
        <v>33</v>
      </c>
      <c r="B15" s="5" t="s">
        <v>34</v>
      </c>
      <c r="C15" s="5" t="s">
        <v>18</v>
      </c>
      <c r="D15" s="2">
        <f t="shared" si="0"/>
        <v>0</v>
      </c>
      <c r="E15" s="2">
        <f t="shared" si="7"/>
        <v>0</v>
      </c>
      <c r="F15" s="2">
        <f t="shared" si="8"/>
        <v>0</v>
      </c>
    </row>
    <row r="16" spans="1:6" x14ac:dyDescent="0.25">
      <c r="A16" s="5" t="s">
        <v>33</v>
      </c>
      <c r="B16" s="5" t="s">
        <v>34</v>
      </c>
      <c r="C16" s="5" t="s">
        <v>18</v>
      </c>
      <c r="D16" s="2">
        <f t="shared" si="0"/>
        <v>0</v>
      </c>
      <c r="E16" s="2">
        <f t="shared" si="1"/>
        <v>0</v>
      </c>
      <c r="F16" s="2">
        <f t="shared" si="2"/>
        <v>0</v>
      </c>
    </row>
    <row r="17" spans="1:6" x14ac:dyDescent="0.25">
      <c r="A17" s="5" t="s">
        <v>33</v>
      </c>
      <c r="B17" s="5" t="s">
        <v>34</v>
      </c>
      <c r="C17" s="5" t="s">
        <v>41</v>
      </c>
      <c r="D17" s="2">
        <f t="shared" si="0"/>
        <v>0</v>
      </c>
      <c r="E17" s="2">
        <f t="shared" ref="E17" si="9">D17*5%</f>
        <v>0</v>
      </c>
      <c r="F17" s="2">
        <f t="shared" ref="F17" si="10">D17-E17</f>
        <v>0</v>
      </c>
    </row>
    <row r="18" spans="1:6" x14ac:dyDescent="0.25">
      <c r="A18" s="5" t="s">
        <v>33</v>
      </c>
      <c r="B18" s="5" t="s">
        <v>34</v>
      </c>
      <c r="C18" s="5" t="s">
        <v>19</v>
      </c>
      <c r="D18" s="2">
        <f t="shared" si="0"/>
        <v>0</v>
      </c>
      <c r="E18" s="2">
        <f t="shared" ref="E18:E19" si="11">D18*5%</f>
        <v>0</v>
      </c>
      <c r="F18" s="2">
        <f t="shared" ref="F18:F19" si="12">D18-E18</f>
        <v>0</v>
      </c>
    </row>
    <row r="19" spans="1:6" x14ac:dyDescent="0.25">
      <c r="A19" s="5" t="s">
        <v>33</v>
      </c>
      <c r="B19" s="5" t="s">
        <v>34</v>
      </c>
      <c r="C19" s="5" t="s">
        <v>20</v>
      </c>
      <c r="D19" s="2">
        <f t="shared" si="0"/>
        <v>0</v>
      </c>
      <c r="E19" s="2">
        <f t="shared" si="11"/>
        <v>0</v>
      </c>
      <c r="F19" s="2">
        <f t="shared" si="12"/>
        <v>0</v>
      </c>
    </row>
    <row r="20" spans="1:6" x14ac:dyDescent="0.25">
      <c r="A20" s="5" t="s">
        <v>33</v>
      </c>
      <c r="B20" s="5" t="s">
        <v>34</v>
      </c>
      <c r="C20" s="5" t="s">
        <v>21</v>
      </c>
      <c r="D20" s="2">
        <f t="shared" si="0"/>
        <v>0</v>
      </c>
      <c r="E20" s="2">
        <f t="shared" si="1"/>
        <v>0</v>
      </c>
      <c r="F20" s="2">
        <f t="shared" si="2"/>
        <v>0</v>
      </c>
    </row>
    <row r="21" spans="1:6" x14ac:dyDescent="0.25">
      <c r="A21" s="5" t="s">
        <v>33</v>
      </c>
      <c r="B21" s="5" t="s">
        <v>34</v>
      </c>
      <c r="C21" s="5" t="s">
        <v>43</v>
      </c>
      <c r="D21" s="2">
        <f t="shared" si="0"/>
        <v>0</v>
      </c>
      <c r="E21" s="2">
        <f t="shared" si="1"/>
        <v>0</v>
      </c>
      <c r="F21" s="2">
        <f t="shared" si="2"/>
        <v>0</v>
      </c>
    </row>
    <row r="22" spans="1:6" x14ac:dyDescent="0.25">
      <c r="A22" s="5" t="s">
        <v>33</v>
      </c>
      <c r="B22" s="5" t="s">
        <v>34</v>
      </c>
      <c r="C22" s="5" t="s">
        <v>22</v>
      </c>
      <c r="D22" s="2">
        <f t="shared" si="0"/>
        <v>0</v>
      </c>
      <c r="E22" s="2">
        <f t="shared" si="1"/>
        <v>0</v>
      </c>
      <c r="F22" s="2">
        <f t="shared" si="2"/>
        <v>0</v>
      </c>
    </row>
    <row r="23" spans="1:6" x14ac:dyDescent="0.25">
      <c r="A23" s="5" t="s">
        <v>33</v>
      </c>
      <c r="B23" s="5" t="s">
        <v>34</v>
      </c>
      <c r="C23" s="5" t="s">
        <v>23</v>
      </c>
      <c r="D23" s="2">
        <f t="shared" si="0"/>
        <v>0</v>
      </c>
      <c r="E23" s="2">
        <f t="shared" si="1"/>
        <v>0</v>
      </c>
      <c r="F23" s="2">
        <f t="shared" si="2"/>
        <v>0</v>
      </c>
    </row>
    <row r="24" spans="1:6" ht="14.25" customHeight="1" x14ac:dyDescent="0.25">
      <c r="A24" s="5" t="s">
        <v>33</v>
      </c>
      <c r="B24" s="5" t="s">
        <v>34</v>
      </c>
      <c r="C24" s="5" t="s">
        <v>24</v>
      </c>
      <c r="D24" s="2">
        <f t="shared" si="0"/>
        <v>0</v>
      </c>
      <c r="E24" s="2">
        <f t="shared" si="1"/>
        <v>0</v>
      </c>
      <c r="F24" s="2">
        <f t="shared" si="2"/>
        <v>0</v>
      </c>
    </row>
    <row r="25" spans="1:6" ht="14.25" customHeight="1" x14ac:dyDescent="0.25">
      <c r="A25" s="5" t="s">
        <v>33</v>
      </c>
      <c r="B25" s="5" t="s">
        <v>34</v>
      </c>
      <c r="C25" s="5" t="s">
        <v>39</v>
      </c>
      <c r="D25" s="2">
        <f t="shared" si="0"/>
        <v>0</v>
      </c>
      <c r="E25" s="2">
        <f t="shared" ref="E25" si="13">D25*5%</f>
        <v>0</v>
      </c>
      <c r="F25" s="2">
        <f t="shared" ref="F25" si="14">D25-E25</f>
        <v>0</v>
      </c>
    </row>
    <row r="26" spans="1:6" ht="14.25" customHeight="1" x14ac:dyDescent="0.25">
      <c r="A26" s="5" t="s">
        <v>33</v>
      </c>
      <c r="B26" s="5" t="s">
        <v>34</v>
      </c>
      <c r="C26" s="5" t="s">
        <v>49</v>
      </c>
      <c r="D26" s="2">
        <f t="shared" si="0"/>
        <v>0</v>
      </c>
      <c r="E26" s="2">
        <f t="shared" ref="E26:E28" si="15">D26*5%</f>
        <v>0</v>
      </c>
      <c r="F26" s="2">
        <f t="shared" ref="F26:F28" si="16">D26-E26</f>
        <v>0</v>
      </c>
    </row>
    <row r="27" spans="1:6" x14ac:dyDescent="0.25">
      <c r="A27" s="5" t="s">
        <v>33</v>
      </c>
      <c r="B27" s="5" t="s">
        <v>34</v>
      </c>
      <c r="C27" s="5" t="s">
        <v>25</v>
      </c>
      <c r="D27" s="2">
        <f t="shared" si="0"/>
        <v>0</v>
      </c>
      <c r="E27" s="2">
        <f t="shared" si="15"/>
        <v>0</v>
      </c>
      <c r="F27" s="2">
        <f t="shared" si="16"/>
        <v>0</v>
      </c>
    </row>
    <row r="28" spans="1:6" x14ac:dyDescent="0.25">
      <c r="A28" s="5" t="s">
        <v>33</v>
      </c>
      <c r="B28" s="5" t="s">
        <v>34</v>
      </c>
      <c r="C28" s="5" t="s">
        <v>26</v>
      </c>
      <c r="D28" s="2">
        <f t="shared" si="0"/>
        <v>0</v>
      </c>
      <c r="E28" s="2">
        <f t="shared" si="15"/>
        <v>0</v>
      </c>
      <c r="F28" s="2">
        <f t="shared" si="16"/>
        <v>0</v>
      </c>
    </row>
    <row r="29" spans="1:6" x14ac:dyDescent="0.25">
      <c r="A29" s="5" t="s">
        <v>33</v>
      </c>
      <c r="B29" s="5" t="s">
        <v>34</v>
      </c>
      <c r="C29" s="5" t="s">
        <v>27</v>
      </c>
      <c r="D29" s="2">
        <f t="shared" si="0"/>
        <v>0</v>
      </c>
      <c r="E29" s="2">
        <f t="shared" si="1"/>
        <v>0</v>
      </c>
      <c r="F29" s="2">
        <f t="shared" si="2"/>
        <v>0</v>
      </c>
    </row>
    <row r="30" spans="1:6" x14ac:dyDescent="0.25">
      <c r="A30" s="5" t="s">
        <v>33</v>
      </c>
      <c r="B30" s="5" t="s">
        <v>34</v>
      </c>
      <c r="C30" s="5" t="s">
        <v>28</v>
      </c>
      <c r="D30" s="2">
        <f t="shared" si="0"/>
        <v>0</v>
      </c>
      <c r="E30" s="2">
        <f t="shared" si="1"/>
        <v>0</v>
      </c>
      <c r="F30" s="2">
        <f t="shared" si="2"/>
        <v>0</v>
      </c>
    </row>
    <row r="31" spans="1:6" x14ac:dyDescent="0.25">
      <c r="A31" s="5" t="s">
        <v>33</v>
      </c>
      <c r="B31" s="5" t="s">
        <v>34</v>
      </c>
      <c r="C31" s="5" t="s">
        <v>29</v>
      </c>
      <c r="D31" s="2">
        <f t="shared" si="0"/>
        <v>0</v>
      </c>
      <c r="E31" s="2">
        <f t="shared" si="1"/>
        <v>0</v>
      </c>
      <c r="F31" s="2">
        <f t="shared" si="2"/>
        <v>0</v>
      </c>
    </row>
    <row r="32" spans="1:6" x14ac:dyDescent="0.25">
      <c r="A32" s="5" t="s">
        <v>33</v>
      </c>
      <c r="B32" s="5" t="s">
        <v>34</v>
      </c>
      <c r="C32" s="5" t="s">
        <v>40</v>
      </c>
      <c r="D32" s="2">
        <f t="shared" si="0"/>
        <v>0</v>
      </c>
      <c r="E32" s="2">
        <f t="shared" ref="E32" si="17">D32*5%</f>
        <v>0</v>
      </c>
      <c r="F32" s="2">
        <f t="shared" ref="F32" si="18">D32-E32</f>
        <v>0</v>
      </c>
    </row>
    <row r="33" spans="1:6" x14ac:dyDescent="0.25">
      <c r="A33" s="5" t="s">
        <v>33</v>
      </c>
      <c r="B33" s="5" t="s">
        <v>34</v>
      </c>
      <c r="C33" s="5" t="s">
        <v>44</v>
      </c>
      <c r="D33" s="2">
        <f t="shared" si="0"/>
        <v>0</v>
      </c>
      <c r="E33" s="2">
        <f t="shared" ref="E33" si="19">D33*5%</f>
        <v>0</v>
      </c>
      <c r="F33" s="2">
        <f t="shared" ref="F33" si="20">D33-E33</f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&amp;P_x000D_&amp;1#&amp;"Calibri"&amp;9&amp;K008000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8CF9-F444-4810-A09D-951CF94F7FB7}">
  <sheetPr>
    <pageSetUpPr fitToPage="1"/>
  </sheetPr>
  <dimension ref="A1:I5"/>
  <sheetViews>
    <sheetView tabSelected="1" workbookViewId="0">
      <selection activeCell="K5" sqref="K5"/>
    </sheetView>
  </sheetViews>
  <sheetFormatPr defaultRowHeight="15" x14ac:dyDescent="0.25"/>
  <cols>
    <col min="4" max="4" width="12.42578125" customWidth="1"/>
    <col min="5" max="5" width="12.140625" customWidth="1"/>
    <col min="6" max="6" width="12" customWidth="1"/>
  </cols>
  <sheetData>
    <row r="1" spans="1:9" ht="83.25" customHeight="1" x14ac:dyDescent="0.25">
      <c r="A1" s="4" t="s">
        <v>31</v>
      </c>
      <c r="B1" s="4" t="s">
        <v>32</v>
      </c>
      <c r="C1" s="13" t="s">
        <v>68</v>
      </c>
      <c r="D1" s="13" t="s">
        <v>59</v>
      </c>
      <c r="E1" s="13" t="s">
        <v>60</v>
      </c>
      <c r="F1" s="13" t="s">
        <v>61</v>
      </c>
      <c r="G1" s="7" t="s">
        <v>35</v>
      </c>
      <c r="H1" s="7" t="s">
        <v>37</v>
      </c>
      <c r="I1" s="7" t="s">
        <v>36</v>
      </c>
    </row>
    <row r="2" spans="1:9" x14ac:dyDescent="0.25">
      <c r="A2" s="5" t="s">
        <v>34</v>
      </c>
      <c r="B2" s="5" t="s">
        <v>16</v>
      </c>
      <c r="C2" s="16">
        <v>34000</v>
      </c>
      <c r="D2" s="17">
        <v>6755</v>
      </c>
      <c r="E2" s="18">
        <v>20000</v>
      </c>
      <c r="F2" s="17">
        <v>27500</v>
      </c>
      <c r="G2" s="5">
        <v>88255</v>
      </c>
      <c r="H2" s="5">
        <f t="shared" ref="H2" si="0">G2*10%</f>
        <v>8825.5</v>
      </c>
      <c r="I2" s="5">
        <f t="shared" ref="I2" si="1">G2-H2</f>
        <v>79429.5</v>
      </c>
    </row>
    <row r="4" spans="1:9" ht="97.5" customHeight="1" x14ac:dyDescent="0.25">
      <c r="A4" s="4" t="s">
        <v>31</v>
      </c>
      <c r="B4" s="4" t="s">
        <v>32</v>
      </c>
      <c r="C4" s="13" t="s">
        <v>63</v>
      </c>
      <c r="D4" s="13" t="s">
        <v>65</v>
      </c>
      <c r="E4" s="13" t="s">
        <v>67</v>
      </c>
      <c r="F4" s="7" t="s">
        <v>35</v>
      </c>
      <c r="G4" s="7" t="s">
        <v>37</v>
      </c>
      <c r="H4" s="7" t="s">
        <v>36</v>
      </c>
    </row>
    <row r="5" spans="1:9" x14ac:dyDescent="0.25">
      <c r="A5" s="5" t="s">
        <v>34</v>
      </c>
      <c r="B5" s="5" t="s">
        <v>16</v>
      </c>
      <c r="C5" s="17">
        <v>1500</v>
      </c>
      <c r="D5" s="17">
        <v>3000</v>
      </c>
      <c r="E5" s="16">
        <v>13500</v>
      </c>
      <c r="F5" s="5">
        <v>18000</v>
      </c>
      <c r="G5" s="5">
        <f t="shared" ref="G5" si="2">F5*10%</f>
        <v>1800</v>
      </c>
      <c r="H5" s="5">
        <f t="shared" ref="H5" si="3">F5-G5</f>
        <v>16200</v>
      </c>
    </row>
  </sheetData>
  <conditionalFormatting sqref="A1:B1">
    <cfRule type="duplicateValues" dxfId="9" priority="9"/>
    <cfRule type="duplicateValues" dxfId="8" priority="10"/>
  </conditionalFormatting>
  <conditionalFormatting sqref="C1:F1 C4:E4">
    <cfRule type="duplicateValues" dxfId="7" priority="7"/>
    <cfRule type="duplicateValues" dxfId="6" priority="8"/>
  </conditionalFormatting>
  <conditionalFormatting sqref="A4:B4">
    <cfRule type="duplicateValues" dxfId="5" priority="5"/>
    <cfRule type="duplicateValues" dxfId="4" priority="6"/>
  </conditionalFormatting>
  <conditionalFormatting sqref="G1:I1">
    <cfRule type="duplicateValues" dxfId="3" priority="3"/>
    <cfRule type="duplicateValues" dxfId="2" priority="4"/>
  </conditionalFormatting>
  <conditionalFormatting sqref="F4:H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 Wise Commission</vt:lpstr>
      <vt:lpstr>Commission</vt:lpstr>
      <vt:lpstr>Cost. Rem</vt:lpstr>
      <vt:lpstr>BSP Rent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2024-10-18T09:32:20Z</cp:lastPrinted>
  <dcterms:created xsi:type="dcterms:W3CDTF">2015-06-05T18:17:20Z</dcterms:created>
  <dcterms:modified xsi:type="dcterms:W3CDTF">2024-10-18T09:32:33Z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2024-10-16T16:41:20Z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3885e2fd-9d3c-4f84-b4a8-ce1907578013</vt:lpwstr>
  </property>
  <property fmtid="{D5CDD505-2E9C-101B-9397-08002B2CF9AE}" pid="8" name="MSIP_Label_66808d42-3ae6-4ae6-afc4-bbf6b58315c2_ContentBits">
    <vt:lpwstr>2</vt:lpwstr>
  </property>
</Properties>
</file>