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B1E6F5E-D42B-42DF-B17E-F6444EC3F9D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G31" i="1"/>
  <c r="G30" i="1"/>
  <c r="G29" i="1"/>
  <c r="G28" i="1"/>
  <c r="G27" i="1"/>
  <c r="H27" i="1" s="1"/>
  <c r="G26" i="1"/>
  <c r="H26" i="1" s="1"/>
  <c r="G25" i="1"/>
  <c r="H25" i="1" s="1"/>
  <c r="H24" i="1"/>
  <c r="G24" i="1"/>
  <c r="G23" i="1"/>
  <c r="H23" i="1" s="1"/>
  <c r="G22" i="1"/>
  <c r="H22" i="1" s="1"/>
  <c r="G20" i="1"/>
  <c r="H20" i="1" s="1"/>
  <c r="G19" i="1"/>
  <c r="H19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7" i="1"/>
  <c r="H32" i="1" l="1"/>
  <c r="C7" i="1"/>
  <c r="D7" i="1"/>
  <c r="E7" i="1"/>
  <c r="F7" i="1"/>
</calcChain>
</file>

<file path=xl/sharedStrings.xml><?xml version="1.0" encoding="utf-8"?>
<sst xmlns="http://schemas.openxmlformats.org/spreadsheetml/2006/main" count="44" uniqueCount="44">
  <si>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</si>
  <si>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</si>
  <si>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</si>
  <si>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</si>
  <si>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</si>
  <si>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</si>
  <si>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</si>
  <si>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</si>
  <si>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</si>
  <si>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</si>
  <si>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Ripon Mondal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</si>
  <si>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</si>
  <si>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</si>
  <si>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</si>
  <si>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</si>
  <si>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</si>
  <si>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</si>
  <si>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</si>
  <si>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</si>
  <si>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</si>
  <si>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</si>
  <si>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</si>
  <si>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</si>
  <si>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</si>
  <si>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</si>
  <si>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</si>
  <si>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</si>
  <si>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</si>
  <si>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</si>
  <si>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</si>
  <si>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</si>
  <si>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</si>
  <si>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</si>
  <si>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</si>
  <si>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</si>
  <si>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</si>
  <si>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</si>
  <si>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</si>
  <si>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</si>
  <si>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</si>
  <si>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</si>
  <si>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Mangrove Communication   18.12.2024</t>
  </si>
  <si>
    <t xml:space="preserve">DAILY STOCK                         (18/12/2024) </t>
  </si>
  <si>
    <t>29 tk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</si>
</sst>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6" workbookViewId="0">
      <selection activeCell="F28" sqref="F28"/>
    </sheetView>
  </sheetViews>
  <sheetFormatPr defaultRowHeight="15" x14ac:dyDescent="0.25"/>
  <cols>
    <col min="2" max="2" width="24.85546875" bestFit="1" customWidth="1"/>
    <col min="3" max="3" width="11.7109375" bestFit="1" customWidth="1"/>
    <col min="4" max="5" width="10.7109375" bestFit="1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2" t="s">
        <v>41</v>
      </c>
      <c r="B1" s="12"/>
      <c r="C1" s="12"/>
      <c r="D1" s="12"/>
      <c r="E1" s="12"/>
      <c r="F1" s="12"/>
      <c r="G1" s="12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11</v>
      </c>
    </row>
    <row r="3" spans="1:8" ht="15.75" x14ac:dyDescent="0.25">
      <c r="A3" s="2">
        <v>1</v>
      </c>
      <c r="B3" s="1" t="s">
        <v>7</v>
      </c>
      <c r="C3" s="17">
        <v>32213</v>
      </c>
      <c r="D3" s="2"/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7">
        <v>23740</v>
      </c>
      <c r="D4" s="2"/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7">
        <v>22695</v>
      </c>
      <c r="D5" s="2"/>
      <c r="E5" s="2"/>
      <c r="F5" s="2"/>
      <c r="G5" s="2">
        <v>16</v>
      </c>
    </row>
    <row r="6" spans="1:8" ht="15.75" x14ac:dyDescent="0.25">
      <c r="A6" s="2">
        <v>4</v>
      </c>
      <c r="B6" s="1" t="s">
        <v>10</v>
      </c>
      <c r="C6" s="17">
        <v>28403</v>
      </c>
      <c r="D6" s="2"/>
      <c r="E6" s="2"/>
      <c r="F6" s="2"/>
      <c r="G6" s="2">
        <v>19</v>
      </c>
    </row>
    <row r="7" spans="1:8" ht="15.75" x14ac:dyDescent="0.25">
      <c r="A7" s="16" t="s">
        <v>5</v>
      </c>
      <c r="B7" s="16"/>
      <c r="C7" s="3">
        <f>SUM(C3:C6)</f>
        <v>107051</v>
      </c>
      <c r="D7" s="3">
        <f>SUM(D3:D6)</f>
        <v>0</v>
      </c>
      <c r="E7" s="3">
        <f>SUM(E3:E6)</f>
        <v>0</v>
      </c>
      <c r="F7" s="3">
        <f>SUM(F3:F6)</f>
        <v>0</v>
      </c>
      <c r="G7" s="3">
        <f>SUM(G3:G6)</f>
        <v>61</v>
      </c>
    </row>
    <row r="10" spans="1:8" ht="36" x14ac:dyDescent="0.25">
      <c r="A10" s="12" t="s">
        <v>42</v>
      </c>
      <c r="B10" s="12"/>
      <c r="C10" s="12"/>
      <c r="D10" s="12"/>
      <c r="E10" s="12"/>
      <c r="F10" s="12"/>
      <c r="G10" s="12"/>
      <c r="H10" s="13"/>
    </row>
    <row r="11" spans="1:8" ht="36" x14ac:dyDescent="0.25">
      <c r="A11" s="12" t="s">
        <v>12</v>
      </c>
      <c r="B11" s="12"/>
      <c r="C11" s="12"/>
      <c r="D11" s="12"/>
      <c r="E11" s="12"/>
      <c r="F11" s="12"/>
      <c r="G11" s="12"/>
      <c r="H11" s="14"/>
    </row>
    <row r="12" spans="1:8" ht="126" x14ac:dyDescent="0.25">
      <c r="A12" s="4" t="s">
        <v>13</v>
      </c>
      <c r="B12" s="4" t="s">
        <v>14</v>
      </c>
      <c r="C12" s="5" t="s">
        <v>15</v>
      </c>
      <c r="D12" s="5" t="s">
        <v>16</v>
      </c>
      <c r="E12" s="5" t="s">
        <v>17</v>
      </c>
      <c r="F12" s="5" t="s">
        <v>18</v>
      </c>
      <c r="G12" s="5" t="s">
        <v>19</v>
      </c>
      <c r="H12" s="6" t="s">
        <v>20</v>
      </c>
    </row>
    <row r="13" spans="1:8" ht="21" x14ac:dyDescent="0.35">
      <c r="A13" s="4">
        <v>1</v>
      </c>
      <c r="B13" s="4" t="s">
        <v>21</v>
      </c>
      <c r="C13" s="5">
        <v>176323</v>
      </c>
      <c r="D13" s="5"/>
      <c r="E13" s="5"/>
      <c r="F13" s="5"/>
      <c r="G13" s="4">
        <f>C13-D13+E13+F13</f>
        <v>176323</v>
      </c>
      <c r="H13" s="7">
        <f>G13-3.75%*G13</f>
        <v>169710.88750000001</v>
      </c>
    </row>
    <row r="14" spans="1:8" ht="21" x14ac:dyDescent="0.35">
      <c r="A14" s="8">
        <v>2</v>
      </c>
      <c r="B14" s="8" t="s">
        <v>22</v>
      </c>
      <c r="C14" s="8">
        <v>265641</v>
      </c>
      <c r="D14" s="8">
        <v>107051</v>
      </c>
      <c r="E14" s="4">
        <v>107510</v>
      </c>
      <c r="F14" s="4"/>
      <c r="G14" s="4">
        <f>C14-D14+E14+F14</f>
        <v>266100</v>
      </c>
      <c r="H14" s="7">
        <f>G14-3.75%*G14</f>
        <v>256121.25</v>
      </c>
    </row>
    <row r="15" spans="1:8" ht="21" x14ac:dyDescent="0.35">
      <c r="A15" s="4">
        <v>3</v>
      </c>
      <c r="B15" s="8" t="s">
        <v>23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24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25</v>
      </c>
      <c r="C17" s="8"/>
      <c r="D17" s="4"/>
      <c r="E17" s="4"/>
      <c r="F17" s="4"/>
      <c r="G17" s="4">
        <f t="shared" ref="G17:G31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26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27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28</v>
      </c>
      <c r="C20" s="8"/>
      <c r="D20" s="4"/>
      <c r="E20" s="4"/>
      <c r="F20" s="4"/>
      <c r="G20" s="4">
        <f t="shared" si="0"/>
        <v>0</v>
      </c>
      <c r="H20" s="9">
        <f>G20*18.31</f>
        <v>0</v>
      </c>
    </row>
    <row r="21" spans="1:8" ht="21" x14ac:dyDescent="0.35">
      <c r="A21" s="4">
        <v>9</v>
      </c>
      <c r="B21" s="8" t="s">
        <v>43</v>
      </c>
      <c r="C21" s="8"/>
      <c r="D21" s="4"/>
      <c r="E21" s="4">
        <v>1500</v>
      </c>
      <c r="F21" s="4"/>
      <c r="G21" s="4">
        <f t="shared" si="0"/>
        <v>1500</v>
      </c>
      <c r="H21" s="9">
        <f>G21*27.91</f>
        <v>41865</v>
      </c>
    </row>
    <row r="22" spans="1:8" ht="21" x14ac:dyDescent="0.35">
      <c r="A22" s="4">
        <v>10</v>
      </c>
      <c r="B22" s="8" t="s">
        <v>29</v>
      </c>
      <c r="C22" s="8"/>
      <c r="D22" s="4"/>
      <c r="E22" s="4"/>
      <c r="F22" s="4"/>
      <c r="G22" s="4">
        <f t="shared" si="0"/>
        <v>0</v>
      </c>
      <c r="H22" s="9">
        <f>G22*27.24</f>
        <v>0</v>
      </c>
    </row>
    <row r="23" spans="1:8" ht="21" x14ac:dyDescent="0.35">
      <c r="A23" s="8">
        <v>11</v>
      </c>
      <c r="B23" s="8" t="s">
        <v>30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31</v>
      </c>
      <c r="C24" s="8">
        <v>10</v>
      </c>
      <c r="D24" s="4"/>
      <c r="E24" s="4"/>
      <c r="F24" s="4"/>
      <c r="G24" s="4">
        <f>C24-D24+E24+F24</f>
        <v>10</v>
      </c>
      <c r="H24" s="9">
        <f>G24*470</f>
        <v>4700</v>
      </c>
    </row>
    <row r="25" spans="1:8" ht="21" x14ac:dyDescent="0.35">
      <c r="A25" s="4">
        <v>13</v>
      </c>
      <c r="B25" s="8" t="s">
        <v>32</v>
      </c>
      <c r="C25" s="8">
        <v>40</v>
      </c>
      <c r="D25" s="4">
        <v>1</v>
      </c>
      <c r="E25" s="4"/>
      <c r="F25" s="4"/>
      <c r="G25" s="4">
        <f t="shared" si="0"/>
        <v>39</v>
      </c>
      <c r="H25" s="9">
        <f>G25*241</f>
        <v>9399</v>
      </c>
    </row>
    <row r="26" spans="1:8" ht="21" x14ac:dyDescent="0.35">
      <c r="A26" s="8">
        <v>14</v>
      </c>
      <c r="B26" s="8" t="s">
        <v>33</v>
      </c>
      <c r="C26" s="8">
        <v>70</v>
      </c>
      <c r="D26" s="4"/>
      <c r="E26" s="4"/>
      <c r="F26" s="4"/>
      <c r="G26" s="4">
        <f t="shared" si="0"/>
        <v>70</v>
      </c>
      <c r="H26" s="9">
        <f>G26*323</f>
        <v>22610</v>
      </c>
    </row>
    <row r="27" spans="1:8" ht="21" x14ac:dyDescent="0.35">
      <c r="A27" s="4">
        <v>15</v>
      </c>
      <c r="B27" s="8" t="s">
        <v>34</v>
      </c>
      <c r="C27" s="8">
        <v>78</v>
      </c>
      <c r="D27" s="4"/>
      <c r="E27" s="4"/>
      <c r="F27" s="4"/>
      <c r="G27" s="4">
        <f t="shared" si="0"/>
        <v>78</v>
      </c>
      <c r="H27" s="9">
        <f>G27*100</f>
        <v>7800</v>
      </c>
    </row>
    <row r="28" spans="1:8" ht="21" x14ac:dyDescent="0.35">
      <c r="A28" s="4">
        <v>16</v>
      </c>
      <c r="B28" s="8" t="s">
        <v>35</v>
      </c>
      <c r="C28" s="8"/>
      <c r="D28" s="4"/>
      <c r="E28" s="4"/>
      <c r="F28" s="4"/>
      <c r="G28" s="4">
        <f t="shared" si="0"/>
        <v>0</v>
      </c>
      <c r="H28" s="9"/>
    </row>
    <row r="29" spans="1:8" ht="21" x14ac:dyDescent="0.35">
      <c r="A29" s="8">
        <v>17</v>
      </c>
      <c r="B29" s="8" t="s">
        <v>36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4">
        <v>18</v>
      </c>
      <c r="B30" s="8" t="s">
        <v>37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19</v>
      </c>
      <c r="B31" s="8" t="s">
        <v>38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25">
      <c r="B32" s="15" t="s">
        <v>39</v>
      </c>
      <c r="C32" s="15"/>
      <c r="D32" s="15"/>
      <c r="E32" s="15"/>
      <c r="G32" s="10" t="s">
        <v>40</v>
      </c>
      <c r="H32" s="11">
        <f>SUM(H13:H31)</f>
        <v>512206.13750000001</v>
      </c>
    </row>
  </sheetData>
  <mergeCells count="6">
    <mergeCell ref="A10:G10"/>
    <mergeCell ref="H10:H11"/>
    <mergeCell ref="A11:G11"/>
    <mergeCell ref="B32:E32"/>
    <mergeCell ref="A1:G1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2024-12-18T13:37:47Z</dcterms:modified>
</cp:coreProperties>
</file>