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BE8260A-50AA-4FD1-865C-59BCEB1CB1C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update report " sheetId="16" r:id="rId1"/>
    <sheet name="update report  (2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7" l="1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39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25" i="17" l="1"/>
  <c r="E32" i="17" s="1"/>
  <c r="E40" i="17" s="1"/>
  <c r="E25" i="16"/>
  <c r="E32" i="16" s="1"/>
  <c r="E40" i="16" s="1"/>
</calcChain>
</file>

<file path=xl/sharedStrings.xml><?xml version="1.0" encoding="utf-8"?>
<sst xmlns="http://schemas.openxmlformats.org/spreadsheetml/2006/main" count="158" uniqueCount="72">
  <si>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</si>
  <si>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</si>
  <si>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</si>
  <si>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</si>
  <si>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</si>
  <si>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</si>
  <si>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</si>
  <si>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</si>
  <si>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</si>
  <si>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</si>
  <si>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</si>
  <si>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</si>
  <si>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</si>
  <si>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</si>
  <si>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</si>
  <si>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</si>
  <si>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</si>
  <si>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</si>
  <si>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</si>
  <si>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</si>
  <si>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</si>
  <si>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</si>
  <si>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</si>
  <si>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</si>
  <si>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</si>
  <si>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</si>
  <si>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</si>
  <si>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</si>
  <si>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</si>
  <si>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</si>
  <si>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</si>
  <si>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</si>
  <si>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</si>
  <si>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</si>
  <si>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</si>
  <si>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</si>
  <si>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</si>
  <si>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</si>
  <si>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</si>
  <si>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</si>
  <si>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</si>
  <si>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</si>
  <si>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</si>
  <si>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</si>
  <si>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</si>
  <si>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</si>
  <si>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</si>
  <si>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</si>
  <si>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</si>
  <si>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</si>
  <si>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</si>
  <si>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</si>
  <si>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</si>
  <si>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</si>
  <si>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</si>
  <si>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</si>
  <si>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</si>
  <si>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</si>
  <si>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</si>
  <si>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</si>
  <si>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</si>
  <si>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</si>
  <si>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</si>
  <si>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</si>
  <si>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</si>
  <si>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</si>
  <si>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New Ryze Sim</t>
  </si>
  <si>
    <t>লোন টু ই-লাইফ কমিউনিকেশন</t>
  </si>
  <si>
    <t xml:space="preserve">27.03.2025 payment </t>
  </si>
  <si>
    <t>26.03.2025</t>
  </si>
  <si>
    <t>29.03.2025</t>
  </si>
  <si>
    <t xml:space="preserve">29.03.2025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</si>
</sst>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8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DC25186-D55A-4B69-BA09-E35A1A3260F3}"/>
            </a:ext>
          </a:extLst>
        </xdr:cNvPr>
        <xdr:cNvSpPr/>
      </xdr:nvSpPr>
      <xdr:spPr>
        <a:xfrm>
          <a:off x="3143250" y="11096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109D28F-492F-464B-AB61-C6BC8442FC00}"/>
            </a:ext>
          </a:extLst>
        </xdr:cNvPr>
        <xdr:cNvSpPr/>
      </xdr:nvSpPr>
      <xdr:spPr>
        <a:xfrm>
          <a:off x="3143250" y="11391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32124516-691F-4AFF-AE52-AC432CBC2252}"/>
            </a:ext>
          </a:extLst>
        </xdr:cNvPr>
        <xdr:cNvSpPr/>
      </xdr:nvSpPr>
      <xdr:spPr>
        <a:xfrm>
          <a:off x="3143250" y="116681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CC810C6-8543-40A3-AF30-56A54B3ABDDD}"/>
            </a:ext>
          </a:extLst>
        </xdr:cNvPr>
        <xdr:cNvSpPr/>
      </xdr:nvSpPr>
      <xdr:spPr>
        <a:xfrm>
          <a:off x="3143250" y="11858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F52B32AE-70A6-459B-9169-50B69DAE4821}"/>
            </a:ext>
          </a:extLst>
        </xdr:cNvPr>
        <xdr:cNvSpPr/>
      </xdr:nvSpPr>
      <xdr:spPr>
        <a:xfrm>
          <a:off x="4105275" y="110775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AAEBB1A3-9C59-490A-8865-2B3E2074C1E7}"/>
            </a:ext>
          </a:extLst>
        </xdr:cNvPr>
        <xdr:cNvSpPr/>
      </xdr:nvSpPr>
      <xdr:spPr>
        <a:xfrm>
          <a:off x="4105275" y="11382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2B281EF-DAA1-4F33-8CC1-2B5ACFCFD135}"/>
            </a:ext>
          </a:extLst>
        </xdr:cNvPr>
        <xdr:cNvSpPr/>
      </xdr:nvSpPr>
      <xdr:spPr>
        <a:xfrm>
          <a:off x="4105275" y="116681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6BDDE4FD-4373-419B-ADE6-085280B04AF2}"/>
            </a:ext>
          </a:extLst>
        </xdr:cNvPr>
        <xdr:cNvSpPr/>
      </xdr:nvSpPr>
      <xdr:spPr>
        <a:xfrm>
          <a:off x="4105275" y="11868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401ED0A9-C654-4B1B-AFF6-C3EC6AEC4EE5}"/>
            </a:ext>
          </a:extLst>
        </xdr:cNvPr>
        <xdr:cNvSpPr/>
      </xdr:nvSpPr>
      <xdr:spPr>
        <a:xfrm>
          <a:off x="3143250" y="120586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97FDF269-7A29-4CB2-9A8E-8A186C027010}"/>
            </a:ext>
          </a:extLst>
        </xdr:cNvPr>
        <xdr:cNvSpPr/>
      </xdr:nvSpPr>
      <xdr:spPr>
        <a:xfrm>
          <a:off x="4105275" y="120681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B09027A3-9978-4EE2-A803-D663E3FB521F}"/>
            </a:ext>
          </a:extLst>
        </xdr:cNvPr>
        <xdr:cNvSpPr/>
      </xdr:nvSpPr>
      <xdr:spPr>
        <a:xfrm>
          <a:off x="3143250" y="11182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F2712D9-D634-4A5D-B95F-232D7C30497E}"/>
            </a:ext>
          </a:extLst>
        </xdr:cNvPr>
        <xdr:cNvSpPr/>
      </xdr:nvSpPr>
      <xdr:spPr>
        <a:xfrm>
          <a:off x="3143250" y="11477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5073152-3EB4-4F48-A933-347668319F55}"/>
            </a:ext>
          </a:extLst>
        </xdr:cNvPr>
        <xdr:cNvSpPr/>
      </xdr:nvSpPr>
      <xdr:spPr>
        <a:xfrm>
          <a:off x="3143250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5A6D30F-C3C2-4473-AA87-CAE5EDD1F34A}"/>
            </a:ext>
          </a:extLst>
        </xdr:cNvPr>
        <xdr:cNvSpPr/>
      </xdr:nvSpPr>
      <xdr:spPr>
        <a:xfrm>
          <a:off x="3143250" y="11944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76DCAC9-9DEB-49F4-8A09-D94205F49A4E}"/>
            </a:ext>
          </a:extLst>
        </xdr:cNvPr>
        <xdr:cNvSpPr/>
      </xdr:nvSpPr>
      <xdr:spPr>
        <a:xfrm>
          <a:off x="4105275" y="111633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C2C89DF-BE97-4B59-AABB-788A54866BC3}"/>
            </a:ext>
          </a:extLst>
        </xdr:cNvPr>
        <xdr:cNvSpPr/>
      </xdr:nvSpPr>
      <xdr:spPr>
        <a:xfrm>
          <a:off x="4105275" y="114681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D3FD15C-AF63-49B9-88F5-E0D5DCDF2BC6}"/>
            </a:ext>
          </a:extLst>
        </xdr:cNvPr>
        <xdr:cNvSpPr/>
      </xdr:nvSpPr>
      <xdr:spPr>
        <a:xfrm>
          <a:off x="4105275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B6F81CDE-70D2-4A7B-8A39-9B8D8E5B9390}"/>
            </a:ext>
          </a:extLst>
        </xdr:cNvPr>
        <xdr:cNvSpPr/>
      </xdr:nvSpPr>
      <xdr:spPr>
        <a:xfrm>
          <a:off x="4105275" y="11953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34064273-6382-478C-9DEA-F2E5EDB624A8}"/>
            </a:ext>
          </a:extLst>
        </xdr:cNvPr>
        <xdr:cNvSpPr/>
      </xdr:nvSpPr>
      <xdr:spPr>
        <a:xfrm>
          <a:off x="3143250" y="12144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13BF4D62-A569-457F-93B4-C97413BCEFB6}"/>
            </a:ext>
          </a:extLst>
        </xdr:cNvPr>
        <xdr:cNvSpPr/>
      </xdr:nvSpPr>
      <xdr:spPr>
        <a:xfrm>
          <a:off x="4105275" y="12153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4729-252B-4602-8C6F-A9FA472CEEE6}">
  <sheetPr>
    <pageSetUpPr fitToPage="1"/>
  </sheetPr>
  <dimension ref="A1:I52"/>
  <sheetViews>
    <sheetView topLeftCell="A21" workbookViewId="0">
      <selection activeCell="E41" sqref="E41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6.570312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69</v>
      </c>
      <c r="C1" s="24"/>
      <c r="D1" s="24"/>
      <c r="E1" s="2"/>
      <c r="F1" s="2"/>
    </row>
    <row r="2" spans="1:6" ht="15.75" x14ac:dyDescent="0.3">
      <c r="A2" s="23" t="s">
        <v>0</v>
      </c>
      <c r="B2" s="32" t="s">
        <v>59</v>
      </c>
      <c r="C2" s="32"/>
      <c r="D2" s="32"/>
      <c r="E2" s="32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3" t="s">
        <v>58</v>
      </c>
      <c r="C4" s="33"/>
      <c r="D4" s="33"/>
      <c r="E4" s="33"/>
      <c r="F4" s="2"/>
    </row>
    <row r="5" spans="1:6" ht="15.75" x14ac:dyDescent="0.3">
      <c r="A5" s="23" t="s">
        <v>2</v>
      </c>
      <c r="B5" s="2"/>
      <c r="C5" s="33" t="s">
        <v>57</v>
      </c>
      <c r="D5" s="33"/>
      <c r="E5" s="33"/>
      <c r="F5" s="33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38884</v>
      </c>
      <c r="D9" s="2">
        <v>0.96250000000000002</v>
      </c>
      <c r="E9" s="20">
        <f>C9*D9</f>
        <v>37425.85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4000</v>
      </c>
      <c r="D12" s="2">
        <v>18.63</v>
      </c>
      <c r="E12" s="20">
        <f t="shared" si="0"/>
        <v>74520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22</v>
      </c>
      <c r="D14" s="2">
        <v>470</v>
      </c>
      <c r="E14" s="20">
        <f t="shared" si="0"/>
        <v>10340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8</v>
      </c>
      <c r="D16" s="2">
        <v>323</v>
      </c>
      <c r="E16" s="20">
        <f t="shared" si="0"/>
        <v>2584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72</v>
      </c>
      <c r="D17" s="2">
        <v>100</v>
      </c>
      <c r="E17" s="20">
        <f t="shared" si="0"/>
        <v>7200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20</v>
      </c>
      <c r="D21" s="2">
        <v>470</v>
      </c>
      <c r="E21" s="20">
        <f t="shared" si="0"/>
        <v>9400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616863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14670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4" t="s">
        <v>10</v>
      </c>
      <c r="B25" s="34"/>
      <c r="C25" s="34"/>
      <c r="D25" s="34"/>
      <c r="E25" s="20">
        <f>SUM(E9:E24)</f>
        <v>1180473.8500000001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5" t="s">
        <v>12</v>
      </c>
      <c r="C27" s="35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5"/>
      <c r="C28" s="35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5"/>
      <c r="C29" s="35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6" t="s">
        <v>16</v>
      </c>
      <c r="C30" s="36"/>
      <c r="D30" s="2"/>
      <c r="E30" s="2"/>
      <c r="F30" s="12"/>
    </row>
    <row r="31" spans="1:9" ht="26.25" customHeight="1" x14ac:dyDescent="0.3">
      <c r="A31" s="8">
        <v>21</v>
      </c>
      <c r="B31" s="36" t="s">
        <v>15</v>
      </c>
      <c r="C31" s="36"/>
      <c r="D31" s="30" t="s">
        <v>67</v>
      </c>
      <c r="E31" s="2">
        <v>102000</v>
      </c>
      <c r="F31" s="11"/>
    </row>
    <row r="32" spans="1:9" ht="20.100000000000001" customHeight="1" x14ac:dyDescent="0.25">
      <c r="A32" s="34" t="s">
        <v>19</v>
      </c>
      <c r="B32" s="34"/>
      <c r="C32" s="34"/>
      <c r="D32" s="34"/>
      <c r="E32" s="20">
        <f>E25+E31+E30+E29+E28+E27</f>
        <v>1282473.8500000001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5" t="s">
        <v>23</v>
      </c>
      <c r="C34" s="35"/>
      <c r="D34" s="9" t="s">
        <v>24</v>
      </c>
      <c r="E34" s="2">
        <v>400000</v>
      </c>
      <c r="F34" s="21" t="s">
        <v>68</v>
      </c>
    </row>
    <row r="35" spans="1:6" ht="20.100000000000001" customHeight="1" x14ac:dyDescent="0.3">
      <c r="A35" s="8">
        <v>23</v>
      </c>
      <c r="B35" s="35"/>
      <c r="C35" s="35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5"/>
      <c r="C36" s="35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5"/>
      <c r="C37" s="35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7" t="s">
        <v>15</v>
      </c>
      <c r="C38" s="38"/>
      <c r="D38" s="29"/>
      <c r="E38" s="2"/>
      <c r="F38" s="11"/>
    </row>
    <row r="39" spans="1:6" ht="20.100000000000001" customHeight="1" x14ac:dyDescent="0.25">
      <c r="A39" s="28"/>
      <c r="B39" s="39" t="s">
        <v>62</v>
      </c>
      <c r="C39" s="39"/>
      <c r="D39" s="40"/>
      <c r="E39" s="26">
        <f>SUM(E34:E38)</f>
        <v>400000</v>
      </c>
      <c r="F39" s="11"/>
    </row>
    <row r="40" spans="1:6" ht="15.75" x14ac:dyDescent="0.25">
      <c r="A40" s="31" t="s">
        <v>27</v>
      </c>
      <c r="B40" s="31"/>
      <c r="C40" s="31"/>
      <c r="D40" s="31"/>
      <c r="E40" s="27">
        <f>E32-E34-E35-E36-E37-E38</f>
        <v>882473.85000000009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1"/>
      <c r="F48" s="4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2"/>
      <c r="F49" s="4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1"/>
      <c r="F50" s="4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1"/>
      <c r="F51" s="4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1"/>
      <c r="F52" s="41"/>
    </row>
  </sheetData>
  <mergeCells count="17">
    <mergeCell ref="E48:F48"/>
    <mergeCell ref="E49:F49"/>
    <mergeCell ref="E50:F50"/>
    <mergeCell ref="E51:F51"/>
    <mergeCell ref="E52:F52"/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</mergeCells>
  <pageMargins left="0.25" right="0.25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827A-F1D2-4176-BF87-1A9A27F5C9F5}">
  <sheetPr>
    <pageSetUpPr fitToPage="1"/>
  </sheetPr>
  <dimension ref="A1:I52"/>
  <sheetViews>
    <sheetView tabSelected="1" topLeftCell="A29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6.570312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70</v>
      </c>
      <c r="C1" s="24"/>
      <c r="D1" s="24"/>
      <c r="E1" s="2"/>
      <c r="F1" s="2"/>
    </row>
    <row r="2" spans="1:6" ht="15.75" x14ac:dyDescent="0.3">
      <c r="A2" s="23" t="s">
        <v>0</v>
      </c>
      <c r="B2" s="32" t="s">
        <v>59</v>
      </c>
      <c r="C2" s="32"/>
      <c r="D2" s="32"/>
      <c r="E2" s="32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3" t="s">
        <v>58</v>
      </c>
      <c r="C4" s="33"/>
      <c r="D4" s="33"/>
      <c r="E4" s="33"/>
      <c r="F4" s="2"/>
    </row>
    <row r="5" spans="1:6" ht="15.75" x14ac:dyDescent="0.3">
      <c r="A5" s="23" t="s">
        <v>2</v>
      </c>
      <c r="B5" s="2"/>
      <c r="C5" s="33" t="s">
        <v>57</v>
      </c>
      <c r="D5" s="33"/>
      <c r="E5" s="33"/>
      <c r="F5" s="33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450388</v>
      </c>
      <c r="D9" s="2">
        <v>0.96250000000000002</v>
      </c>
      <c r="E9" s="20">
        <f>C9*D9</f>
        <v>433498.45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4000</v>
      </c>
      <c r="D12" s="2">
        <v>18.63</v>
      </c>
      <c r="E12" s="20">
        <f t="shared" si="0"/>
        <v>74520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21</v>
      </c>
      <c r="D14" s="2">
        <v>470</v>
      </c>
      <c r="E14" s="20">
        <f t="shared" si="0"/>
        <v>9870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</v>
      </c>
      <c r="D16" s="2">
        <v>323</v>
      </c>
      <c r="E16" s="20">
        <f t="shared" si="0"/>
        <v>323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72</v>
      </c>
      <c r="D17" s="2">
        <v>100</v>
      </c>
      <c r="E17" s="20">
        <f t="shared" si="0"/>
        <v>7200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20</v>
      </c>
      <c r="D21" s="2">
        <v>470</v>
      </c>
      <c r="E21" s="20">
        <f t="shared" si="0"/>
        <v>9400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6967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14670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4" t="s">
        <v>10</v>
      </c>
      <c r="B25" s="34"/>
      <c r="C25" s="34"/>
      <c r="D25" s="34"/>
      <c r="E25" s="20">
        <f>SUM(E9:E24)</f>
        <v>963919.45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5" t="s">
        <v>12</v>
      </c>
      <c r="C27" s="35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5"/>
      <c r="C28" s="35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5"/>
      <c r="C29" s="35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6" t="s">
        <v>16</v>
      </c>
      <c r="C30" s="36"/>
      <c r="D30" s="2"/>
      <c r="E30" s="2"/>
      <c r="F30" s="12"/>
    </row>
    <row r="31" spans="1:9" ht="26.25" customHeight="1" x14ac:dyDescent="0.3">
      <c r="A31" s="8">
        <v>21</v>
      </c>
      <c r="B31" s="36" t="s">
        <v>15</v>
      </c>
      <c r="C31" s="36"/>
      <c r="D31" s="30" t="s">
        <v>67</v>
      </c>
      <c r="E31" s="2">
        <v>102000</v>
      </c>
      <c r="F31" s="11"/>
    </row>
    <row r="32" spans="1:9" ht="20.100000000000001" customHeight="1" x14ac:dyDescent="0.25">
      <c r="A32" s="34" t="s">
        <v>19</v>
      </c>
      <c r="B32" s="34"/>
      <c r="C32" s="34"/>
      <c r="D32" s="34"/>
      <c r="E32" s="20">
        <f>E25+E31+E30+E29+E28+E27</f>
        <v>1065919.45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5" t="s">
        <v>23</v>
      </c>
      <c r="C34" s="35"/>
      <c r="D34" s="9" t="s">
        <v>24</v>
      </c>
      <c r="E34" s="2">
        <v>204500</v>
      </c>
      <c r="F34" s="21" t="s">
        <v>71</v>
      </c>
    </row>
    <row r="35" spans="1:6" ht="20.100000000000001" customHeight="1" x14ac:dyDescent="0.3">
      <c r="A35" s="8">
        <v>23</v>
      </c>
      <c r="B35" s="35"/>
      <c r="C35" s="35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5"/>
      <c r="C36" s="35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5"/>
      <c r="C37" s="35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7" t="s">
        <v>15</v>
      </c>
      <c r="C38" s="38"/>
      <c r="D38" s="29"/>
      <c r="E38" s="2"/>
      <c r="F38" s="11"/>
    </row>
    <row r="39" spans="1:6" ht="20.100000000000001" customHeight="1" x14ac:dyDescent="0.25">
      <c r="A39" s="28"/>
      <c r="B39" s="39" t="s">
        <v>62</v>
      </c>
      <c r="C39" s="39"/>
      <c r="D39" s="40"/>
      <c r="E39" s="26">
        <f>SUM(E34:E38)</f>
        <v>204500</v>
      </c>
      <c r="F39" s="11"/>
    </row>
    <row r="40" spans="1:6" ht="15.75" x14ac:dyDescent="0.25">
      <c r="A40" s="31" t="s">
        <v>27</v>
      </c>
      <c r="B40" s="31"/>
      <c r="C40" s="31"/>
      <c r="D40" s="31"/>
      <c r="E40" s="27">
        <f>E32-E34-E35-E36-E37-E38</f>
        <v>861419.45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1"/>
      <c r="F48" s="4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2"/>
      <c r="F49" s="4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1"/>
      <c r="F50" s="4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1"/>
      <c r="F51" s="4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1"/>
      <c r="F52" s="41"/>
    </row>
  </sheetData>
  <mergeCells count="17"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  <mergeCell ref="E48:F48"/>
    <mergeCell ref="E49:F49"/>
    <mergeCell ref="E50:F50"/>
    <mergeCell ref="E51:F51"/>
    <mergeCell ref="E52:F52"/>
  </mergeCells>
  <pageMargins left="0.25" right="0.25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report </vt:lpstr>
      <vt:lpstr>update report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2025-03-29T10:50:33Z</dcterms:modified>
</cp:coreProperties>
</file>