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E:\DATA ANALYS\EXCEL\"/>
    </mc:Choice>
  </mc:AlternateContent>
  <xr:revisionPtr revIDLastSave="0" documentId="13_ncr:1_{D20A8C40-CBDB-4C66-BCA8-EFC3CD78A0C6}" xr6:coauthVersionLast="47" xr6:coauthVersionMax="47" xr10:uidLastSave="{00000000-0000-0000-0000-000000000000}"/>
  <bookViews>
    <workbookView xWindow="-110" yWindow="-110" windowWidth="19420" windowHeight="10420" activeTab="2" xr2:uid="{00000000-000D-0000-FFFF-FFFF00000000}"/>
  </bookViews>
  <sheets>
    <sheet name="Dataset" sheetId="5" r:id="rId1"/>
    <sheet name="Pivot Tables" sheetId="9" r:id="rId2"/>
    <sheet name="Dash Board" sheetId="11" r:id="rId3"/>
  </sheets>
  <definedNames>
    <definedName name="Slicer_Months__Date">#N/A</definedName>
  </definedNames>
  <calcPr calcId="191029"/>
  <pivotCaches>
    <pivotCache cacheId="0" r:id="rId4"/>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5" l="1"/>
  <c r="F8" i="5" s="1"/>
  <c r="G8" i="5"/>
  <c r="G18" i="5"/>
</calcChain>
</file>

<file path=xl/sharedStrings.xml><?xml version="1.0" encoding="utf-8"?>
<sst xmlns="http://schemas.openxmlformats.org/spreadsheetml/2006/main" count="248" uniqueCount="85">
  <si>
    <t>Date</t>
  </si>
  <si>
    <t>Client</t>
  </si>
  <si>
    <t>Department</t>
  </si>
  <si>
    <t>Payment</t>
  </si>
  <si>
    <t>Revenue</t>
  </si>
  <si>
    <t>Profit</t>
  </si>
  <si>
    <t>Profit Margin</t>
  </si>
  <si>
    <t>Transfer</t>
  </si>
  <si>
    <t>PayPal</t>
  </si>
  <si>
    <t>Nyla Novak</t>
  </si>
  <si>
    <t>Check</t>
  </si>
  <si>
    <t>Kylee Townsend</t>
  </si>
  <si>
    <t>Card</t>
  </si>
  <si>
    <t>Nora Rollins</t>
  </si>
  <si>
    <t>Lucia Mckay</t>
  </si>
  <si>
    <t>Mik Naam</t>
  </si>
  <si>
    <t>Location</t>
  </si>
  <si>
    <t>Cloud Tech</t>
  </si>
  <si>
    <t>Texas</t>
  </si>
  <si>
    <t>Strategy</t>
  </si>
  <si>
    <t>New York</t>
  </si>
  <si>
    <t>Operations</t>
  </si>
  <si>
    <t>Florida</t>
  </si>
  <si>
    <t>Big Data</t>
  </si>
  <si>
    <t>California</t>
  </si>
  <si>
    <t>Cantact</t>
  </si>
  <si>
    <t>Bill Smith</t>
  </si>
  <si>
    <t>Ken Singh</t>
  </si>
  <si>
    <t>Harley Fritz</t>
  </si>
  <si>
    <t>David Rasmussen</t>
  </si>
  <si>
    <t>Ivan Hiney</t>
  </si>
  <si>
    <t>Jonha Ma</t>
  </si>
  <si>
    <t>Jordan Boone</t>
  </si>
  <si>
    <t>Brendan Wallace</t>
  </si>
  <si>
    <t>Conor Wise</t>
  </si>
  <si>
    <t>Steven Michael</t>
  </si>
  <si>
    <t>Jose Roach</t>
  </si>
  <si>
    <t>Franklin Wrigt</t>
  </si>
  <si>
    <t>Alia Thornton</t>
  </si>
  <si>
    <t>Denzel Flores</t>
  </si>
  <si>
    <t>Bruno Cordova</t>
  </si>
  <si>
    <t>Jaylynn Napp</t>
  </si>
  <si>
    <t>Bruce Rich</t>
  </si>
  <si>
    <t>Arturo Moore</t>
  </si>
  <si>
    <t>Bryce Carpenter</t>
  </si>
  <si>
    <t>Jaidyn Andersen</t>
  </si>
  <si>
    <t>Mark Walm</t>
  </si>
  <si>
    <t>Harry Lee</t>
  </si>
  <si>
    <t>Josh Johnson</t>
  </si>
  <si>
    <t xml:space="preserve">Amazon.Com, Inc. </t>
  </si>
  <si>
    <t xml:space="preserve">Tesla, Inc. </t>
  </si>
  <si>
    <t xml:space="preserve">Netflix, Inc. </t>
  </si>
  <si>
    <t xml:space="preserve">The Procter &amp; Gamble Company </t>
  </si>
  <si>
    <t xml:space="preserve">The Goldman Sachs Group, Inc. </t>
  </si>
  <si>
    <t xml:space="preserve">Jpmorgan Chase &amp; Co. </t>
  </si>
  <si>
    <t xml:space="preserve">Morgan Stanley </t>
  </si>
  <si>
    <t xml:space="preserve">Citigroup Inc. </t>
  </si>
  <si>
    <t xml:space="preserve">Bank Of America Corporation </t>
  </si>
  <si>
    <t xml:space="preserve">Walmart Inc. </t>
  </si>
  <si>
    <t xml:space="preserve">Target Corporation </t>
  </si>
  <si>
    <t xml:space="preserve">Costco Wholesale Corporation </t>
  </si>
  <si>
    <t xml:space="preserve">Mcdonald'S Corporation </t>
  </si>
  <si>
    <t xml:space="preserve">Exxon Mobil Corporation </t>
  </si>
  <si>
    <t xml:space="preserve">Verizon Communications Inc. </t>
  </si>
  <si>
    <t xml:space="preserve">The Home Depot, Inc. </t>
  </si>
  <si>
    <t xml:space="preserve">Cisco Systems, Inc. </t>
  </si>
  <si>
    <t xml:space="preserve">Chevron Corporation </t>
  </si>
  <si>
    <t xml:space="preserve">At&amp;T Inc. </t>
  </si>
  <si>
    <t xml:space="preserve">Intel Corporation </t>
  </si>
  <si>
    <t xml:space="preserve">General Motors Company </t>
  </si>
  <si>
    <t xml:space="preserve">Microsoft Corporation </t>
  </si>
  <si>
    <t xml:space="preserve">Comcast Corporation </t>
  </si>
  <si>
    <t xml:space="preserve">Dell Technologies Inc. </t>
  </si>
  <si>
    <t xml:space="preserve">Johnson &amp; Johnson </t>
  </si>
  <si>
    <t xml:space="preserve">Fedex Corporation </t>
  </si>
  <si>
    <t xml:space="preserve">General Electric Company </t>
  </si>
  <si>
    <t xml:space="preserve">Lockheed Martin Corporation </t>
  </si>
  <si>
    <t>Grand Total</t>
  </si>
  <si>
    <t>Sum of Profit</t>
  </si>
  <si>
    <t>Sum of Revenue</t>
  </si>
  <si>
    <t>Count of Client</t>
  </si>
  <si>
    <t>May</t>
  </si>
  <si>
    <t>Jun</t>
  </si>
  <si>
    <t>Contact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</si>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</sst>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8"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0" borderId="0" xfId="0" applyFont="1"/>
    <xf numFmtId="0" fontId="0" fillId="0" borderId="0" xfId="0"/>
    <xf numFmtId="14" fontId="0" fillId="2" borderId="1" xfId="0" applyNumberFormat="1" applyFont="1" applyFill="1" applyBorder="1"/>
    <xf numFmtId="0" fontId="0" fillId="2" borderId="1" xfId="0" applyFont="1" applyFill="1" applyBorder="1"/>
    <xf numFmtId="6" fontId="0" fillId="2" borderId="1" xfId="0" applyNumberFormat="1" applyFont="1" applyFill="1" applyBorder="1" applyAlignment="1">
      <alignment horizontal="center"/>
    </xf>
    <xf numFmtId="168" fontId="0" fillId="2" borderId="1" xfId="1" applyNumberFormat="1" applyFont="1" applyFill="1" applyBorder="1"/>
    <xf numFmtId="0" fontId="3" fillId="3" borderId="1" xfId="0" applyFont="1" applyFill="1" applyBorder="1"/>
    <xf numFmtId="0" fontId="3" fillId="3" borderId="1" xfId="0" applyFont="1" applyFill="1" applyBorder="1" applyAlignment="1">
      <alignment horizontal="center"/>
    </xf>
    <xf numFmtId="0" fontId="4" fillId="0" borderId="0" xfId="0" applyFont="1"/>
    <xf numFmtId="0" fontId="0" fillId="0" borderId="0" xfId="0" pivotButton="1"/>
    <xf numFmtId="0" fontId="0" fillId="0" borderId="0" xfId="0" applyAlignment="1">
      <alignment horizontal="left"/>
    </xf>
    <xf numFmtId="0" fontId="0" fillId="0" borderId="0" xfId="0" applyNumberFormat="1"/>
    <xf numFmtId="0" fontId="0" fillId="4" borderId="0" xfId="0" applyFill="1"/>
    <xf numFmtId="3" fontId="0" fillId="0" borderId="0" xfId="0" applyNumberFormat="1"/>
    <xf numFmtId="0" fontId="5" fillId="4"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Dashboard).xlsx]Dataset!PivotTable1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Dataset!$C$43</c:f>
              <c:strCache>
                <c:ptCount val="1"/>
                <c:pt idx="0">
                  <c:v>Sum of Profit</c:v>
                </c:pt>
              </c:strCache>
            </c:strRef>
          </c:tx>
          <c:spPr>
            <a:solidFill>
              <a:schemeClr val="accent1"/>
            </a:solidFill>
            <a:ln>
              <a:noFill/>
            </a:ln>
            <a:effectLst/>
          </c:spPr>
          <c:invertIfNegative val="0"/>
          <c:cat>
            <c:strRef>
              <c:f>Dataset!$B$44:$B$48</c:f>
              <c:strCache>
                <c:ptCount val="4"/>
                <c:pt idx="0">
                  <c:v>Big Data</c:v>
                </c:pt>
                <c:pt idx="1">
                  <c:v>Cloud Tech</c:v>
                </c:pt>
                <c:pt idx="2">
                  <c:v>Operations</c:v>
                </c:pt>
                <c:pt idx="3">
                  <c:v>Strategy</c:v>
                </c:pt>
              </c:strCache>
            </c:strRef>
          </c:cat>
          <c:val>
            <c:numRef>
              <c:f>Dataset!$C$44:$C$48</c:f>
              <c:numCache>
                <c:formatCode>General</c:formatCode>
                <c:ptCount val="4"/>
                <c:pt idx="0">
                  <c:v>8518</c:v>
                </c:pt>
                <c:pt idx="1">
                  <c:v>8076</c:v>
                </c:pt>
                <c:pt idx="2">
                  <c:v>5886</c:v>
                </c:pt>
                <c:pt idx="3">
                  <c:v>8827</c:v>
                </c:pt>
              </c:numCache>
            </c:numRef>
          </c:val>
          <c:extLst>
            <c:ext xmlns:c16="http://schemas.microsoft.com/office/drawing/2014/chart" uri="{C3380CC4-5D6E-409C-BE32-E72D297353CC}">
              <c16:uniqueId val="{00000000-3287-4B9B-8D77-33E62C73360F}"/>
            </c:ext>
          </c:extLst>
        </c:ser>
        <c:ser>
          <c:idx val="1"/>
          <c:order val="1"/>
          <c:tx>
            <c:strRef>
              <c:f>Dataset!$D$43</c:f>
              <c:strCache>
                <c:ptCount val="1"/>
                <c:pt idx="0">
                  <c:v>Sum of Revenue</c:v>
                </c:pt>
              </c:strCache>
            </c:strRef>
          </c:tx>
          <c:spPr>
            <a:solidFill>
              <a:schemeClr val="accent2"/>
            </a:solidFill>
            <a:ln>
              <a:noFill/>
            </a:ln>
            <a:effectLst/>
          </c:spPr>
          <c:invertIfNegative val="0"/>
          <c:cat>
            <c:strRef>
              <c:f>Dataset!$B$44:$B$48</c:f>
              <c:strCache>
                <c:ptCount val="4"/>
                <c:pt idx="0">
                  <c:v>Big Data</c:v>
                </c:pt>
                <c:pt idx="1">
                  <c:v>Cloud Tech</c:v>
                </c:pt>
                <c:pt idx="2">
                  <c:v>Operations</c:v>
                </c:pt>
                <c:pt idx="3">
                  <c:v>Strategy</c:v>
                </c:pt>
              </c:strCache>
            </c:strRef>
          </c:cat>
          <c:val>
            <c:numRef>
              <c:f>Dataset!$D$44:$D$48</c:f>
              <c:numCache>
                <c:formatCode>General</c:formatCode>
                <c:ptCount val="4"/>
                <c:pt idx="0">
                  <c:v>41250</c:v>
                </c:pt>
                <c:pt idx="1">
                  <c:v>32475</c:v>
                </c:pt>
                <c:pt idx="2">
                  <c:v>37782.5</c:v>
                </c:pt>
                <c:pt idx="3">
                  <c:v>41537.5</c:v>
                </c:pt>
              </c:numCache>
            </c:numRef>
          </c:val>
          <c:extLst>
            <c:ext xmlns:c16="http://schemas.microsoft.com/office/drawing/2014/chart" uri="{C3380CC4-5D6E-409C-BE32-E72D297353CC}">
              <c16:uniqueId val="{00000001-3287-4B9B-8D77-33E62C73360F}"/>
            </c:ext>
          </c:extLst>
        </c:ser>
        <c:ser>
          <c:idx val="2"/>
          <c:order val="2"/>
          <c:tx>
            <c:strRef>
              <c:f>Dataset!$E$43</c:f>
              <c:strCache>
                <c:ptCount val="1"/>
                <c:pt idx="0">
                  <c:v>Count of Client</c:v>
                </c:pt>
              </c:strCache>
            </c:strRef>
          </c:tx>
          <c:spPr>
            <a:solidFill>
              <a:schemeClr val="accent3"/>
            </a:solidFill>
            <a:ln>
              <a:noFill/>
            </a:ln>
            <a:effectLst/>
          </c:spPr>
          <c:invertIfNegative val="0"/>
          <c:cat>
            <c:strRef>
              <c:f>Dataset!$B$44:$B$48</c:f>
              <c:strCache>
                <c:ptCount val="4"/>
                <c:pt idx="0">
                  <c:v>Big Data</c:v>
                </c:pt>
                <c:pt idx="1">
                  <c:v>Cloud Tech</c:v>
                </c:pt>
                <c:pt idx="2">
                  <c:v>Operations</c:v>
                </c:pt>
                <c:pt idx="3">
                  <c:v>Strategy</c:v>
                </c:pt>
              </c:strCache>
            </c:strRef>
          </c:cat>
          <c:val>
            <c:numRef>
              <c:f>Dataset!$E$44:$E$48</c:f>
              <c:numCache>
                <c:formatCode>General</c:formatCode>
                <c:ptCount val="4"/>
                <c:pt idx="0">
                  <c:v>9</c:v>
                </c:pt>
                <c:pt idx="1">
                  <c:v>7</c:v>
                </c:pt>
                <c:pt idx="2">
                  <c:v>7</c:v>
                </c:pt>
                <c:pt idx="3">
                  <c:v>8</c:v>
                </c:pt>
              </c:numCache>
            </c:numRef>
          </c:val>
          <c:extLst>
            <c:ext xmlns:c16="http://schemas.microsoft.com/office/drawing/2014/chart" uri="{C3380CC4-5D6E-409C-BE32-E72D297353CC}">
              <c16:uniqueId val="{00000002-3287-4B9B-8D77-33E62C73360F}"/>
            </c:ext>
          </c:extLst>
        </c:ser>
        <c:dLbls>
          <c:showLegendKey val="0"/>
          <c:showVal val="0"/>
          <c:showCatName val="0"/>
          <c:showSerName val="0"/>
          <c:showPercent val="0"/>
          <c:showBubbleSize val="0"/>
        </c:dLbls>
        <c:gapWidth val="219"/>
        <c:overlap val="-27"/>
        <c:axId val="22015055"/>
        <c:axId val="22016495"/>
      </c:barChart>
      <c:catAx>
        <c:axId val="2201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16495"/>
        <c:crosses val="autoZero"/>
        <c:auto val="1"/>
        <c:lblAlgn val="ctr"/>
        <c:lblOffset val="100"/>
        <c:noMultiLvlLbl val="0"/>
      </c:catAx>
      <c:valAx>
        <c:axId val="2201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1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Tables!Department</c:name>
    <c:fmtId val="5"/>
  </c:pivotSource>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mn-lt"/>
                <a:ea typeface="+mn-ea"/>
                <a:cs typeface="+mn-cs"/>
              </a:defRPr>
            </a:pPr>
            <a:r>
              <a:rPr lang="en-US" b="1">
                <a:solidFill>
                  <a:schemeClr val="accent6">
                    <a:lumMod val="75000"/>
                  </a:schemeClr>
                </a:solidFill>
              </a:rPr>
              <a:t>Revenue By Department</a:t>
            </a:r>
          </a:p>
          <a:p>
            <a:pPr>
              <a:defRPr b="1">
                <a:solidFill>
                  <a:schemeClr val="accent6">
                    <a:lumMod val="75000"/>
                  </a:schemeClr>
                </a:solidFill>
              </a:defRPr>
            </a:pPr>
            <a:endParaRPr lang="en-US"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6">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28575" cap="rnd">
              <a:solidFill>
                <a:schemeClr val="accent1"/>
              </a:solidFill>
              <a:round/>
            </a:ln>
            <a:effectLst/>
          </c:spPr>
          <c:marker>
            <c:symbol val="circle"/>
            <c:size val="5"/>
            <c:spPr>
              <a:solidFill>
                <a:schemeClr val="accent6">
                  <a:lumMod val="75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Tables'!$A$4:$A$7</c:f>
              <c:strCache>
                <c:ptCount val="3"/>
                <c:pt idx="0">
                  <c:v>Big Data</c:v>
                </c:pt>
                <c:pt idx="1">
                  <c:v>Operations</c:v>
                </c:pt>
                <c:pt idx="2">
                  <c:v>Strategy</c:v>
                </c:pt>
              </c:strCache>
            </c:strRef>
          </c:cat>
          <c:val>
            <c:numRef>
              <c:f>'Pivot Tables'!$B$4:$B$7</c:f>
              <c:numCache>
                <c:formatCode>#,##0</c:formatCode>
                <c:ptCount val="3"/>
                <c:pt idx="0">
                  <c:v>32250</c:v>
                </c:pt>
                <c:pt idx="1">
                  <c:v>12070</c:v>
                </c:pt>
                <c:pt idx="2">
                  <c:v>34025</c:v>
                </c:pt>
              </c:numCache>
            </c:numRef>
          </c:val>
          <c:smooth val="0"/>
          <c:extLst>
            <c:ext xmlns:c16="http://schemas.microsoft.com/office/drawing/2014/chart" uri="{C3380CC4-5D6E-409C-BE32-E72D297353CC}">
              <c16:uniqueId val="{00000000-1CAE-4A53-873C-6410E71AF2B8}"/>
            </c:ext>
          </c:extLst>
        </c:ser>
        <c:dLbls>
          <c:dLblPos val="ctr"/>
          <c:showLegendKey val="0"/>
          <c:showVal val="1"/>
          <c:showCatName val="0"/>
          <c:showSerName val="0"/>
          <c:showPercent val="0"/>
          <c:showBubbleSize val="0"/>
        </c:dLbls>
        <c:marker val="1"/>
        <c:smooth val="0"/>
        <c:axId val="1539683951"/>
        <c:axId val="1539687311"/>
      </c:lineChart>
      <c:catAx>
        <c:axId val="153968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39687311"/>
        <c:crosses val="autoZero"/>
        <c:auto val="1"/>
        <c:lblAlgn val="ctr"/>
        <c:lblOffset val="100"/>
        <c:noMultiLvlLbl val="0"/>
      </c:catAx>
      <c:valAx>
        <c:axId val="153968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3968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Tables!Client</c:name>
    <c:fmtId val="6"/>
  </c:pivotSource>
  <c:chart>
    <c:title>
      <c:tx>
        <c:rich>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r>
              <a:rPr lang="en-US" b="1">
                <a:solidFill>
                  <a:schemeClr val="accent2">
                    <a:lumMod val="75000"/>
                  </a:schemeClr>
                </a:solidFill>
              </a:rPr>
              <a:t>Revenue</a:t>
            </a:r>
            <a:r>
              <a:rPr lang="en-US" b="1" baseline="0">
                <a:solidFill>
                  <a:schemeClr val="accent2">
                    <a:lumMod val="75000"/>
                  </a:schemeClr>
                </a:solidFill>
              </a:rPr>
              <a:t> By Client</a:t>
            </a:r>
          </a:p>
          <a:p>
            <a:pPr>
              <a:defRPr b="1">
                <a:solidFill>
                  <a:schemeClr val="accent2">
                    <a:lumMod val="75000"/>
                  </a:schemeClr>
                </a:solidFill>
              </a:defRPr>
            </a:pPr>
            <a:endParaRPr lang="en-US"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solidFill>
              <a:schemeClr val="accent2">
                <a:lumMod val="75000"/>
              </a:schemeClr>
            </a:solidFill>
            <a:ln>
              <a:noFill/>
            </a:ln>
            <a:effectLst/>
          </c:spPr>
          <c:invertIfNegative val="0"/>
          <c:cat>
            <c:strRef>
              <c:f>'Pivot Tables'!$D$4:$D$19</c:f>
              <c:strCache>
                <c:ptCount val="15"/>
                <c:pt idx="0">
                  <c:v>At&amp;T Inc. </c:v>
                </c:pt>
                <c:pt idx="1">
                  <c:v>Chevron Corporation </c:v>
                </c:pt>
                <c:pt idx="2">
                  <c:v>Cisco Systems, Inc. </c:v>
                </c:pt>
                <c:pt idx="3">
                  <c:v>Comcast Corporation </c:v>
                </c:pt>
                <c:pt idx="4">
                  <c:v>Dell Technologies Inc. </c:v>
                </c:pt>
                <c:pt idx="5">
                  <c:v>Exxon Mobil Corporation </c:v>
                </c:pt>
                <c:pt idx="6">
                  <c:v>Fedex Corporation </c:v>
                </c:pt>
                <c:pt idx="7">
                  <c:v>General Electric Company </c:v>
                </c:pt>
                <c:pt idx="8">
                  <c:v>General Motors Company </c:v>
                </c:pt>
                <c:pt idx="9">
                  <c:v>Intel Corporation </c:v>
                </c:pt>
                <c:pt idx="10">
                  <c:v>Johnson &amp; Johnson </c:v>
                </c:pt>
                <c:pt idx="11">
                  <c:v>Lockheed Martin Corporation </c:v>
                </c:pt>
                <c:pt idx="12">
                  <c:v>Microsoft Corporation </c:v>
                </c:pt>
                <c:pt idx="13">
                  <c:v>The Home Depot, Inc. </c:v>
                </c:pt>
                <c:pt idx="14">
                  <c:v>Verizon Communications Inc. </c:v>
                </c:pt>
              </c:strCache>
            </c:strRef>
          </c:cat>
          <c:val>
            <c:numRef>
              <c:f>'Pivot Tables'!$E$4:$E$19</c:f>
              <c:numCache>
                <c:formatCode>#,##0</c:formatCode>
                <c:ptCount val="15"/>
                <c:pt idx="0">
                  <c:v>5087.5</c:v>
                </c:pt>
                <c:pt idx="1">
                  <c:v>7320</c:v>
                </c:pt>
                <c:pt idx="2">
                  <c:v>4750</c:v>
                </c:pt>
                <c:pt idx="3">
                  <c:v>6500</c:v>
                </c:pt>
                <c:pt idx="4">
                  <c:v>7500</c:v>
                </c:pt>
                <c:pt idx="5">
                  <c:v>4500</c:v>
                </c:pt>
                <c:pt idx="6">
                  <c:v>4625</c:v>
                </c:pt>
                <c:pt idx="7">
                  <c:v>4500</c:v>
                </c:pt>
                <c:pt idx="8">
                  <c:v>4250</c:v>
                </c:pt>
                <c:pt idx="9">
                  <c:v>4500</c:v>
                </c:pt>
                <c:pt idx="10">
                  <c:v>5500</c:v>
                </c:pt>
                <c:pt idx="11">
                  <c:v>5400</c:v>
                </c:pt>
                <c:pt idx="12">
                  <c:v>5250</c:v>
                </c:pt>
                <c:pt idx="13">
                  <c:v>4950</c:v>
                </c:pt>
                <c:pt idx="14">
                  <c:v>3712.5</c:v>
                </c:pt>
              </c:numCache>
            </c:numRef>
          </c:val>
          <c:extLst>
            <c:ext xmlns:c16="http://schemas.microsoft.com/office/drawing/2014/chart" uri="{C3380CC4-5D6E-409C-BE32-E72D297353CC}">
              <c16:uniqueId val="{00000000-7D1E-4332-872C-834D6ACA0527}"/>
            </c:ext>
          </c:extLst>
        </c:ser>
        <c:dLbls>
          <c:showLegendKey val="0"/>
          <c:showVal val="0"/>
          <c:showCatName val="0"/>
          <c:showSerName val="0"/>
          <c:showPercent val="0"/>
          <c:showBubbleSize val="0"/>
        </c:dLbls>
        <c:gapWidth val="219"/>
        <c:overlap val="-27"/>
        <c:axId val="1606385759"/>
        <c:axId val="1606390559"/>
      </c:barChart>
      <c:catAx>
        <c:axId val="160638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crossAx val="1606390559"/>
        <c:crosses val="autoZero"/>
        <c:auto val="1"/>
        <c:lblAlgn val="ctr"/>
        <c:lblOffset val="100"/>
        <c:noMultiLvlLbl val="0"/>
      </c:catAx>
      <c:valAx>
        <c:axId val="1606390559"/>
        <c:scaling>
          <c:orientation val="minMax"/>
        </c:scaling>
        <c:delete val="1"/>
        <c:axPos val="l"/>
        <c:numFmt formatCode="#,##0" sourceLinked="1"/>
        <c:majorTickMark val="out"/>
        <c:minorTickMark val="none"/>
        <c:tickLblPos val="nextTo"/>
        <c:crossAx val="160638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Tables!location</c:name>
    <c:fmtId val="4"/>
  </c:pivotSource>
  <c:chart>
    <c:title>
      <c:tx>
        <c:rich>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r>
              <a:rPr lang="en-US" b="1">
                <a:solidFill>
                  <a:schemeClr val="accent2">
                    <a:lumMod val="75000"/>
                  </a:schemeClr>
                </a:solidFill>
              </a:rPr>
              <a:t>Revenue By Location</a:t>
            </a:r>
          </a:p>
          <a:p>
            <a:pPr>
              <a:defRPr b="1">
                <a:solidFill>
                  <a:schemeClr val="accent2">
                    <a:lumMod val="75000"/>
                  </a:schemeClr>
                </a:solidFill>
              </a:defRPr>
            </a:pPr>
            <a:endParaRPr lang="en-US"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964249244486942"/>
          <c:y val="0.41410948698931427"/>
          <c:w val="0.61006820558237329"/>
          <c:h val="0.4904482587171512"/>
        </c:manualLayout>
      </c:layout>
      <c:barChart>
        <c:barDir val="bar"/>
        <c:grouping val="clustered"/>
        <c:varyColors val="0"/>
        <c:ser>
          <c:idx val="0"/>
          <c:order val="0"/>
          <c:tx>
            <c:strRef>
              <c:f>'Pivot Tables'!$H$3</c:f>
              <c:strCache>
                <c:ptCount val="1"/>
                <c:pt idx="0">
                  <c:v>Total</c:v>
                </c:pt>
              </c:strCache>
            </c:strRef>
          </c:tx>
          <c:spPr>
            <a:solidFill>
              <a:srgbClr val="FFFF00"/>
            </a:solidFill>
            <a:ln>
              <a:noFill/>
            </a:ln>
            <a:effectLst/>
          </c:spPr>
          <c:invertIfNegative val="0"/>
          <c:cat>
            <c:strRef>
              <c:f>'Pivot Tables'!$G$4:$G$7</c:f>
              <c:strCache>
                <c:ptCount val="3"/>
                <c:pt idx="0">
                  <c:v>California</c:v>
                </c:pt>
                <c:pt idx="1">
                  <c:v>Florida</c:v>
                </c:pt>
                <c:pt idx="2">
                  <c:v>New York</c:v>
                </c:pt>
              </c:strCache>
            </c:strRef>
          </c:cat>
          <c:val>
            <c:numRef>
              <c:f>'Pivot Tables'!$H$4:$H$7</c:f>
              <c:numCache>
                <c:formatCode>#,##0</c:formatCode>
                <c:ptCount val="3"/>
                <c:pt idx="0">
                  <c:v>32250</c:v>
                </c:pt>
                <c:pt idx="1">
                  <c:v>12070</c:v>
                </c:pt>
                <c:pt idx="2">
                  <c:v>34025</c:v>
                </c:pt>
              </c:numCache>
            </c:numRef>
          </c:val>
          <c:extLst>
            <c:ext xmlns:c16="http://schemas.microsoft.com/office/drawing/2014/chart" uri="{C3380CC4-5D6E-409C-BE32-E72D297353CC}">
              <c16:uniqueId val="{00000000-958D-4E0B-8CFB-8E99716AF4E6}"/>
            </c:ext>
          </c:extLst>
        </c:ser>
        <c:dLbls>
          <c:showLegendKey val="0"/>
          <c:showVal val="0"/>
          <c:showCatName val="0"/>
          <c:showSerName val="0"/>
          <c:showPercent val="0"/>
          <c:showBubbleSize val="0"/>
        </c:dLbls>
        <c:gapWidth val="182"/>
        <c:axId val="1317932111"/>
        <c:axId val="1479205951"/>
      </c:barChart>
      <c:catAx>
        <c:axId val="131793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205951"/>
        <c:crosses val="autoZero"/>
        <c:auto val="1"/>
        <c:lblAlgn val="ctr"/>
        <c:lblOffset val="100"/>
        <c:noMultiLvlLbl val="0"/>
      </c:catAx>
      <c:valAx>
        <c:axId val="147920595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93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Tables!month</c:name>
    <c:fmtId val="3"/>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Revenue</a:t>
            </a:r>
            <a:r>
              <a:rPr lang="en-US" b="1" baseline="0">
                <a:solidFill>
                  <a:schemeClr val="accent2"/>
                </a:solidFill>
              </a:rPr>
              <a:t> By Months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28-41B2-B75B-E4F76581CB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28-41B2-B75B-E4F76581CB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Tables'!$M$4:$M$6</c:f>
              <c:strCache>
                <c:ptCount val="2"/>
                <c:pt idx="0">
                  <c:v>May</c:v>
                </c:pt>
                <c:pt idx="1">
                  <c:v>Jun</c:v>
                </c:pt>
              </c:strCache>
            </c:strRef>
          </c:cat>
          <c:val>
            <c:numRef>
              <c:f>'Pivot Tables'!$N$4:$N$6</c:f>
              <c:numCache>
                <c:formatCode>#,##0</c:formatCode>
                <c:ptCount val="2"/>
                <c:pt idx="0">
                  <c:v>74700</c:v>
                </c:pt>
                <c:pt idx="1">
                  <c:v>78345</c:v>
                </c:pt>
              </c:numCache>
            </c:numRef>
          </c:val>
          <c:extLst>
            <c:ext xmlns:c16="http://schemas.microsoft.com/office/drawing/2014/chart" uri="{C3380CC4-5D6E-409C-BE32-E72D297353CC}">
              <c16:uniqueId val="{00000004-1528-41B2-B75B-E4F76581CB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Tables!loc-profit</c:name>
    <c:fmtId val="13"/>
  </c:pivotSource>
  <c:chart>
    <c:title>
      <c:tx>
        <c:rich>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r>
              <a:rPr lang="en-US" b="1">
                <a:solidFill>
                  <a:schemeClr val="accent1">
                    <a:lumMod val="75000"/>
                  </a:schemeClr>
                </a:solidFill>
              </a:rPr>
              <a:t>Profit</a:t>
            </a:r>
            <a:r>
              <a:rPr lang="en-US" b="1" baseline="0">
                <a:solidFill>
                  <a:schemeClr val="accent1">
                    <a:lumMod val="75000"/>
                  </a:schemeClr>
                </a:solidFill>
              </a:rPr>
              <a:t> By Client</a:t>
            </a:r>
          </a:p>
          <a:p>
            <a:pPr>
              <a:defRPr b="1">
                <a:solidFill>
                  <a:schemeClr val="accent1">
                    <a:lumMod val="75000"/>
                  </a:schemeClr>
                </a:solidFill>
              </a:defRPr>
            </a:pPr>
            <a:endParaRPr lang="en-US"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Tables'!$T$3</c:f>
              <c:strCache>
                <c:ptCount val="1"/>
                <c:pt idx="0">
                  <c:v>Total</c:v>
                </c:pt>
              </c:strCache>
            </c:strRef>
          </c:tx>
          <c:spPr>
            <a:ln w="28575" cap="rnd">
              <a:solidFill>
                <a:schemeClr val="accent1"/>
              </a:solidFill>
              <a:round/>
            </a:ln>
            <a:effectLst/>
          </c:spPr>
          <c:marker>
            <c:symbol val="none"/>
          </c:marker>
          <c:cat>
            <c:strRef>
              <c:f>'Pivot Tables'!$S$4:$S$19</c:f>
              <c:strCache>
                <c:ptCount val="15"/>
                <c:pt idx="0">
                  <c:v>At&amp;T Inc. </c:v>
                </c:pt>
                <c:pt idx="1">
                  <c:v>Chevron Corporation </c:v>
                </c:pt>
                <c:pt idx="2">
                  <c:v>Cisco Systems, Inc. </c:v>
                </c:pt>
                <c:pt idx="3">
                  <c:v>Comcast Corporation </c:v>
                </c:pt>
                <c:pt idx="4">
                  <c:v>Dell Technologies Inc. </c:v>
                </c:pt>
                <c:pt idx="5">
                  <c:v>Exxon Mobil Corporation </c:v>
                </c:pt>
                <c:pt idx="6">
                  <c:v>Fedex Corporation </c:v>
                </c:pt>
                <c:pt idx="7">
                  <c:v>General Electric Company </c:v>
                </c:pt>
                <c:pt idx="8">
                  <c:v>General Motors Company </c:v>
                </c:pt>
                <c:pt idx="9">
                  <c:v>Intel Corporation </c:v>
                </c:pt>
                <c:pt idx="10">
                  <c:v>Johnson &amp; Johnson </c:v>
                </c:pt>
                <c:pt idx="11">
                  <c:v>Lockheed Martin Corporation </c:v>
                </c:pt>
                <c:pt idx="12">
                  <c:v>Microsoft Corporation </c:v>
                </c:pt>
                <c:pt idx="13">
                  <c:v>The Home Depot, Inc. </c:v>
                </c:pt>
                <c:pt idx="14">
                  <c:v>Verizon Communications Inc. </c:v>
                </c:pt>
              </c:strCache>
            </c:strRef>
          </c:cat>
          <c:val>
            <c:numRef>
              <c:f>'Pivot Tables'!$T$4:$T$19</c:f>
              <c:numCache>
                <c:formatCode>General</c:formatCode>
                <c:ptCount val="15"/>
                <c:pt idx="0">
                  <c:v>655</c:v>
                </c:pt>
                <c:pt idx="1">
                  <c:v>933</c:v>
                </c:pt>
                <c:pt idx="2">
                  <c:v>810</c:v>
                </c:pt>
                <c:pt idx="3">
                  <c:v>1288</c:v>
                </c:pt>
                <c:pt idx="4">
                  <c:v>1664</c:v>
                </c:pt>
                <c:pt idx="5">
                  <c:v>1044</c:v>
                </c:pt>
                <c:pt idx="6">
                  <c:v>1001</c:v>
                </c:pt>
                <c:pt idx="7">
                  <c:v>960</c:v>
                </c:pt>
                <c:pt idx="8">
                  <c:v>901</c:v>
                </c:pt>
                <c:pt idx="9">
                  <c:v>722</c:v>
                </c:pt>
                <c:pt idx="10">
                  <c:v>1320</c:v>
                </c:pt>
                <c:pt idx="11">
                  <c:v>540</c:v>
                </c:pt>
                <c:pt idx="12">
                  <c:v>1349</c:v>
                </c:pt>
                <c:pt idx="13">
                  <c:v>1065</c:v>
                </c:pt>
                <c:pt idx="14">
                  <c:v>1222</c:v>
                </c:pt>
              </c:numCache>
            </c:numRef>
          </c:val>
          <c:smooth val="0"/>
          <c:extLst>
            <c:ext xmlns:c16="http://schemas.microsoft.com/office/drawing/2014/chart" uri="{C3380CC4-5D6E-409C-BE32-E72D297353CC}">
              <c16:uniqueId val="{00000000-06E9-49C5-B0CA-44A8E27BD6B8}"/>
            </c:ext>
          </c:extLst>
        </c:ser>
        <c:dLbls>
          <c:showLegendKey val="0"/>
          <c:showVal val="0"/>
          <c:showCatName val="0"/>
          <c:showSerName val="0"/>
          <c:showPercent val="0"/>
          <c:showBubbleSize val="0"/>
        </c:dLbls>
        <c:smooth val="0"/>
        <c:axId val="1610323631"/>
        <c:axId val="1610323151"/>
      </c:lineChart>
      <c:catAx>
        <c:axId val="161032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mn-ea"/>
                <a:cs typeface="+mn-cs"/>
              </a:defRPr>
            </a:pPr>
            <a:endParaRPr lang="en-US"/>
          </a:p>
        </c:txPr>
        <c:crossAx val="1610323151"/>
        <c:crosses val="autoZero"/>
        <c:auto val="1"/>
        <c:lblAlgn val="ctr"/>
        <c:lblOffset val="100"/>
        <c:noMultiLvlLbl val="0"/>
      </c:catAx>
      <c:valAx>
        <c:axId val="161032315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1032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Tables!dep-profit</c:name>
    <c:fmtId val="3"/>
  </c:pivotSource>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a:solidFill>
                  <a:srgbClr val="C00000"/>
                </a:solidFill>
              </a:rPr>
              <a:t>Profit</a:t>
            </a:r>
            <a:r>
              <a:rPr lang="en-US" b="1" baseline="0">
                <a:solidFill>
                  <a:srgbClr val="C00000"/>
                </a:solidFill>
              </a:rPr>
              <a:t> By Department</a:t>
            </a:r>
          </a:p>
          <a:p>
            <a:pPr>
              <a:defRPr b="1">
                <a:solidFill>
                  <a:srgbClr val="C00000"/>
                </a:solidFill>
              </a:defRPr>
            </a:pPr>
            <a:endParaRPr lang="en-US" b="1">
              <a:solidFill>
                <a:srgbClr val="C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Tables'!$Q$3</c:f>
              <c:strCache>
                <c:ptCount val="1"/>
                <c:pt idx="0">
                  <c:v>Total</c:v>
                </c:pt>
              </c:strCache>
            </c:strRef>
          </c:tx>
          <c:spPr>
            <a:solidFill>
              <a:schemeClr val="accent2"/>
            </a:solidFill>
            <a:ln>
              <a:noFill/>
            </a:ln>
            <a:effectLst/>
          </c:spPr>
          <c:invertIfNegative val="0"/>
          <c:cat>
            <c:strRef>
              <c:f>'Pivot Tables'!$P$4:$P$7</c:f>
              <c:strCache>
                <c:ptCount val="3"/>
                <c:pt idx="0">
                  <c:v>Big Data</c:v>
                </c:pt>
                <c:pt idx="1">
                  <c:v>Operations</c:v>
                </c:pt>
                <c:pt idx="2">
                  <c:v>Strategy</c:v>
                </c:pt>
              </c:strCache>
            </c:strRef>
          </c:cat>
          <c:val>
            <c:numRef>
              <c:f>'Pivot Tables'!$Q$4:$Q$7</c:f>
              <c:numCache>
                <c:formatCode>General</c:formatCode>
                <c:ptCount val="3"/>
                <c:pt idx="0">
                  <c:v>6958</c:v>
                </c:pt>
                <c:pt idx="1">
                  <c:v>1743</c:v>
                </c:pt>
                <c:pt idx="2">
                  <c:v>6773</c:v>
                </c:pt>
              </c:numCache>
            </c:numRef>
          </c:val>
          <c:extLst>
            <c:ext xmlns:c16="http://schemas.microsoft.com/office/drawing/2014/chart" uri="{C3380CC4-5D6E-409C-BE32-E72D297353CC}">
              <c16:uniqueId val="{00000000-DB40-4850-B39A-26D17460AD81}"/>
            </c:ext>
          </c:extLst>
        </c:ser>
        <c:dLbls>
          <c:showLegendKey val="0"/>
          <c:showVal val="0"/>
          <c:showCatName val="0"/>
          <c:showSerName val="0"/>
          <c:showPercent val="0"/>
          <c:showBubbleSize val="0"/>
        </c:dLbls>
        <c:gapWidth val="219"/>
        <c:overlap val="-27"/>
        <c:axId val="1539681551"/>
        <c:axId val="1539682031"/>
      </c:barChart>
      <c:catAx>
        <c:axId val="153968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682031"/>
        <c:crosses val="autoZero"/>
        <c:auto val="1"/>
        <c:lblAlgn val="ctr"/>
        <c:lblOffset val="100"/>
        <c:noMultiLvlLbl val="0"/>
      </c:catAx>
      <c:valAx>
        <c:axId val="15396820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39681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900" b="1" i="0" u="none" strike="noStrike" kern="1200" baseline="0">
                <a:solidFill>
                  <a:schemeClr val="tx1">
                    <a:lumMod val="75000"/>
                    <a:lumOff val="2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[Project1(Emp Dashboard).xlsx]Pivot Tables!month</c:name>
    <c:fmtId val="8"/>
  </c:pivotSource>
  <c:chart>
    <c:title>
      <c:tx>
        <c:rich>
          <a:bodyPr rot="0" spcFirstLastPara="1" vertOverflow="ellipsis" vert="horz" wrap="square" anchor="ctr" anchorCtr="1"/>
          <a:lstStyle/>
          <a:p>
            <a:pPr>
              <a:defRPr sz="1400" b="1" i="0" u="none" strike="noStrike" kern="1200" spc="0" baseline="0">
                <a:solidFill>
                  <a:schemeClr val="accent6">
                    <a:lumMod val="75000"/>
                  </a:schemeClr>
                </a:solidFill>
                <a:latin typeface="+mn-lt"/>
                <a:ea typeface="+mn-ea"/>
                <a:cs typeface="+mn-cs"/>
              </a:defRPr>
            </a:pPr>
            <a:r>
              <a:rPr lang="en-US" b="1">
                <a:solidFill>
                  <a:schemeClr val="accent6">
                    <a:lumMod val="75000"/>
                  </a:schemeClr>
                </a:solidFill>
              </a:rPr>
              <a:t>Months</a:t>
            </a:r>
            <a:r>
              <a:rPr lang="en-US" b="1" baseline="0">
                <a:solidFill>
                  <a:schemeClr val="accent6">
                    <a:lumMod val="75000"/>
                  </a:schemeClr>
                </a:solidFill>
              </a:rPr>
              <a:t> By Revenue</a:t>
            </a:r>
          </a:p>
          <a:p>
            <a:pPr>
              <a:defRPr b="1">
                <a:solidFill>
                  <a:schemeClr val="accent6">
                    <a:lumMod val="75000"/>
                  </a:schemeClr>
                </a:solidFill>
              </a:defRPr>
            </a:pPr>
            <a:endParaRPr lang="en-US" b="1">
              <a:solidFill>
                <a:schemeClr val="accent6">
                  <a:lumMod val="75000"/>
                </a:schemeClr>
              </a:solidFill>
            </a:endParaRPr>
          </a:p>
        </c:rich>
      </c:tx>
      <c:layout>
        <c:manualLayout>
          <c:xMode val="edge"/>
          <c:yMode val="edge"/>
          <c:x val="0.3533681102362205"/>
          <c:y val="3.608923884514437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Tables'!$M$4:$M$6</c:f>
              <c:strCache>
                <c:ptCount val="2"/>
                <c:pt idx="0">
                  <c:v>May</c:v>
                </c:pt>
                <c:pt idx="1">
                  <c:v>Jun</c:v>
                </c:pt>
              </c:strCache>
            </c:strRef>
          </c:cat>
          <c:val>
            <c:numRef>
              <c:f>'Pivot Tables'!$N$4:$N$6</c:f>
              <c:numCache>
                <c:formatCode>#,##0</c:formatCode>
                <c:ptCount val="2"/>
                <c:pt idx="0">
                  <c:v>74700</c:v>
                </c:pt>
                <c:pt idx="1">
                  <c:v>78345</c:v>
                </c:pt>
              </c:numCache>
            </c:numRef>
          </c:val>
          <c:extLst>
            <c:ext xmlns:c16="http://schemas.microsoft.com/office/drawing/2014/chart" uri="{C3380CC4-5D6E-409C-BE32-E72D297353CC}">
              <c16:uniqueId val="{00000000-8195-42C8-9CAD-646C67973A53}"/>
            </c:ext>
          </c:extLst>
        </c:ser>
        <c:dLbls>
          <c:dLblPos val="outEnd"/>
          <c:showLegendKey val="0"/>
          <c:showVal val="1"/>
          <c:showCatName val="0"/>
          <c:showSerName val="0"/>
          <c:showPercent val="0"/>
          <c:showBubbleSize val="0"/>
        </c:dLbls>
        <c:gapWidth val="182"/>
        <c:axId val="1837171919"/>
        <c:axId val="1837158479"/>
      </c:barChart>
      <c:catAx>
        <c:axId val="1837171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158479"/>
        <c:crosses val="autoZero"/>
        <c:auto val="1"/>
        <c:lblAlgn val="ctr"/>
        <c:lblOffset val="100"/>
        <c:noMultiLvlLbl val="0"/>
      </c:catAx>
      <c:valAx>
        <c:axId val="183715847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900" b="1" i="0" u="none" strike="noStrike" kern="1200" baseline="0">
                <a:solidFill>
                  <a:schemeClr val="tx1">
                    <a:lumMod val="75000"/>
                    <a:lumOff val="25000"/>
                  </a:schemeClr>
                </a:solidFill>
                <a:latin typeface="+mn-lt"/>
                <a:ea typeface="+mn-ea"/>
                <a:cs typeface="+mn-cs"/>
              </a:defRPr>
            </a:pPr>
            <a:endParaRPr lang="en-US"/>
          </a:p>
        </c:txPr>
        <c:crossAx val="183717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555078</xdr:colOff>
      <xdr:row>50</xdr:row>
      <xdr:rowOff>62625</xdr:rowOff>
    </xdr:from>
    <xdr:to>
      <xdr:col>7</xdr:col>
      <xdr:colOff>282466</xdr:colOff>
      <xdr:row>65</xdr:row>
      <xdr:rowOff>14015</xdr:rowOff>
    </xdr:to>
    <xdr:graphicFrame macro="">
      <xdr:nvGraphicFramePr>
        <xdr:cNvPr id="2" name="Chart 1">
          <a:extLst>
            <a:ext uri="{FF2B5EF4-FFF2-40B4-BE49-F238E27FC236}">
              <a16:creationId xmlns:a16="http://schemas.microsoft.com/office/drawing/2014/main" id="{2E89F5FF-4970-7B48-FA7F-0F50336B4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95937</xdr:colOff>
      <xdr:row>5</xdr:row>
      <xdr:rowOff>146539</xdr:rowOff>
    </xdr:from>
    <xdr:to>
      <xdr:col>11</xdr:col>
      <xdr:colOff>117230</xdr:colOff>
      <xdr:row>18</xdr:row>
      <xdr:rowOff>78154</xdr:rowOff>
    </xdr:to>
    <xdr:graphicFrame macro="">
      <xdr:nvGraphicFramePr>
        <xdr:cNvPr id="2" name="Chart 1">
          <a:extLst>
            <a:ext uri="{FF2B5EF4-FFF2-40B4-BE49-F238E27FC236}">
              <a16:creationId xmlns:a16="http://schemas.microsoft.com/office/drawing/2014/main" id="{281187C9-4ECC-4445-B860-2B7E3BF94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203115</xdr:colOff>
      <xdr:row>5</xdr:row>
      <xdr:rowOff>127001</xdr:rowOff>
    </xdr:from>
    <xdr:to>
      <xdr:col>20</xdr:col>
      <xdr:colOff>406415</xdr:colOff>
      <xdr:row>18</xdr:row>
      <xdr:rowOff>146539</xdr:rowOff>
    </xdr:to>
    <xdr:graphicFrame macro="">
      <xdr:nvGraphicFramePr>
        <xdr:cNvPr id="3" name="Chart 2">
          <a:extLst>
            <a:ext uri="{FF2B5EF4-FFF2-40B4-BE49-F238E27FC236}">
              <a16:creationId xmlns:a16="http://schemas.microsoft.com/office/drawing/2014/main" id="{01500994-0813-47FD-ABD3-20ADAFC13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341446</xdr:colOff>
      <xdr:row>19</xdr:row>
      <xdr:rowOff>156308</xdr:rowOff>
    </xdr:from>
    <xdr:to>
      <xdr:col>11</xdr:col>
      <xdr:colOff>351692</xdr:colOff>
      <xdr:row>31</xdr:row>
      <xdr:rowOff>58985</xdr:rowOff>
    </xdr:to>
    <xdr:graphicFrame macro="">
      <xdr:nvGraphicFramePr>
        <xdr:cNvPr id="4" name="Chart 3">
          <a:extLst>
            <a:ext uri="{FF2B5EF4-FFF2-40B4-BE49-F238E27FC236}">
              <a16:creationId xmlns:a16="http://schemas.microsoft.com/office/drawing/2014/main" id="{CDF79625-3F70-4E5D-9583-3ED758ACB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48616</xdr:rowOff>
    </xdr:from>
    <xdr:to>
      <xdr:col>4</xdr:col>
      <xdr:colOff>48845</xdr:colOff>
      <xdr:row>30</xdr:row>
      <xdr:rowOff>126999</xdr:rowOff>
    </xdr:to>
    <xdr:graphicFrame macro="">
      <xdr:nvGraphicFramePr>
        <xdr:cNvPr id="5" name="Chart 4">
          <a:extLst>
            <a:ext uri="{FF2B5EF4-FFF2-40B4-BE49-F238E27FC236}">
              <a16:creationId xmlns:a16="http://schemas.microsoft.com/office/drawing/2014/main" id="{99AA00D5-E7D0-414E-9F5D-ADE13182D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510209</xdr:colOff>
      <xdr:row>5</xdr:row>
      <xdr:rowOff>97692</xdr:rowOff>
    </xdr:from>
    <xdr:to>
      <xdr:col>29</xdr:col>
      <xdr:colOff>501287</xdr:colOff>
      <xdr:row>18</xdr:row>
      <xdr:rowOff>166077</xdr:rowOff>
    </xdr:to>
    <xdr:graphicFrame macro="">
      <xdr:nvGraphicFramePr>
        <xdr:cNvPr id="6" name="Chart 5">
          <a:extLst>
            <a:ext uri="{FF2B5EF4-FFF2-40B4-BE49-F238E27FC236}">
              <a16:creationId xmlns:a16="http://schemas.microsoft.com/office/drawing/2014/main" id="{F84DD7E7-9170-4DFB-BC6C-BADF5BCBD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453809</xdr:colOff>
      <xdr:row>19</xdr:row>
      <xdr:rowOff>58618</xdr:rowOff>
    </xdr:from>
    <xdr:to>
      <xdr:col>27</xdr:col>
      <xdr:colOff>142854</xdr:colOff>
      <xdr:row>31</xdr:row>
      <xdr:rowOff>146539</xdr:rowOff>
    </xdr:to>
    <xdr:graphicFrame macro="">
      <xdr:nvGraphicFramePr>
        <xdr:cNvPr id="7" name="Chart 6">
          <a:extLst>
            <a:ext uri="{FF2B5EF4-FFF2-40B4-BE49-F238E27FC236}">
              <a16:creationId xmlns:a16="http://schemas.microsoft.com/office/drawing/2014/main" id="{643AE56B-C117-4DB3-91B3-BA6CDAA77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166077</xdr:colOff>
      <xdr:row>7</xdr:row>
      <xdr:rowOff>51775</xdr:rowOff>
    </xdr:from>
    <xdr:to>
      <xdr:col>3</xdr:col>
      <xdr:colOff>400539</xdr:colOff>
      <xdr:row>16</xdr:row>
      <xdr:rowOff>9768</xdr:rowOff>
    </xdr:to>
    <mc:AlternateContent xmlns:mc="http://schemas.openxmlformats.org/markup-compatibility/2006" xmlns:a14="http://schemas.microsoft.com/office/drawing/2010/main">
      <mc:Choice Requires="a14">
        <xdr:graphicFrame macro="">
          <xdr:nvGraphicFramePr>
            <xdr:cNvPr id="8" name="Months (Date)">
              <a:extLst>
                <a:ext uri="{FF2B5EF4-FFF2-40B4-BE49-F238E27FC236}">
                  <a16:creationId xmlns:a16="http://schemas.microsoft.com/office/drawing/2014/main" id="{1F3E8C61-6FCD-4792-85AF-3ADEAFBEF9B1}"/>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66077" y="1360852"/>
              <a:ext cx="2051539" cy="16285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596756</xdr:colOff>
      <xdr:row>20</xdr:row>
      <xdr:rowOff>18082</xdr:rowOff>
    </xdr:from>
    <xdr:to>
      <xdr:col>19</xdr:col>
      <xdr:colOff>323217</xdr:colOff>
      <xdr:row>31</xdr:row>
      <xdr:rowOff>126999</xdr:rowOff>
    </xdr:to>
    <xdr:graphicFrame macro="">
      <xdr:nvGraphicFramePr>
        <xdr:cNvPr id="9" name="Chart 8">
          <a:extLst>
            <a:ext uri="{FF2B5EF4-FFF2-40B4-BE49-F238E27FC236}">
              <a16:creationId xmlns:a16="http://schemas.microsoft.com/office/drawing/2014/main" id="{E30BA83C-F04F-46CC-82E0-971ACCB82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0</xdr:row>
      <xdr:rowOff>127000</xdr:rowOff>
    </xdr:from>
    <xdr:to>
      <xdr:col>30</xdr:col>
      <xdr:colOff>195385</xdr:colOff>
      <xdr:row>4</xdr:row>
      <xdr:rowOff>48845</xdr:rowOff>
    </xdr:to>
    <xdr:sp macro="" textlink="">
      <xdr:nvSpPr>
        <xdr:cNvPr id="12" name="Rectangle 11">
          <a:extLst>
            <a:ext uri="{FF2B5EF4-FFF2-40B4-BE49-F238E27FC236}">
              <a16:creationId xmlns:a16="http://schemas.microsoft.com/office/drawing/2014/main" id="{5BB42C8B-A34E-3187-B0F5-E1DAF11738BE}"/>
            </a:ext>
          </a:extLst>
        </xdr:cNvPr>
        <xdr:cNvSpPr/>
      </xdr:nvSpPr>
      <xdr:spPr>
        <a:xfrm>
          <a:off x="0" y="127000"/>
          <a:ext cx="18685091" cy="6689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410309</xdr:colOff>
      <xdr:row>0</xdr:row>
      <xdr:rowOff>0</xdr:rowOff>
    </xdr:from>
    <xdr:to>
      <xdr:col>19</xdr:col>
      <xdr:colOff>472164</xdr:colOff>
      <xdr:row>6</xdr:row>
      <xdr:rowOff>89747</xdr:rowOff>
    </xdr:to>
    <xdr:pic>
      <xdr:nvPicPr>
        <xdr:cNvPr id="13" name="Picture 12">
          <a:extLst>
            <a:ext uri="{FF2B5EF4-FFF2-40B4-BE49-F238E27FC236}">
              <a16:creationId xmlns:a16="http://schemas.microsoft.com/office/drawing/2014/main" id="{CCC9BFC6-1EAD-5CBF-7D30-46BF99558D78}"/>
            </a:ext>
          </a:extLst>
        </xdr:cNvPr>
        <xdr:cNvPicPr>
          <a:picLocks noChangeAspect="1"/>
        </xdr:cNvPicPr>
      </xdr:nvPicPr>
      <xdr:blipFill>
        <a:blip xmlns:r="http://schemas.openxmlformats.org/officeDocument/2006/relationships" r:embed="rId8"/>
        <a:stretch>
          <a:fillRect/>
        </a:stretch>
      </xdr:blipFill>
      <xdr:spPr>
        <a:xfrm>
          <a:off x="5255847" y="0"/>
          <a:ext cx="6724471" cy="12132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6.516877662034" createdVersion="8" refreshedVersion="8" minRefreshableVersion="3" recordCount="31" xr:uid="{1FDEB0FA-D30D-421D-9061-F14B99C9753F}">
  <cacheSource type="worksheet">
    <worksheetSource ref="A4:I35" sheet="Dataset"/>
  </cacheSource>
  <cacheFields count="9">
    <cacheField name="Date" numFmtId="14">
      <sharedItems containsSemiMixedTypes="0" containsNonDate="0" containsDate="1" containsString="0" minDate="2023-05-30T00:00:00" maxDate="2023-06-03T00:00:00" count="4">
        <d v="2023-05-30T00:00:00"/>
        <d v="2023-05-31T00:00:00"/>
        <d v="2023-06-01T00:00:00"/>
        <d v="2023-06-02T00:00:00"/>
      </sharedItems>
    </cacheField>
    <cacheField name="Client" numFmtId="0">
      <sharedItems/>
    </cacheField>
    <cacheField name="Cantact" numFmtId="0">
      <sharedItems count="28">
        <s v="Bill Smith"/>
        <s v="Ken Singh"/>
        <s v="Harley Fritz"/>
        <s v="Nyla Novak"/>
        <s v="David Rasmussen"/>
        <s v="Ivan Hiney"/>
        <s v="Jonha Ma"/>
        <s v="Jordan Boone"/>
        <s v="Kylee Townsend"/>
        <s v="Nora Rollins"/>
        <s v="Brendan Wallace"/>
        <s v="Conor Wise"/>
        <s v="Steven Michael"/>
        <s v="Lucia Mckay"/>
        <s v="Jose Roach"/>
        <s v="Franklin Wrigt"/>
        <s v="Alia Thornton"/>
        <s v="Denzel Flores"/>
        <s v="Bruno Cordova"/>
        <s v="Jaylynn Napp"/>
        <s v="Bruce Rich"/>
        <s v="Arturo Moore"/>
        <s v="Bryce Carpenter"/>
        <s v="Jaidyn Andersen"/>
        <s v="Mark Walm"/>
        <s v="Harry Lee"/>
        <s v="Josh Johnson"/>
        <s v="Mik Naam"/>
      </sharedItems>
    </cacheField>
    <cacheField name="Department" numFmtId="0">
      <sharedItems count="4">
        <s v="Cloud Tech"/>
        <s v="Strategy"/>
        <s v="Operations"/>
        <s v="Big Data"/>
      </sharedItems>
    </cacheField>
    <cacheField name="Location" numFmtId="0">
      <sharedItems count="4">
        <s v="Texas"/>
        <s v="New York"/>
        <s v="Florida"/>
        <s v="California"/>
      </sharedItems>
    </cacheField>
    <cacheField name="Payment" numFmtId="0">
      <sharedItems count="5">
        <s v="Texas"/>
        <s v="PayPal"/>
        <s v="Check"/>
        <s v="Transfer"/>
        <s v="Card"/>
      </sharedItems>
    </cacheField>
    <cacheField name="Revenue" numFmtId="6">
      <sharedItems containsSemiMixedTypes="0" containsString="0" containsNumber="1" minValue="3600" maxValue="7500"/>
    </cacheField>
    <cacheField name="Profit" numFmtId="6">
      <sharedItems containsSemiMixedTypes="0" containsString="0" containsNumber="1" containsInteger="1" minValue="540" maxValue="2045"/>
    </cacheField>
    <cacheField name="Profit Margin" numFmtId="168">
      <sharedItems containsMixedTypes="1" containsNumber="1" minValue="8.9180327868852466E-2" maxValue="0.5381578947368420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8.949103356485" createdVersion="8" refreshedVersion="8" minRefreshableVersion="3" recordCount="31" xr:uid="{EEC21287-14E5-49FA-A02D-1B4D67A1DE00}">
  <cacheSource type="worksheet">
    <worksheetSource ref="A4:I35" sheet="Dataset"/>
  </cacheSource>
  <cacheFields count="11">
    <cacheField name="Date" numFmtId="14">
      <sharedItems containsSemiMixedTypes="0" containsNonDate="0" containsDate="1" containsString="0" minDate="2023-05-30T00:00:00" maxDate="2023-06-03T00:00:00" count="4">
        <d v="2023-05-30T00:00:00"/>
        <d v="2023-05-31T00:00:00"/>
        <d v="2023-06-01T00:00:00"/>
        <d v="2023-06-02T00:00:00"/>
      </sharedItems>
      <fieldGroup par="10"/>
    </cacheField>
    <cacheField name="Client" numFmtId="0">
      <sharedItems count="28">
        <s v="Amazon.Com, Inc. "/>
        <s v="Tesla, Inc. "/>
        <s v="Netflix, Inc. "/>
        <s v="The Procter &amp; Gamble Company "/>
        <s v="The Goldman Sachs Group, Inc. "/>
        <s v="Jpmorgan Chase &amp; Co. "/>
        <s v="Morgan Stanley "/>
        <s v="Citigroup Inc. "/>
        <s v="Bank Of America Corporation "/>
        <s v="Walmart Inc. "/>
        <s v="Target Corporation "/>
        <s v="Costco Wholesale Corporation "/>
        <s v="Mcdonald'S Corporation "/>
        <s v="Exxon Mobil Corporation "/>
        <s v="Verizon Communications Inc. "/>
        <s v="The Home Depot, Inc. "/>
        <s v="Cisco Systems, Inc. "/>
        <s v="Chevron Corporation "/>
        <s v="At&amp;T Inc. "/>
        <s v="Intel Corporation "/>
        <s v="General Motors Company "/>
        <s v="Microsoft Corporation "/>
        <s v="Comcast Corporation "/>
        <s v="Dell Technologies Inc. "/>
        <s v="Johnson &amp; Johnson "/>
        <s v="Fedex Corporation "/>
        <s v="General Electric Company "/>
        <s v="Lockheed Martin Corporation "/>
      </sharedItems>
    </cacheField>
    <cacheField name="Cantact" numFmtId="0">
      <sharedItems count="28">
        <s v="Bill Smith"/>
        <s v="Ken Singh"/>
        <s v="Harley Fritz"/>
        <s v="Nyla Novak"/>
        <s v="David Rasmussen"/>
        <s v="Ivan Hiney"/>
        <s v="Jonha Ma"/>
        <s v="Jordan Boone"/>
        <s v="Kylee Townsend"/>
        <s v="Nora Rollins"/>
        <s v="Brendan Wallace"/>
        <s v="Conor Wise"/>
        <s v="Steven Michael"/>
        <s v="Lucia Mckay"/>
        <s v="Jose Roach"/>
        <s v="Franklin Wrigt"/>
        <s v="Alia Thornton"/>
        <s v="Denzel Flores"/>
        <s v="Bruno Cordova"/>
        <s v="Jaylynn Napp"/>
        <s v="Bruce Rich"/>
        <s v="Arturo Moore"/>
        <s v="Bryce Carpenter"/>
        <s v="Jaidyn Andersen"/>
        <s v="Mark Walm"/>
        <s v="Harry Lee"/>
        <s v="Josh Johnson"/>
        <s v="Mik Naam"/>
      </sharedItems>
    </cacheField>
    <cacheField name="Department" numFmtId="0">
      <sharedItems count="4">
        <s v="Cloud Tech"/>
        <s v="Strategy"/>
        <s v="Operations"/>
        <s v="Big Data"/>
      </sharedItems>
    </cacheField>
    <cacheField name="Location" numFmtId="0">
      <sharedItems count="4">
        <s v="Texas"/>
        <s v="New York"/>
        <s v="Florida"/>
        <s v="California"/>
      </sharedItems>
    </cacheField>
    <cacheField name="Payment" numFmtId="0">
      <sharedItems/>
    </cacheField>
    <cacheField name="Revenue" numFmtId="6">
      <sharedItems containsSemiMixedTypes="0" containsString="0" containsNumber="1" minValue="3600" maxValue="7500"/>
    </cacheField>
    <cacheField name="Profit" numFmtId="6">
      <sharedItems containsSemiMixedTypes="0" containsString="0" containsNumber="1" containsInteger="1" minValue="540" maxValue="2045"/>
    </cacheField>
    <cacheField name="Profit Margin" numFmtId="168">
      <sharedItems containsMixedTypes="1" containsNumber="1" minValue="8.9180327868852466E-2" maxValue="0.53815789473684206"/>
    </cacheField>
    <cacheField name="Days (Date)" numFmtId="0" databaseField="0">
      <fieldGroup base="0">
        <rangePr groupBy="days" startDate="2023-05-30T00:00:00" endDate="2023-06-03T00:00:00"/>
        <groupItems count="368">
          <s v="&lt;5/30/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3/2023"/>
        </groupItems>
      </fieldGroup>
    </cacheField>
    <cacheField name="Months (Date)" numFmtId="0" databaseField="0">
      <fieldGroup base="0">
        <rangePr groupBy="months" startDate="2023-05-30T00:00:00" endDate="2023-06-03T00:00:00"/>
        <groupItems count="14">
          <s v="&lt;5/30/2023"/>
          <s v="Jan"/>
          <s v="Feb"/>
          <s v="Mar"/>
          <s v="Apr"/>
          <s v="May"/>
          <s v="Jun"/>
          <s v="Jul"/>
          <s v="Aug"/>
          <s v="Sep"/>
          <s v="Oct"/>
          <s v="Nov"/>
          <s v="Dec"/>
          <s v="&gt;6/3/2023"/>
        </groupItems>
      </fieldGroup>
    </cacheField>
  </cacheFields>
  <extLst>
    <ext xmlns:x14="http://schemas.microsoft.com/office/spreadsheetml/2009/9/main" uri="{725AE2AE-9491-48be-B2B4-4EB974FC3084}">
      <x14:pivotCacheDefinition pivotCacheId="221076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s v="Amazon.Com, Inc. "/>
    <x v="0"/>
    <x v="0"/>
    <x v="0"/>
    <x v="0"/>
    <n v="4500"/>
    <n v="598"/>
    <n v="0.13288888888888889"/>
  </r>
  <r>
    <x v="0"/>
    <s v="Tesla, Inc. "/>
    <x v="1"/>
    <x v="1"/>
    <x v="1"/>
    <x v="1"/>
    <n v="3800"/>
    <n v="1045"/>
    <n v="0.27500000000000002"/>
  </r>
  <r>
    <x v="0"/>
    <s v="Netflix, Inc. "/>
    <x v="2"/>
    <x v="1"/>
    <x v="1"/>
    <x v="1"/>
    <n v="3712.5"/>
    <n v="1009"/>
    <n v="0.2717845117845118"/>
  </r>
  <r>
    <x v="0"/>
    <s v="The Procter &amp; Gamble Company "/>
    <x v="3"/>
    <x v="2"/>
    <x v="2"/>
    <x v="1"/>
    <n v="3712.5"/>
    <n v="779"/>
    <e v="#DIV/0!"/>
  </r>
  <r>
    <x v="0"/>
    <s v="The Goldman Sachs Group, Inc. "/>
    <x v="4"/>
    <x v="2"/>
    <x v="2"/>
    <x v="2"/>
    <n v="5000"/>
    <n v="684"/>
    <n v="0.1368"/>
  </r>
  <r>
    <x v="1"/>
    <s v="Jpmorgan Chase &amp; Co. "/>
    <x v="5"/>
    <x v="0"/>
    <x v="0"/>
    <x v="3"/>
    <n v="6100"/>
    <n v="544"/>
    <n v="8.9180327868852466E-2"/>
  </r>
  <r>
    <x v="1"/>
    <s v="Morgan Stanley "/>
    <x v="6"/>
    <x v="0"/>
    <x v="0"/>
    <x v="3"/>
    <n v="4625"/>
    <n v="670"/>
    <n v="0.14486486486486486"/>
  </r>
  <r>
    <x v="1"/>
    <s v="Citigroup Inc. "/>
    <x v="7"/>
    <x v="0"/>
    <x v="0"/>
    <x v="3"/>
    <n v="3800"/>
    <n v="2045"/>
    <n v="0.53815789473684206"/>
  </r>
  <r>
    <x v="1"/>
    <s v="Bank Of America Corporation "/>
    <x v="8"/>
    <x v="0"/>
    <x v="0"/>
    <x v="4"/>
    <n v="3600"/>
    <n v="1564"/>
    <n v="0.43444444444444447"/>
  </r>
  <r>
    <x v="1"/>
    <s v="Walmart Inc. "/>
    <x v="9"/>
    <x v="0"/>
    <x v="0"/>
    <x v="2"/>
    <n v="5100"/>
    <n v="1220"/>
    <n v="0.23921568627450981"/>
  </r>
  <r>
    <x v="1"/>
    <s v="Target Corporation "/>
    <x v="10"/>
    <x v="0"/>
    <x v="0"/>
    <x v="2"/>
    <n v="4750"/>
    <n v="1435"/>
    <n v="0.30210526315789471"/>
  </r>
  <r>
    <x v="1"/>
    <s v="Costco Wholesale Corporation "/>
    <x v="11"/>
    <x v="2"/>
    <x v="2"/>
    <x v="3"/>
    <n v="6000"/>
    <n v="998"/>
    <n v="0.16633333333333333"/>
  </r>
  <r>
    <x v="1"/>
    <s v="Mcdonald'S Corporation "/>
    <x v="12"/>
    <x v="3"/>
    <x v="3"/>
    <x v="2"/>
    <n v="4500"/>
    <n v="780"/>
    <n v="0.17333333333333334"/>
  </r>
  <r>
    <x v="2"/>
    <s v="Exxon Mobil Corporation "/>
    <x v="13"/>
    <x v="3"/>
    <x v="3"/>
    <x v="4"/>
    <n v="4500"/>
    <n v="1044"/>
    <e v="#DIV/0!"/>
  </r>
  <r>
    <x v="2"/>
    <s v="Verizon Communications Inc. "/>
    <x v="14"/>
    <x v="3"/>
    <x v="3"/>
    <x v="3"/>
    <n v="3712.5"/>
    <n v="1222"/>
    <n v="0.32915824915824915"/>
  </r>
  <r>
    <x v="2"/>
    <s v="The Home Depot, Inc. "/>
    <x v="15"/>
    <x v="3"/>
    <x v="3"/>
    <x v="3"/>
    <n v="4950"/>
    <n v="1065"/>
    <n v="0.21515151515151515"/>
  </r>
  <r>
    <x v="2"/>
    <s v="Cisco Systems, Inc. "/>
    <x v="16"/>
    <x v="2"/>
    <x v="2"/>
    <x v="3"/>
    <n v="4750"/>
    <n v="810"/>
    <n v="0.17052631578947369"/>
  </r>
  <r>
    <x v="2"/>
    <s v="Chevron Corporation "/>
    <x v="17"/>
    <x v="2"/>
    <x v="2"/>
    <x v="3"/>
    <n v="7320"/>
    <n v="933"/>
    <n v="0.12745901639344262"/>
  </r>
  <r>
    <x v="1"/>
    <s v="Costco Wholesale Corporation "/>
    <x v="11"/>
    <x v="2"/>
    <x v="2"/>
    <x v="3"/>
    <n v="6000"/>
    <n v="998"/>
    <n v="0.16633333333333333"/>
  </r>
  <r>
    <x v="1"/>
    <s v="Mcdonald'S Corporation "/>
    <x v="12"/>
    <x v="3"/>
    <x v="3"/>
    <x v="2"/>
    <n v="4500"/>
    <n v="780"/>
    <n v="0.17333333333333334"/>
  </r>
  <r>
    <x v="2"/>
    <s v="At&amp;T Inc. "/>
    <x v="18"/>
    <x v="3"/>
    <x v="3"/>
    <x v="3"/>
    <n v="5087.5"/>
    <n v="655"/>
    <n v="0.12874692874692875"/>
  </r>
  <r>
    <x v="2"/>
    <s v="Intel Corporation "/>
    <x v="19"/>
    <x v="3"/>
    <x v="3"/>
    <x v="3"/>
    <n v="4500"/>
    <n v="722"/>
    <n v="0.16044444444444445"/>
  </r>
  <r>
    <x v="2"/>
    <s v="General Motors Company "/>
    <x v="20"/>
    <x v="3"/>
    <x v="3"/>
    <x v="4"/>
    <n v="4250"/>
    <n v="901"/>
    <n v="0.21199999999999999"/>
  </r>
  <r>
    <x v="3"/>
    <s v="Microsoft Corporation "/>
    <x v="21"/>
    <x v="3"/>
    <x v="3"/>
    <x v="1"/>
    <n v="5250"/>
    <n v="1349"/>
    <n v="0.25695238095238093"/>
  </r>
  <r>
    <x v="3"/>
    <s v="Comcast Corporation "/>
    <x v="22"/>
    <x v="1"/>
    <x v="1"/>
    <x v="1"/>
    <n v="6500"/>
    <n v="1288"/>
    <n v="0.19815384615384615"/>
  </r>
  <r>
    <x v="3"/>
    <s v="Dell Technologies Inc. "/>
    <x v="23"/>
    <x v="1"/>
    <x v="1"/>
    <x v="1"/>
    <n v="7500"/>
    <n v="1664"/>
    <n v="0.22186666666666666"/>
  </r>
  <r>
    <x v="3"/>
    <s v="Johnson &amp; Johnson "/>
    <x v="24"/>
    <x v="1"/>
    <x v="1"/>
    <x v="3"/>
    <n v="5500"/>
    <n v="1320"/>
    <n v="0.24"/>
  </r>
  <r>
    <x v="3"/>
    <s v="Fedex Corporation "/>
    <x v="25"/>
    <x v="1"/>
    <x v="1"/>
    <x v="3"/>
    <n v="4625"/>
    <n v="1001"/>
    <n v="0.21643243243243243"/>
  </r>
  <r>
    <x v="3"/>
    <s v="General Electric Company "/>
    <x v="26"/>
    <x v="1"/>
    <x v="1"/>
    <x v="3"/>
    <n v="4500"/>
    <n v="960"/>
    <n v="0.21333333333333335"/>
  </r>
  <r>
    <x v="3"/>
    <s v="Lockheed Martin Corporation "/>
    <x v="27"/>
    <x v="1"/>
    <x v="1"/>
    <x v="4"/>
    <n v="5400"/>
    <n v="540"/>
    <n v="0.1"/>
  </r>
  <r>
    <x v="0"/>
    <s v="The Goldman Sachs Group, Inc. "/>
    <x v="4"/>
    <x v="2"/>
    <x v="2"/>
    <x v="2"/>
    <n v="5000"/>
    <n v="684"/>
    <n v="0.136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x v="0"/>
    <x v="0"/>
    <s v="Texas"/>
    <n v="4500"/>
    <n v="598"/>
    <n v="0.13288888888888889"/>
  </r>
  <r>
    <x v="0"/>
    <x v="1"/>
    <x v="1"/>
    <x v="1"/>
    <x v="1"/>
    <s v="PayPal"/>
    <n v="3800"/>
    <n v="1045"/>
    <n v="0.27500000000000002"/>
  </r>
  <r>
    <x v="0"/>
    <x v="2"/>
    <x v="2"/>
    <x v="1"/>
    <x v="1"/>
    <s v="PayPal"/>
    <n v="3712.5"/>
    <n v="1009"/>
    <n v="0.2717845117845118"/>
  </r>
  <r>
    <x v="0"/>
    <x v="3"/>
    <x v="3"/>
    <x v="2"/>
    <x v="2"/>
    <s v="PayPal"/>
    <n v="3712.5"/>
    <n v="779"/>
    <e v="#DIV/0!"/>
  </r>
  <r>
    <x v="0"/>
    <x v="4"/>
    <x v="4"/>
    <x v="2"/>
    <x v="2"/>
    <s v="Check"/>
    <n v="5000"/>
    <n v="684"/>
    <n v="0.1368"/>
  </r>
  <r>
    <x v="1"/>
    <x v="5"/>
    <x v="5"/>
    <x v="0"/>
    <x v="0"/>
    <s v="Transfer"/>
    <n v="6100"/>
    <n v="544"/>
    <n v="8.9180327868852466E-2"/>
  </r>
  <r>
    <x v="1"/>
    <x v="6"/>
    <x v="6"/>
    <x v="0"/>
    <x v="0"/>
    <s v="Transfer"/>
    <n v="4625"/>
    <n v="670"/>
    <n v="0.14486486486486486"/>
  </r>
  <r>
    <x v="1"/>
    <x v="7"/>
    <x v="7"/>
    <x v="0"/>
    <x v="0"/>
    <s v="Transfer"/>
    <n v="3800"/>
    <n v="2045"/>
    <n v="0.53815789473684206"/>
  </r>
  <r>
    <x v="1"/>
    <x v="8"/>
    <x v="8"/>
    <x v="0"/>
    <x v="0"/>
    <s v="Card"/>
    <n v="3600"/>
    <n v="1564"/>
    <n v="0.43444444444444447"/>
  </r>
  <r>
    <x v="1"/>
    <x v="9"/>
    <x v="9"/>
    <x v="0"/>
    <x v="0"/>
    <s v="Check"/>
    <n v="5100"/>
    <n v="1220"/>
    <n v="0.23921568627450981"/>
  </r>
  <r>
    <x v="1"/>
    <x v="10"/>
    <x v="10"/>
    <x v="0"/>
    <x v="0"/>
    <s v="Check"/>
    <n v="4750"/>
    <n v="1435"/>
    <n v="0.30210526315789471"/>
  </r>
  <r>
    <x v="1"/>
    <x v="11"/>
    <x v="11"/>
    <x v="2"/>
    <x v="2"/>
    <s v="Transfer"/>
    <n v="6000"/>
    <n v="998"/>
    <n v="0.16633333333333333"/>
  </r>
  <r>
    <x v="1"/>
    <x v="12"/>
    <x v="12"/>
    <x v="3"/>
    <x v="3"/>
    <s v="Check"/>
    <n v="4500"/>
    <n v="780"/>
    <n v="0.17333333333333334"/>
  </r>
  <r>
    <x v="2"/>
    <x v="13"/>
    <x v="13"/>
    <x v="3"/>
    <x v="3"/>
    <s v="Card"/>
    <n v="4500"/>
    <n v="1044"/>
    <e v="#DIV/0!"/>
  </r>
  <r>
    <x v="2"/>
    <x v="14"/>
    <x v="14"/>
    <x v="3"/>
    <x v="3"/>
    <s v="Transfer"/>
    <n v="3712.5"/>
    <n v="1222"/>
    <n v="0.32915824915824915"/>
  </r>
  <r>
    <x v="2"/>
    <x v="15"/>
    <x v="15"/>
    <x v="3"/>
    <x v="3"/>
    <s v="Transfer"/>
    <n v="4950"/>
    <n v="1065"/>
    <n v="0.21515151515151515"/>
  </r>
  <r>
    <x v="2"/>
    <x v="16"/>
    <x v="16"/>
    <x v="2"/>
    <x v="2"/>
    <s v="Transfer"/>
    <n v="4750"/>
    <n v="810"/>
    <n v="0.17052631578947369"/>
  </r>
  <r>
    <x v="2"/>
    <x v="17"/>
    <x v="17"/>
    <x v="2"/>
    <x v="2"/>
    <s v="Transfer"/>
    <n v="7320"/>
    <n v="933"/>
    <n v="0.12745901639344262"/>
  </r>
  <r>
    <x v="1"/>
    <x v="11"/>
    <x v="11"/>
    <x v="2"/>
    <x v="2"/>
    <s v="Transfer"/>
    <n v="6000"/>
    <n v="998"/>
    <n v="0.16633333333333333"/>
  </r>
  <r>
    <x v="1"/>
    <x v="12"/>
    <x v="12"/>
    <x v="3"/>
    <x v="3"/>
    <s v="Check"/>
    <n v="4500"/>
    <n v="780"/>
    <n v="0.17333333333333334"/>
  </r>
  <r>
    <x v="2"/>
    <x v="18"/>
    <x v="18"/>
    <x v="3"/>
    <x v="3"/>
    <s v="Transfer"/>
    <n v="5087.5"/>
    <n v="655"/>
    <n v="0.12874692874692875"/>
  </r>
  <r>
    <x v="2"/>
    <x v="19"/>
    <x v="19"/>
    <x v="3"/>
    <x v="3"/>
    <s v="Transfer"/>
    <n v="4500"/>
    <n v="722"/>
    <n v="0.16044444444444445"/>
  </r>
  <r>
    <x v="2"/>
    <x v="20"/>
    <x v="20"/>
    <x v="3"/>
    <x v="3"/>
    <s v="Card"/>
    <n v="4250"/>
    <n v="901"/>
    <n v="0.21199999999999999"/>
  </r>
  <r>
    <x v="3"/>
    <x v="21"/>
    <x v="21"/>
    <x v="3"/>
    <x v="3"/>
    <s v="PayPal"/>
    <n v="5250"/>
    <n v="1349"/>
    <n v="0.25695238095238093"/>
  </r>
  <r>
    <x v="3"/>
    <x v="22"/>
    <x v="22"/>
    <x v="1"/>
    <x v="1"/>
    <s v="PayPal"/>
    <n v="6500"/>
    <n v="1288"/>
    <n v="0.19815384615384615"/>
  </r>
  <r>
    <x v="3"/>
    <x v="23"/>
    <x v="23"/>
    <x v="1"/>
    <x v="1"/>
    <s v="PayPal"/>
    <n v="7500"/>
    <n v="1664"/>
    <n v="0.22186666666666666"/>
  </r>
  <r>
    <x v="3"/>
    <x v="24"/>
    <x v="24"/>
    <x v="1"/>
    <x v="1"/>
    <s v="Transfer"/>
    <n v="5500"/>
    <n v="1320"/>
    <n v="0.24"/>
  </r>
  <r>
    <x v="3"/>
    <x v="25"/>
    <x v="25"/>
    <x v="1"/>
    <x v="1"/>
    <s v="Transfer"/>
    <n v="4625"/>
    <n v="1001"/>
    <n v="0.21643243243243243"/>
  </r>
  <r>
    <x v="3"/>
    <x v="26"/>
    <x v="26"/>
    <x v="1"/>
    <x v="1"/>
    <s v="Transfer"/>
    <n v="4500"/>
    <n v="960"/>
    <n v="0.21333333333333335"/>
  </r>
  <r>
    <x v="3"/>
    <x v="27"/>
    <x v="27"/>
    <x v="1"/>
    <x v="1"/>
    <s v="Card"/>
    <n v="5400"/>
    <n v="540"/>
    <n v="0.1"/>
  </r>
  <r>
    <x v="0"/>
    <x v="4"/>
    <x v="4"/>
    <x v="2"/>
    <x v="2"/>
    <s v="Check"/>
    <n v="5000"/>
    <n v="684"/>
    <n v="0.13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318C85-0BF5-49EF-B2D4-9B48026CDC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epartment" colHeaderCaption="Location">
  <location ref="B43:E48" firstHeaderRow="0" firstDataRow="1" firstDataCol="1"/>
  <pivotFields count="9">
    <pivotField numFmtId="14" showAll="0">
      <items count="5">
        <item x="0"/>
        <item x="1"/>
        <item x="2"/>
        <item x="3"/>
        <item t="default"/>
      </items>
    </pivotField>
    <pivotField dataField="1" showAll="0"/>
    <pivotField axis="axisRow"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axis="axisRow" showAll="0">
      <items count="5">
        <item sd="0" x="3"/>
        <item sd="0" x="0"/>
        <item sd="0" x="2"/>
        <item sd="0" x="1"/>
        <item t="default" sd="0"/>
      </items>
    </pivotField>
    <pivotField showAll="0">
      <items count="5">
        <item x="3"/>
        <item x="2"/>
        <item x="1"/>
        <item x="0"/>
        <item t="default"/>
      </items>
    </pivotField>
    <pivotField showAll="0">
      <items count="6">
        <item x="4"/>
        <item x="2"/>
        <item x="1"/>
        <item x="0"/>
        <item x="3"/>
        <item t="default"/>
      </items>
    </pivotField>
    <pivotField dataField="1" numFmtId="6" showAll="0"/>
    <pivotField dataField="1" numFmtId="6" showAll="0"/>
    <pivotField showAll="0"/>
  </pivotFields>
  <rowFields count="2">
    <field x="3"/>
    <field x="2"/>
  </rowFields>
  <rowItems count="5">
    <i>
      <x/>
    </i>
    <i>
      <x v="1"/>
    </i>
    <i>
      <x v="2"/>
    </i>
    <i>
      <x v="3"/>
    </i>
    <i t="grand">
      <x/>
    </i>
  </rowItems>
  <colFields count="1">
    <field x="-2"/>
  </colFields>
  <colItems count="3">
    <i>
      <x/>
    </i>
    <i i="1">
      <x v="1"/>
    </i>
    <i i="2">
      <x v="2"/>
    </i>
  </colItems>
  <dataFields count="3">
    <dataField name="Sum of Profit" fld="7" baseField="0" baseItem="0"/>
    <dataField name="Sum of Revenue" fld="6" baseField="0" baseItem="0"/>
    <dataField name="Count of Client" fld="1" subtotal="count" baseField="0" baseItem="0"/>
  </dataFields>
  <chartFormats count="6">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3D3489-090F-4134-B53C-AA8E300F3A42}" name="contac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location ref="J3:K19" firstHeaderRow="1" firstDataRow="1" firstDataCol="1"/>
  <pivotFields count="11">
    <pivotField numFmtId="14" showAll="0">
      <items count="5">
        <item x="0"/>
        <item x="1"/>
        <item x="2"/>
        <item x="3"/>
        <item t="default"/>
      </items>
    </pivotField>
    <pivotField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axis="axisRow"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showAll="0">
      <items count="5">
        <item sd="0" x="3"/>
        <item sd="0" x="0"/>
        <item sd="0" x="2"/>
        <item sd="0" x="1"/>
        <item t="default" sd="0"/>
      </items>
    </pivotField>
    <pivotField showAll="0"/>
    <pivotField showAll="0"/>
    <pivotField dataField="1" numFmtId="6" showAll="0"/>
    <pivotField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2"/>
  </rowFields>
  <rowItems count="16">
    <i>
      <x/>
    </i>
    <i>
      <x v="1"/>
    </i>
    <i>
      <x v="4"/>
    </i>
    <i>
      <x v="5"/>
    </i>
    <i>
      <x v="6"/>
    </i>
    <i>
      <x v="9"/>
    </i>
    <i>
      <x v="10"/>
    </i>
    <i>
      <x v="12"/>
    </i>
    <i>
      <x v="14"/>
    </i>
    <i>
      <x v="15"/>
    </i>
    <i>
      <x v="18"/>
    </i>
    <i>
      <x v="19"/>
    </i>
    <i>
      <x v="22"/>
    </i>
    <i>
      <x v="23"/>
    </i>
    <i>
      <x v="24"/>
    </i>
    <i t="grand">
      <x/>
    </i>
  </rowItems>
  <colItems count="1">
    <i/>
  </colItems>
  <dataFields count="1">
    <dataField name="Sum of Revenue" fld="6"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656037-5353-4A94-A8C3-494A3FC2E0E5}" name="loca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Location">
  <location ref="G3:H7" firstHeaderRow="1" firstDataRow="1" firstDataCol="1"/>
  <pivotFields count="11">
    <pivotField numFmtId="14" showAll="0">
      <items count="5">
        <item x="0"/>
        <item x="1"/>
        <item x="2"/>
        <item x="3"/>
        <item t="default"/>
      </items>
    </pivotField>
    <pivotField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showAll="0">
      <items count="5">
        <item sd="0" x="3"/>
        <item sd="0" x="0"/>
        <item sd="0" x="2"/>
        <item sd="0" x="1"/>
        <item t="default" sd="0"/>
      </items>
    </pivotField>
    <pivotField axis="axisRow" showAll="0">
      <items count="5">
        <item x="3"/>
        <item x="2"/>
        <item x="1"/>
        <item x="0"/>
        <item t="default"/>
      </items>
    </pivotField>
    <pivotField showAll="0"/>
    <pivotField dataField="1" numFmtId="6" showAll="0"/>
    <pivotField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4"/>
  </rowFields>
  <rowItems count="4">
    <i>
      <x/>
    </i>
    <i>
      <x v="1"/>
    </i>
    <i>
      <x v="2"/>
    </i>
    <i t="grand">
      <x/>
    </i>
  </rowItems>
  <colItems count="1">
    <i/>
  </colItems>
  <dataFields count="1">
    <dataField name="Sum of Revenue" fld="6" baseField="0" baseItem="0" numFmtId="3"/>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59CA9F-9529-4903-BE9A-2C45A4DDB9F3}" name="loc-profi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lient">
  <location ref="S3:T19" firstHeaderRow="1" firstDataRow="1" firstDataCol="1"/>
  <pivotFields count="11">
    <pivotField numFmtId="14" showAll="0">
      <items count="5">
        <item x="0"/>
        <item x="1"/>
        <item x="2"/>
        <item x="3"/>
        <item t="default"/>
      </items>
    </pivotField>
    <pivotField axis="axisRow"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showAll="0">
      <items count="5">
        <item sd="0" x="3"/>
        <item sd="0" x="0"/>
        <item sd="0" x="2"/>
        <item sd="0" x="1"/>
        <item t="default" sd="0"/>
      </items>
    </pivotField>
    <pivotField showAll="0"/>
    <pivotField showAll="0"/>
    <pivotField numFmtId="6" showAll="0"/>
    <pivotField dataField="1"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1"/>
  </rowFields>
  <rowItems count="16">
    <i>
      <x v="1"/>
    </i>
    <i>
      <x v="3"/>
    </i>
    <i>
      <x v="4"/>
    </i>
    <i>
      <x v="6"/>
    </i>
    <i>
      <x v="8"/>
    </i>
    <i>
      <x v="9"/>
    </i>
    <i>
      <x v="10"/>
    </i>
    <i>
      <x v="11"/>
    </i>
    <i>
      <x v="12"/>
    </i>
    <i>
      <x v="13"/>
    </i>
    <i>
      <x v="14"/>
    </i>
    <i>
      <x v="16"/>
    </i>
    <i>
      <x v="18"/>
    </i>
    <i>
      <x v="24"/>
    </i>
    <i>
      <x v="26"/>
    </i>
    <i t="grand">
      <x/>
    </i>
  </rowItems>
  <colItems count="1">
    <i/>
  </colItems>
  <dataFields count="1">
    <dataField name="Sum of Profit" fld="7"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787083-575B-42AE-8322-8320D439B08A}" name="dep-profi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epartment">
  <location ref="P3:Q7" firstHeaderRow="1" firstDataRow="1" firstDataCol="1"/>
  <pivotFields count="11">
    <pivotField numFmtId="14" showAll="0">
      <items count="5">
        <item x="0"/>
        <item x="1"/>
        <item x="2"/>
        <item x="3"/>
        <item t="default"/>
      </items>
    </pivotField>
    <pivotField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axis="axisRow" showAll="0">
      <items count="5">
        <item sd="0" x="3"/>
        <item sd="0" x="0"/>
        <item sd="0" x="2"/>
        <item sd="0" x="1"/>
        <item t="default" sd="0"/>
      </items>
    </pivotField>
    <pivotField showAll="0"/>
    <pivotField showAll="0"/>
    <pivotField numFmtId="6" showAll="0"/>
    <pivotField dataField="1"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3"/>
  </rowFields>
  <rowItems count="4">
    <i>
      <x/>
    </i>
    <i>
      <x v="2"/>
    </i>
    <i>
      <x v="3"/>
    </i>
    <i t="grand">
      <x/>
    </i>
  </rowItems>
  <colItems count="1">
    <i/>
  </colItems>
  <dataFields count="1">
    <dataField name="Sum of Profit"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175FB5-8FAB-450B-861C-DFF6220D72DA}" name="Departmen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Department">
  <location ref="A3:B7" firstHeaderRow="1" firstDataRow="1" firstDataCol="1"/>
  <pivotFields count="11">
    <pivotField numFmtId="14" showAll="0">
      <items count="5">
        <item x="0"/>
        <item x="1"/>
        <item x="2"/>
        <item x="3"/>
        <item t="default"/>
      </items>
    </pivotField>
    <pivotField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axis="axisRow" showAll="0">
      <items count="5">
        <item sd="0" x="3"/>
        <item sd="0" x="0"/>
        <item sd="0" x="2"/>
        <item sd="0" x="1"/>
        <item t="default" sd="0"/>
      </items>
    </pivotField>
    <pivotField showAll="0"/>
    <pivotField showAll="0"/>
    <pivotField dataField="1" numFmtId="6" showAll="0"/>
    <pivotField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3"/>
  </rowFields>
  <rowItems count="4">
    <i>
      <x/>
    </i>
    <i>
      <x v="2"/>
    </i>
    <i>
      <x v="3"/>
    </i>
    <i t="grand">
      <x/>
    </i>
  </rowItems>
  <colItems count="1">
    <i/>
  </colItems>
  <dataFields count="1">
    <dataField name="Sum of Revenue" fld="6"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1B94C7-02A9-4B34-B65A-6F3C1AE755F2}" name="Clien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lient">
  <location ref="D3:E19" firstHeaderRow="1" firstDataRow="1" firstDataCol="1"/>
  <pivotFields count="11">
    <pivotField numFmtId="14" showAll="0">
      <items count="5">
        <item x="0"/>
        <item x="1"/>
        <item x="2"/>
        <item x="3"/>
        <item t="default"/>
      </items>
    </pivotField>
    <pivotField axis="axisRow"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showAll="0">
      <items count="5">
        <item sd="0" x="3"/>
        <item sd="0" x="0"/>
        <item sd="0" x="2"/>
        <item sd="0" x="1"/>
        <item t="default" sd="0"/>
      </items>
    </pivotField>
    <pivotField showAll="0"/>
    <pivotField showAll="0"/>
    <pivotField dataField="1" numFmtId="6" showAll="0"/>
    <pivotField numFmtId="6"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1"/>
  </rowFields>
  <rowItems count="16">
    <i>
      <x v="1"/>
    </i>
    <i>
      <x v="3"/>
    </i>
    <i>
      <x v="4"/>
    </i>
    <i>
      <x v="6"/>
    </i>
    <i>
      <x v="8"/>
    </i>
    <i>
      <x v="9"/>
    </i>
    <i>
      <x v="10"/>
    </i>
    <i>
      <x v="11"/>
    </i>
    <i>
      <x v="12"/>
    </i>
    <i>
      <x v="13"/>
    </i>
    <i>
      <x v="14"/>
    </i>
    <i>
      <x v="16"/>
    </i>
    <i>
      <x v="18"/>
    </i>
    <i>
      <x v="24"/>
    </i>
    <i>
      <x v="26"/>
    </i>
    <i t="grand">
      <x/>
    </i>
  </rowItems>
  <colItems count="1">
    <i/>
  </colItems>
  <dataFields count="1">
    <dataField name="Sum of Revenue" fld="6" baseField="0" baseItem="0" numFmtId="3"/>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B330F7-E18C-4DA1-BABF-B527007C981C}" name="month"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Month">
  <location ref="M3:N6" firstHeaderRow="1" firstDataRow="1" firstDataCol="1"/>
  <pivotFields count="11">
    <pivotField axis="axisRow" numFmtId="14" showAll="0">
      <items count="5">
        <item x="0"/>
        <item x="1"/>
        <item x="2"/>
        <item x="3"/>
        <item t="default"/>
      </items>
    </pivotField>
    <pivotField showAll="0">
      <items count="29">
        <item x="0"/>
        <item x="18"/>
        <item x="8"/>
        <item x="17"/>
        <item x="16"/>
        <item x="7"/>
        <item x="22"/>
        <item x="11"/>
        <item x="23"/>
        <item x="13"/>
        <item x="25"/>
        <item x="26"/>
        <item x="20"/>
        <item x="19"/>
        <item x="24"/>
        <item x="5"/>
        <item x="27"/>
        <item x="12"/>
        <item x="21"/>
        <item x="6"/>
        <item x="2"/>
        <item x="10"/>
        <item x="1"/>
        <item x="4"/>
        <item x="15"/>
        <item x="3"/>
        <item x="14"/>
        <item x="9"/>
        <item t="default"/>
      </items>
    </pivotField>
    <pivotField showAll="0">
      <items count="29">
        <item x="16"/>
        <item x="21"/>
        <item x="0"/>
        <item x="10"/>
        <item x="20"/>
        <item x="18"/>
        <item x="22"/>
        <item x="11"/>
        <item x="4"/>
        <item x="17"/>
        <item x="15"/>
        <item x="2"/>
        <item x="25"/>
        <item x="5"/>
        <item x="23"/>
        <item x="19"/>
        <item x="6"/>
        <item x="7"/>
        <item x="14"/>
        <item x="26"/>
        <item x="1"/>
        <item x="8"/>
        <item x="13"/>
        <item x="24"/>
        <item x="27"/>
        <item x="9"/>
        <item x="3"/>
        <item x="12"/>
        <item t="default"/>
      </items>
    </pivotField>
    <pivotField showAll="0">
      <items count="5">
        <item sd="0" x="3"/>
        <item sd="0" x="0"/>
        <item sd="0" x="2"/>
        <item sd="0" x="1"/>
        <item t="default" sd="0"/>
      </items>
    </pivotField>
    <pivotField showAll="0"/>
    <pivotField showAll="0"/>
    <pivotField dataField="1" numFmtId="6" showAll="0"/>
    <pivotField numFmtId="6"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0"/>
    <field x="9"/>
    <field x="0"/>
  </rowFields>
  <rowItems count="3">
    <i>
      <x v="5"/>
    </i>
    <i>
      <x v="6"/>
    </i>
    <i t="grand">
      <x/>
    </i>
  </rowItems>
  <colItems count="1">
    <i/>
  </colItems>
  <dataFields count="1">
    <dataField name="Sum of Revenue" fld="6" baseField="0" baseItem="0" numFmtId="3"/>
  </dataFields>
  <chartFormats count="4">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5"/>
          </reference>
        </references>
      </pivotArea>
    </chartFormat>
    <chartFormat chart="3" format="6">
      <pivotArea type="data" outline="0" fieldPosition="0">
        <references count="2">
          <reference field="4294967294" count="1" selected="0">
            <x v="0"/>
          </reference>
          <reference field="10" count="1" selected="0">
            <x v="6"/>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90FABACE-8D75-44E4-9078-3400FE105B0C}" sourceName="Months (Date)">
  <pivotTables>
    <pivotTable tabId="9" name="Department"/>
    <pivotTable tabId="9" name="Client"/>
    <pivotTable tabId="9" name="contact"/>
    <pivotTable tabId="9" name="dep-profit"/>
    <pivotTable tabId="9" name="location"/>
    <pivotTable tabId="9" name="loc-profit"/>
  </pivotTables>
  <data>
    <tabular pivotCacheId="221076213">
      <items count="14">
        <i x="5"/>
        <i x="6" s="1"/>
        <i x="1" nd="1"/>
        <i x="2" nd="1"/>
        <i x="3" nd="1"/>
        <i x="4" nd="1"/>
        <i x="7" nd="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08631D03-E547-4229-B064-B2B5D21E0CEE}" cache="Slicer_Months__Date" caption="Months (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2B8A-CDE2-4F09-89BC-E71FE7212573}">
  <dimension ref="A2:I60"/>
  <sheetViews>
    <sheetView zoomScale="70" zoomScaleNormal="100" workbookViewId="0">
      <selection activeCell="K21" sqref="K21"/>
    </sheetView>
  </sheetViews>
  <sheetFormatPr defaultRowHeight="14.5" x14ac:dyDescent="0.35"/>
  <cols>
    <col min="1" max="1" width="9.453125" bestFit="1" customWidth="1"/>
    <col min="2" max="2" width="34.81640625" style="2" customWidth="1"/>
    <col min="3" max="3" width="15.453125" style="2" bestFit="1" customWidth="1"/>
    <col min="4" max="4" width="14.453125" style="2" bestFit="1" customWidth="1"/>
    <col min="5" max="5" width="13.453125" style="2" bestFit="1" customWidth="1"/>
    <col min="6" max="6" width="8.26953125" bestFit="1" customWidth="1"/>
    <col min="7" max="7" width="8.08984375" style="2" bestFit="1" customWidth="1"/>
    <col min="8" max="8" width="6.90625" style="2" bestFit="1" customWidth="1"/>
    <col min="9" max="9" width="12" bestFit="1" customWidth="1"/>
    <col min="10" max="10" width="8" bestFit="1" customWidth="1"/>
    <col min="11" max="11" width="6.90625" bestFit="1" customWidth="1"/>
    <col min="12" max="12" width="11.7265625" bestFit="1" customWidth="1"/>
  </cols>
  <sheetData>
    <row r="2" spans="1:9" ht="23.5" x14ac:dyDescent="0.55000000000000004">
      <c r="A2" s="9"/>
    </row>
    <row r="4" spans="1:9" x14ac:dyDescent="0.35">
      <c r="A4" s="7" t="s">
        <v>0</v>
      </c>
      <c r="B4" s="7" t="s">
        <v>1</v>
      </c>
      <c r="C4" s="8" t="s">
        <v>25</v>
      </c>
      <c r="D4" s="8" t="s">
        <v>2</v>
      </c>
      <c r="E4" s="8" t="s">
        <v>16</v>
      </c>
      <c r="F4" s="8" t="s">
        <v>3</v>
      </c>
      <c r="G4" s="8" t="s">
        <v>4</v>
      </c>
      <c r="H4" s="8" t="s">
        <v>5</v>
      </c>
      <c r="I4" s="8" t="s">
        <v>6</v>
      </c>
    </row>
    <row r="5" spans="1:9" s="1" customFormat="1" x14ac:dyDescent="0.35">
      <c r="A5" s="3">
        <v>45076</v>
      </c>
      <c r="B5" s="4" t="s">
        <v>49</v>
      </c>
      <c r="C5" s="4" t="s">
        <v>26</v>
      </c>
      <c r="D5" s="4" t="s">
        <v>17</v>
      </c>
      <c r="E5" s="4" t="s">
        <v>18</v>
      </c>
      <c r="F5" s="4" t="s">
        <v>18</v>
      </c>
      <c r="G5" s="5">
        <v>4500</v>
      </c>
      <c r="H5" s="5">
        <v>598</v>
      </c>
      <c r="I5" s="6">
        <v>0.13288888888888889</v>
      </c>
    </row>
    <row r="6" spans="1:9" x14ac:dyDescent="0.35">
      <c r="A6" s="3">
        <v>45076</v>
      </c>
      <c r="B6" s="4" t="s">
        <v>50</v>
      </c>
      <c r="C6" s="4" t="s">
        <v>27</v>
      </c>
      <c r="D6" s="4" t="s">
        <v>19</v>
      </c>
      <c r="E6" s="4" t="s">
        <v>20</v>
      </c>
      <c r="F6" s="4" t="s">
        <v>8</v>
      </c>
      <c r="G6" s="5">
        <v>3800</v>
      </c>
      <c r="H6" s="5">
        <v>1045</v>
      </c>
      <c r="I6" s="6">
        <v>0.27500000000000002</v>
      </c>
    </row>
    <row r="7" spans="1:9" x14ac:dyDescent="0.35">
      <c r="A7" s="3">
        <v>45076</v>
      </c>
      <c r="B7" s="4" t="s">
        <v>51</v>
      </c>
      <c r="C7" s="4" t="s">
        <v>28</v>
      </c>
      <c r="D7" s="4" t="s">
        <v>19</v>
      </c>
      <c r="E7" s="4" t="s">
        <v>20</v>
      </c>
      <c r="F7" s="4" t="str">
        <f>F6</f>
        <v>PayPal</v>
      </c>
      <c r="G7" s="5">
        <v>3712.5</v>
      </c>
      <c r="H7" s="5">
        <v>1009</v>
      </c>
      <c r="I7" s="6">
        <v>0.2717845117845118</v>
      </c>
    </row>
    <row r="8" spans="1:9" x14ac:dyDescent="0.35">
      <c r="A8" s="3">
        <v>45076</v>
      </c>
      <c r="B8" s="4" t="s">
        <v>52</v>
      </c>
      <c r="C8" s="4" t="s">
        <v>9</v>
      </c>
      <c r="D8" s="4" t="s">
        <v>21</v>
      </c>
      <c r="E8" s="4" t="s">
        <v>22</v>
      </c>
      <c r="F8" s="4" t="str">
        <f>F7</f>
        <v>PayPal</v>
      </c>
      <c r="G8" s="5">
        <f>G7</f>
        <v>3712.5</v>
      </c>
      <c r="H8" s="5">
        <v>779</v>
      </c>
      <c r="I8" s="6" t="e">
        <v>#DIV/0!</v>
      </c>
    </row>
    <row r="9" spans="1:9" x14ac:dyDescent="0.35">
      <c r="A9" s="3">
        <v>45076</v>
      </c>
      <c r="B9" s="4" t="s">
        <v>53</v>
      </c>
      <c r="C9" s="4" t="s">
        <v>29</v>
      </c>
      <c r="D9" s="4" t="s">
        <v>21</v>
      </c>
      <c r="E9" s="4" t="s">
        <v>22</v>
      </c>
      <c r="F9" s="4" t="s">
        <v>10</v>
      </c>
      <c r="G9" s="5">
        <v>5000</v>
      </c>
      <c r="H9" s="5">
        <v>684</v>
      </c>
      <c r="I9" s="6">
        <v>0.1368</v>
      </c>
    </row>
    <row r="10" spans="1:9" x14ac:dyDescent="0.35">
      <c r="A10" s="3">
        <v>45077</v>
      </c>
      <c r="B10" s="4" t="s">
        <v>54</v>
      </c>
      <c r="C10" s="4" t="s">
        <v>30</v>
      </c>
      <c r="D10" s="4" t="s">
        <v>17</v>
      </c>
      <c r="E10" s="4" t="s">
        <v>18</v>
      </c>
      <c r="F10" s="4" t="s">
        <v>7</v>
      </c>
      <c r="G10" s="5">
        <v>6100</v>
      </c>
      <c r="H10" s="5">
        <v>544</v>
      </c>
      <c r="I10" s="6">
        <v>8.9180327868852466E-2</v>
      </c>
    </row>
    <row r="11" spans="1:9" x14ac:dyDescent="0.35">
      <c r="A11" s="3">
        <v>45077</v>
      </c>
      <c r="B11" s="4" t="s">
        <v>55</v>
      </c>
      <c r="C11" s="4" t="s">
        <v>31</v>
      </c>
      <c r="D11" s="4" t="s">
        <v>17</v>
      </c>
      <c r="E11" s="4" t="s">
        <v>18</v>
      </c>
      <c r="F11" s="4" t="s">
        <v>7</v>
      </c>
      <c r="G11" s="5">
        <v>4625</v>
      </c>
      <c r="H11" s="5">
        <v>670</v>
      </c>
      <c r="I11" s="6">
        <v>0.14486486486486486</v>
      </c>
    </row>
    <row r="12" spans="1:9" x14ac:dyDescent="0.35">
      <c r="A12" s="3">
        <v>45077</v>
      </c>
      <c r="B12" s="4" t="s">
        <v>56</v>
      </c>
      <c r="C12" s="4" t="s">
        <v>32</v>
      </c>
      <c r="D12" s="4" t="s">
        <v>17</v>
      </c>
      <c r="E12" s="4" t="s">
        <v>18</v>
      </c>
      <c r="F12" s="4" t="s">
        <v>7</v>
      </c>
      <c r="G12" s="5">
        <v>3800</v>
      </c>
      <c r="H12" s="5">
        <v>2045</v>
      </c>
      <c r="I12" s="6">
        <v>0.53815789473684206</v>
      </c>
    </row>
    <row r="13" spans="1:9" x14ac:dyDescent="0.35">
      <c r="A13" s="3">
        <v>45077</v>
      </c>
      <c r="B13" s="4" t="s">
        <v>57</v>
      </c>
      <c r="C13" s="4" t="s">
        <v>11</v>
      </c>
      <c r="D13" s="4" t="s">
        <v>17</v>
      </c>
      <c r="E13" s="4" t="s">
        <v>18</v>
      </c>
      <c r="F13" s="4" t="s">
        <v>12</v>
      </c>
      <c r="G13" s="5">
        <v>3600</v>
      </c>
      <c r="H13" s="5">
        <v>1564</v>
      </c>
      <c r="I13" s="6">
        <v>0.43444444444444447</v>
      </c>
    </row>
    <row r="14" spans="1:9" x14ac:dyDescent="0.35">
      <c r="A14" s="3">
        <v>45077</v>
      </c>
      <c r="B14" s="4" t="s">
        <v>58</v>
      </c>
      <c r="C14" s="4" t="s">
        <v>13</v>
      </c>
      <c r="D14" s="4" t="s">
        <v>17</v>
      </c>
      <c r="E14" s="4" t="s">
        <v>18</v>
      </c>
      <c r="F14" s="4" t="s">
        <v>10</v>
      </c>
      <c r="G14" s="5">
        <v>5100</v>
      </c>
      <c r="H14" s="5">
        <v>1220</v>
      </c>
      <c r="I14" s="6">
        <v>0.23921568627450981</v>
      </c>
    </row>
    <row r="15" spans="1:9" x14ac:dyDescent="0.35">
      <c r="A15" s="3">
        <v>45077</v>
      </c>
      <c r="B15" s="4" t="s">
        <v>59</v>
      </c>
      <c r="C15" s="4" t="s">
        <v>33</v>
      </c>
      <c r="D15" s="4" t="s">
        <v>17</v>
      </c>
      <c r="E15" s="4" t="s">
        <v>18</v>
      </c>
      <c r="F15" s="4" t="s">
        <v>10</v>
      </c>
      <c r="G15" s="5">
        <v>4750</v>
      </c>
      <c r="H15" s="5">
        <v>1435</v>
      </c>
      <c r="I15" s="6">
        <v>0.30210526315789471</v>
      </c>
    </row>
    <row r="16" spans="1:9" x14ac:dyDescent="0.35">
      <c r="A16" s="3">
        <v>45077</v>
      </c>
      <c r="B16" s="4" t="s">
        <v>60</v>
      </c>
      <c r="C16" s="4" t="s">
        <v>34</v>
      </c>
      <c r="D16" s="4" t="s">
        <v>21</v>
      </c>
      <c r="E16" s="4" t="s">
        <v>22</v>
      </c>
      <c r="F16" s="4" t="s">
        <v>7</v>
      </c>
      <c r="G16" s="5">
        <v>6000</v>
      </c>
      <c r="H16" s="5">
        <v>998</v>
      </c>
      <c r="I16" s="6">
        <v>0.16633333333333333</v>
      </c>
    </row>
    <row r="17" spans="1:9" x14ac:dyDescent="0.35">
      <c r="A17" s="3">
        <v>45077</v>
      </c>
      <c r="B17" s="4" t="s">
        <v>61</v>
      </c>
      <c r="C17" s="4" t="s">
        <v>35</v>
      </c>
      <c r="D17" s="4" t="s">
        <v>23</v>
      </c>
      <c r="E17" s="4" t="s">
        <v>24</v>
      </c>
      <c r="F17" s="4" t="s">
        <v>10</v>
      </c>
      <c r="G17" s="5">
        <v>4500</v>
      </c>
      <c r="H17" s="5">
        <v>780</v>
      </c>
      <c r="I17" s="6">
        <v>0.17333333333333334</v>
      </c>
    </row>
    <row r="18" spans="1:9" x14ac:dyDescent="0.35">
      <c r="A18" s="3">
        <v>45078</v>
      </c>
      <c r="B18" s="4" t="s">
        <v>62</v>
      </c>
      <c r="C18" s="4" t="s">
        <v>14</v>
      </c>
      <c r="D18" s="4" t="s">
        <v>23</v>
      </c>
      <c r="E18" s="4" t="s">
        <v>24</v>
      </c>
      <c r="F18" s="4" t="s">
        <v>12</v>
      </c>
      <c r="G18" s="5">
        <f>G17</f>
        <v>4500</v>
      </c>
      <c r="H18" s="5">
        <v>1044</v>
      </c>
      <c r="I18" s="6" t="e">
        <v>#DIV/0!</v>
      </c>
    </row>
    <row r="19" spans="1:9" x14ac:dyDescent="0.35">
      <c r="A19" s="3">
        <v>45078</v>
      </c>
      <c r="B19" s="4" t="s">
        <v>63</v>
      </c>
      <c r="C19" s="4" t="s">
        <v>36</v>
      </c>
      <c r="D19" s="4" t="s">
        <v>23</v>
      </c>
      <c r="E19" s="4" t="s">
        <v>24</v>
      </c>
      <c r="F19" s="4" t="s">
        <v>7</v>
      </c>
      <c r="G19" s="5">
        <v>3712.5</v>
      </c>
      <c r="H19" s="5">
        <v>1222</v>
      </c>
      <c r="I19" s="6">
        <v>0.32915824915824915</v>
      </c>
    </row>
    <row r="20" spans="1:9" x14ac:dyDescent="0.35">
      <c r="A20" s="3">
        <v>45078</v>
      </c>
      <c r="B20" s="4" t="s">
        <v>64</v>
      </c>
      <c r="C20" s="4" t="s">
        <v>37</v>
      </c>
      <c r="D20" s="4" t="s">
        <v>23</v>
      </c>
      <c r="E20" s="4" t="s">
        <v>24</v>
      </c>
      <c r="F20" s="4" t="s">
        <v>7</v>
      </c>
      <c r="G20" s="5">
        <v>4950</v>
      </c>
      <c r="H20" s="5">
        <v>1065</v>
      </c>
      <c r="I20" s="6">
        <v>0.21515151515151515</v>
      </c>
    </row>
    <row r="21" spans="1:9" x14ac:dyDescent="0.35">
      <c r="A21" s="3">
        <v>45078</v>
      </c>
      <c r="B21" s="4" t="s">
        <v>65</v>
      </c>
      <c r="C21" s="4" t="s">
        <v>38</v>
      </c>
      <c r="D21" s="4" t="s">
        <v>21</v>
      </c>
      <c r="E21" s="4" t="s">
        <v>22</v>
      </c>
      <c r="F21" s="4" t="s">
        <v>7</v>
      </c>
      <c r="G21" s="5">
        <v>4750</v>
      </c>
      <c r="H21" s="5">
        <v>810</v>
      </c>
      <c r="I21" s="6">
        <v>0.17052631578947369</v>
      </c>
    </row>
    <row r="22" spans="1:9" x14ac:dyDescent="0.35">
      <c r="A22" s="3">
        <v>45078</v>
      </c>
      <c r="B22" s="4" t="s">
        <v>66</v>
      </c>
      <c r="C22" s="4" t="s">
        <v>39</v>
      </c>
      <c r="D22" s="4" t="s">
        <v>21</v>
      </c>
      <c r="E22" s="4" t="s">
        <v>22</v>
      </c>
      <c r="F22" s="4" t="s">
        <v>7</v>
      </c>
      <c r="G22" s="5">
        <v>7320</v>
      </c>
      <c r="H22" s="5">
        <v>933</v>
      </c>
      <c r="I22" s="6">
        <v>0.12745901639344262</v>
      </c>
    </row>
    <row r="23" spans="1:9" x14ac:dyDescent="0.35">
      <c r="A23" s="3">
        <v>45077</v>
      </c>
      <c r="B23" s="4" t="s">
        <v>60</v>
      </c>
      <c r="C23" s="4" t="s">
        <v>34</v>
      </c>
      <c r="D23" s="4" t="s">
        <v>21</v>
      </c>
      <c r="E23" s="4" t="s">
        <v>22</v>
      </c>
      <c r="F23" s="4" t="s">
        <v>7</v>
      </c>
      <c r="G23" s="5">
        <v>6000</v>
      </c>
      <c r="H23" s="5">
        <v>998</v>
      </c>
      <c r="I23" s="6">
        <v>0.16633333333333333</v>
      </c>
    </row>
    <row r="24" spans="1:9" x14ac:dyDescent="0.35">
      <c r="A24" s="3">
        <v>45077</v>
      </c>
      <c r="B24" s="4" t="s">
        <v>61</v>
      </c>
      <c r="C24" s="4" t="s">
        <v>35</v>
      </c>
      <c r="D24" s="4" t="s">
        <v>23</v>
      </c>
      <c r="E24" s="4" t="s">
        <v>24</v>
      </c>
      <c r="F24" s="4" t="s">
        <v>10</v>
      </c>
      <c r="G24" s="5">
        <v>4500</v>
      </c>
      <c r="H24" s="5">
        <v>780</v>
      </c>
      <c r="I24" s="6">
        <v>0.17333333333333334</v>
      </c>
    </row>
    <row r="25" spans="1:9" x14ac:dyDescent="0.35">
      <c r="A25" s="3">
        <v>45078</v>
      </c>
      <c r="B25" s="4" t="s">
        <v>67</v>
      </c>
      <c r="C25" s="4" t="s">
        <v>40</v>
      </c>
      <c r="D25" s="4" t="s">
        <v>23</v>
      </c>
      <c r="E25" s="4" t="s">
        <v>24</v>
      </c>
      <c r="F25" s="4" t="s">
        <v>7</v>
      </c>
      <c r="G25" s="5">
        <v>5087.5</v>
      </c>
      <c r="H25" s="5">
        <v>655</v>
      </c>
      <c r="I25" s="6">
        <v>0.12874692874692875</v>
      </c>
    </row>
    <row r="26" spans="1:9" x14ac:dyDescent="0.35">
      <c r="A26" s="3">
        <v>45078</v>
      </c>
      <c r="B26" s="4" t="s">
        <v>68</v>
      </c>
      <c r="C26" s="4" t="s">
        <v>41</v>
      </c>
      <c r="D26" s="4" t="s">
        <v>23</v>
      </c>
      <c r="E26" s="4" t="s">
        <v>24</v>
      </c>
      <c r="F26" s="4" t="s">
        <v>7</v>
      </c>
      <c r="G26" s="5">
        <v>4500</v>
      </c>
      <c r="H26" s="5">
        <v>722</v>
      </c>
      <c r="I26" s="6">
        <v>0.16044444444444445</v>
      </c>
    </row>
    <row r="27" spans="1:9" x14ac:dyDescent="0.35">
      <c r="A27" s="3">
        <v>45078</v>
      </c>
      <c r="B27" s="4" t="s">
        <v>69</v>
      </c>
      <c r="C27" s="4" t="s">
        <v>42</v>
      </c>
      <c r="D27" s="4" t="s">
        <v>23</v>
      </c>
      <c r="E27" s="4" t="s">
        <v>24</v>
      </c>
      <c r="F27" s="4" t="s">
        <v>12</v>
      </c>
      <c r="G27" s="5">
        <v>4250</v>
      </c>
      <c r="H27" s="5">
        <v>901</v>
      </c>
      <c r="I27" s="6">
        <v>0.21199999999999999</v>
      </c>
    </row>
    <row r="28" spans="1:9" x14ac:dyDescent="0.35">
      <c r="A28" s="3">
        <v>45079</v>
      </c>
      <c r="B28" s="4" t="s">
        <v>70</v>
      </c>
      <c r="C28" s="4" t="s">
        <v>43</v>
      </c>
      <c r="D28" s="4" t="s">
        <v>23</v>
      </c>
      <c r="E28" s="4" t="s">
        <v>24</v>
      </c>
      <c r="F28" s="4" t="s">
        <v>8</v>
      </c>
      <c r="G28" s="5">
        <v>5250</v>
      </c>
      <c r="H28" s="5">
        <v>1349</v>
      </c>
      <c r="I28" s="6">
        <v>0.25695238095238093</v>
      </c>
    </row>
    <row r="29" spans="1:9" x14ac:dyDescent="0.35">
      <c r="A29" s="3">
        <v>45079</v>
      </c>
      <c r="B29" s="4" t="s">
        <v>71</v>
      </c>
      <c r="C29" s="4" t="s">
        <v>44</v>
      </c>
      <c r="D29" s="4" t="s">
        <v>19</v>
      </c>
      <c r="E29" s="4" t="s">
        <v>20</v>
      </c>
      <c r="F29" s="4" t="s">
        <v>8</v>
      </c>
      <c r="G29" s="5">
        <v>6500</v>
      </c>
      <c r="H29" s="5">
        <v>1288</v>
      </c>
      <c r="I29" s="6">
        <v>0.19815384615384615</v>
      </c>
    </row>
    <row r="30" spans="1:9" x14ac:dyDescent="0.35">
      <c r="A30" s="3">
        <v>45079</v>
      </c>
      <c r="B30" s="4" t="s">
        <v>72</v>
      </c>
      <c r="C30" s="4" t="s">
        <v>45</v>
      </c>
      <c r="D30" s="4" t="s">
        <v>19</v>
      </c>
      <c r="E30" s="4" t="s">
        <v>20</v>
      </c>
      <c r="F30" s="4" t="s">
        <v>8</v>
      </c>
      <c r="G30" s="5">
        <v>7500</v>
      </c>
      <c r="H30" s="5">
        <v>1664</v>
      </c>
      <c r="I30" s="6">
        <v>0.22186666666666666</v>
      </c>
    </row>
    <row r="31" spans="1:9" x14ac:dyDescent="0.35">
      <c r="A31" s="3">
        <v>45079</v>
      </c>
      <c r="B31" s="4" t="s">
        <v>73</v>
      </c>
      <c r="C31" s="4" t="s">
        <v>46</v>
      </c>
      <c r="D31" s="4" t="s">
        <v>19</v>
      </c>
      <c r="E31" s="4" t="s">
        <v>20</v>
      </c>
      <c r="F31" s="4" t="s">
        <v>7</v>
      </c>
      <c r="G31" s="5">
        <v>5500</v>
      </c>
      <c r="H31" s="5">
        <v>1320</v>
      </c>
      <c r="I31" s="6">
        <v>0.24</v>
      </c>
    </row>
    <row r="32" spans="1:9" x14ac:dyDescent="0.35">
      <c r="A32" s="3">
        <v>45079</v>
      </c>
      <c r="B32" s="4" t="s">
        <v>74</v>
      </c>
      <c r="C32" s="4" t="s">
        <v>47</v>
      </c>
      <c r="D32" s="4" t="s">
        <v>19</v>
      </c>
      <c r="E32" s="4" t="s">
        <v>20</v>
      </c>
      <c r="F32" s="4" t="s">
        <v>7</v>
      </c>
      <c r="G32" s="5">
        <v>4625</v>
      </c>
      <c r="H32" s="5">
        <v>1001</v>
      </c>
      <c r="I32" s="6">
        <v>0.21643243243243243</v>
      </c>
    </row>
    <row r="33" spans="1:9" x14ac:dyDescent="0.35">
      <c r="A33" s="3">
        <v>45079</v>
      </c>
      <c r="B33" s="4" t="s">
        <v>75</v>
      </c>
      <c r="C33" s="4" t="s">
        <v>48</v>
      </c>
      <c r="D33" s="4" t="s">
        <v>19</v>
      </c>
      <c r="E33" s="4" t="s">
        <v>20</v>
      </c>
      <c r="F33" s="4" t="s">
        <v>7</v>
      </c>
      <c r="G33" s="5">
        <v>4500</v>
      </c>
      <c r="H33" s="5">
        <v>960</v>
      </c>
      <c r="I33" s="6">
        <v>0.21333333333333335</v>
      </c>
    </row>
    <row r="34" spans="1:9" x14ac:dyDescent="0.35">
      <c r="A34" s="3">
        <v>45079</v>
      </c>
      <c r="B34" s="4" t="s">
        <v>76</v>
      </c>
      <c r="C34" s="4" t="s">
        <v>15</v>
      </c>
      <c r="D34" s="4" t="s">
        <v>19</v>
      </c>
      <c r="E34" s="4" t="s">
        <v>20</v>
      </c>
      <c r="F34" s="4" t="s">
        <v>12</v>
      </c>
      <c r="G34" s="5">
        <v>5400</v>
      </c>
      <c r="H34" s="5">
        <v>540</v>
      </c>
      <c r="I34" s="6">
        <v>0.1</v>
      </c>
    </row>
    <row r="35" spans="1:9" x14ac:dyDescent="0.35">
      <c r="A35" s="3">
        <v>45076</v>
      </c>
      <c r="B35" s="4" t="s">
        <v>53</v>
      </c>
      <c r="C35" s="4" t="s">
        <v>29</v>
      </c>
      <c r="D35" s="4" t="s">
        <v>21</v>
      </c>
      <c r="E35" s="4" t="s">
        <v>22</v>
      </c>
      <c r="F35" s="4" t="s">
        <v>10</v>
      </c>
      <c r="G35" s="5">
        <v>5000</v>
      </c>
      <c r="H35" s="5">
        <v>684</v>
      </c>
      <c r="I35" s="6">
        <v>0.1368</v>
      </c>
    </row>
    <row r="41" spans="1:9" x14ac:dyDescent="0.35">
      <c r="B41"/>
      <c r="C41"/>
    </row>
    <row r="43" spans="1:9" x14ac:dyDescent="0.35">
      <c r="B43" s="10" t="s">
        <v>2</v>
      </c>
      <c r="C43" s="2" t="s">
        <v>78</v>
      </c>
      <c r="D43" s="2" t="s">
        <v>79</v>
      </c>
      <c r="E43" s="2" t="s">
        <v>80</v>
      </c>
      <c r="G43"/>
    </row>
    <row r="44" spans="1:9" x14ac:dyDescent="0.35">
      <c r="B44" s="11" t="s">
        <v>23</v>
      </c>
      <c r="C44" s="12">
        <v>8518</v>
      </c>
      <c r="D44" s="12">
        <v>41250</v>
      </c>
      <c r="E44" s="12">
        <v>9</v>
      </c>
      <c r="G44"/>
    </row>
    <row r="45" spans="1:9" x14ac:dyDescent="0.35">
      <c r="B45" s="11" t="s">
        <v>17</v>
      </c>
      <c r="C45" s="12">
        <v>8076</v>
      </c>
      <c r="D45" s="12">
        <v>32475</v>
      </c>
      <c r="E45" s="12">
        <v>7</v>
      </c>
      <c r="G45"/>
    </row>
    <row r="46" spans="1:9" x14ac:dyDescent="0.35">
      <c r="B46" s="11" t="s">
        <v>21</v>
      </c>
      <c r="C46" s="12">
        <v>5886</v>
      </c>
      <c r="D46" s="12">
        <v>37782.5</v>
      </c>
      <c r="E46" s="12">
        <v>7</v>
      </c>
      <c r="G46"/>
    </row>
    <row r="47" spans="1:9" x14ac:dyDescent="0.35">
      <c r="B47" s="11" t="s">
        <v>19</v>
      </c>
      <c r="C47" s="12">
        <v>8827</v>
      </c>
      <c r="D47" s="12">
        <v>41537.5</v>
      </c>
      <c r="E47" s="12">
        <v>8</v>
      </c>
      <c r="G47"/>
    </row>
    <row r="48" spans="1:9" x14ac:dyDescent="0.35">
      <c r="B48" s="11" t="s">
        <v>77</v>
      </c>
      <c r="C48" s="12">
        <v>31307</v>
      </c>
      <c r="D48" s="12">
        <v>153045</v>
      </c>
      <c r="E48" s="12">
        <v>31</v>
      </c>
      <c r="G48"/>
    </row>
    <row r="49" spans="2:7" x14ac:dyDescent="0.35">
      <c r="B49"/>
      <c r="C49"/>
      <c r="D49"/>
      <c r="E49"/>
      <c r="G49"/>
    </row>
    <row r="50" spans="2:7" x14ac:dyDescent="0.35">
      <c r="B50"/>
      <c r="C50"/>
      <c r="D50"/>
    </row>
    <row r="51" spans="2:7" x14ac:dyDescent="0.35">
      <c r="B51"/>
      <c r="C51"/>
      <c r="D51"/>
    </row>
    <row r="52" spans="2:7" x14ac:dyDescent="0.35">
      <c r="B52"/>
      <c r="C52"/>
      <c r="D52"/>
    </row>
    <row r="53" spans="2:7" x14ac:dyDescent="0.35">
      <c r="B53"/>
      <c r="C53"/>
      <c r="D53"/>
    </row>
    <row r="54" spans="2:7" x14ac:dyDescent="0.35">
      <c r="B54"/>
      <c r="C54"/>
      <c r="D54"/>
    </row>
    <row r="55" spans="2:7" x14ac:dyDescent="0.35">
      <c r="B55"/>
      <c r="C55"/>
      <c r="D55"/>
    </row>
    <row r="56" spans="2:7" x14ac:dyDescent="0.35">
      <c r="B56"/>
      <c r="C56"/>
      <c r="D56"/>
    </row>
    <row r="57" spans="2:7" x14ac:dyDescent="0.35">
      <c r="B57"/>
      <c r="C57"/>
      <c r="D57"/>
    </row>
    <row r="58" spans="2:7" x14ac:dyDescent="0.35">
      <c r="B58"/>
      <c r="C58"/>
      <c r="D58"/>
    </row>
    <row r="59" spans="2:7" x14ac:dyDescent="0.35">
      <c r="B59"/>
      <c r="C59"/>
      <c r="D59"/>
    </row>
    <row r="60" spans="2:7" x14ac:dyDescent="0.35">
      <c r="B60"/>
      <c r="C60"/>
      <c r="D60"/>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F6E1-4509-4E32-98D0-CE52BC5AAACF}">
  <dimension ref="A3:T36"/>
  <sheetViews>
    <sheetView zoomScale="98" zoomScaleNormal="98" workbookViewId="0">
      <selection activeCell="V46" sqref="V46"/>
    </sheetView>
  </sheetViews>
  <sheetFormatPr defaultRowHeight="14.5" x14ac:dyDescent="0.35"/>
  <cols>
    <col min="1" max="1" width="13.6328125" bestFit="1" customWidth="1"/>
    <col min="2" max="2" width="14.6328125" bestFit="1" customWidth="1"/>
    <col min="3" max="3" width="14.36328125" bestFit="1" customWidth="1"/>
    <col min="4" max="4" width="26.6328125" bestFit="1" customWidth="1"/>
    <col min="5" max="5" width="14.6328125" bestFit="1" customWidth="1"/>
    <col min="7" max="7" width="10.90625" bestFit="1" customWidth="1"/>
    <col min="8" max="8" width="14.6328125" bestFit="1" customWidth="1"/>
    <col min="10" max="10" width="14.81640625" bestFit="1" customWidth="1"/>
    <col min="11" max="11" width="14.6328125" bestFit="1" customWidth="1"/>
    <col min="13" max="13" width="13.453125" bestFit="1" customWidth="1"/>
    <col min="14" max="14" width="14.54296875" bestFit="1" customWidth="1"/>
    <col min="15" max="15" width="14.36328125" bestFit="1" customWidth="1"/>
    <col min="16" max="16" width="13.6328125" bestFit="1" customWidth="1"/>
    <col min="17" max="17" width="12.08984375" bestFit="1" customWidth="1"/>
    <col min="19" max="19" width="26.6328125" bestFit="1" customWidth="1"/>
    <col min="20" max="20" width="12.08984375" bestFit="1" customWidth="1"/>
    <col min="22" max="22" width="13.6328125" bestFit="1" customWidth="1"/>
    <col min="23" max="23" width="12.08984375" bestFit="1" customWidth="1"/>
    <col min="24" max="24" width="13.1796875" bestFit="1" customWidth="1"/>
    <col min="25" max="25" width="12" bestFit="1" customWidth="1"/>
  </cols>
  <sheetData>
    <row r="3" spans="1:20" x14ac:dyDescent="0.35">
      <c r="A3" s="10" t="s">
        <v>2</v>
      </c>
      <c r="B3" t="s">
        <v>79</v>
      </c>
      <c r="D3" s="10" t="s">
        <v>1</v>
      </c>
      <c r="E3" t="s">
        <v>79</v>
      </c>
      <c r="G3" s="10" t="s">
        <v>16</v>
      </c>
      <c r="H3" t="s">
        <v>79</v>
      </c>
      <c r="J3" s="10" t="s">
        <v>83</v>
      </c>
      <c r="K3" t="s">
        <v>79</v>
      </c>
      <c r="M3" s="10" t="s">
        <v>84</v>
      </c>
      <c r="N3" t="s">
        <v>79</v>
      </c>
      <c r="P3" s="10" t="s">
        <v>2</v>
      </c>
      <c r="Q3" t="s">
        <v>78</v>
      </c>
      <c r="S3" s="10" t="s">
        <v>1</v>
      </c>
      <c r="T3" t="s">
        <v>78</v>
      </c>
    </row>
    <row r="4" spans="1:20" x14ac:dyDescent="0.35">
      <c r="A4" s="11" t="s">
        <v>23</v>
      </c>
      <c r="B4" s="14">
        <v>32250</v>
      </c>
      <c r="D4" s="11" t="s">
        <v>67</v>
      </c>
      <c r="E4" s="14">
        <v>5087.5</v>
      </c>
      <c r="G4" s="11" t="s">
        <v>24</v>
      </c>
      <c r="H4" s="14">
        <v>32250</v>
      </c>
      <c r="J4" s="11" t="s">
        <v>38</v>
      </c>
      <c r="K4" s="14">
        <v>4750</v>
      </c>
      <c r="M4" s="11" t="s">
        <v>81</v>
      </c>
      <c r="N4" s="14">
        <v>74700</v>
      </c>
      <c r="P4" s="11" t="s">
        <v>23</v>
      </c>
      <c r="Q4" s="12">
        <v>6958</v>
      </c>
      <c r="S4" s="11" t="s">
        <v>67</v>
      </c>
      <c r="T4" s="12">
        <v>655</v>
      </c>
    </row>
    <row r="5" spans="1:20" x14ac:dyDescent="0.35">
      <c r="A5" s="11" t="s">
        <v>21</v>
      </c>
      <c r="B5" s="14">
        <v>12070</v>
      </c>
      <c r="D5" s="11" t="s">
        <v>66</v>
      </c>
      <c r="E5" s="14">
        <v>7320</v>
      </c>
      <c r="G5" s="11" t="s">
        <v>22</v>
      </c>
      <c r="H5" s="14">
        <v>12070</v>
      </c>
      <c r="J5" s="11" t="s">
        <v>43</v>
      </c>
      <c r="K5" s="14">
        <v>5250</v>
      </c>
      <c r="M5" s="11" t="s">
        <v>82</v>
      </c>
      <c r="N5" s="14">
        <v>78345</v>
      </c>
      <c r="P5" s="11" t="s">
        <v>21</v>
      </c>
      <c r="Q5" s="12">
        <v>1743</v>
      </c>
      <c r="S5" s="11" t="s">
        <v>66</v>
      </c>
      <c r="T5" s="12">
        <v>933</v>
      </c>
    </row>
    <row r="6" spans="1:20" x14ac:dyDescent="0.35">
      <c r="A6" s="11" t="s">
        <v>19</v>
      </c>
      <c r="B6" s="14">
        <v>34025</v>
      </c>
      <c r="D6" s="11" t="s">
        <v>65</v>
      </c>
      <c r="E6" s="14">
        <v>4750</v>
      </c>
      <c r="G6" s="11" t="s">
        <v>20</v>
      </c>
      <c r="H6" s="14">
        <v>34025</v>
      </c>
      <c r="J6" s="11" t="s">
        <v>42</v>
      </c>
      <c r="K6" s="14">
        <v>4250</v>
      </c>
      <c r="M6" s="11" t="s">
        <v>77</v>
      </c>
      <c r="N6" s="14">
        <v>153045</v>
      </c>
      <c r="P6" s="11" t="s">
        <v>19</v>
      </c>
      <c r="Q6" s="12">
        <v>6773</v>
      </c>
      <c r="S6" s="11" t="s">
        <v>65</v>
      </c>
      <c r="T6" s="12">
        <v>810</v>
      </c>
    </row>
    <row r="7" spans="1:20" x14ac:dyDescent="0.35">
      <c r="A7" s="11" t="s">
        <v>77</v>
      </c>
      <c r="B7" s="14">
        <v>78345</v>
      </c>
      <c r="D7" s="11" t="s">
        <v>71</v>
      </c>
      <c r="E7" s="14">
        <v>6500</v>
      </c>
      <c r="G7" s="11" t="s">
        <v>77</v>
      </c>
      <c r="H7" s="14">
        <v>78345</v>
      </c>
      <c r="J7" s="11" t="s">
        <v>40</v>
      </c>
      <c r="K7" s="14">
        <v>5087.5</v>
      </c>
      <c r="P7" s="11" t="s">
        <v>77</v>
      </c>
      <c r="Q7" s="12">
        <v>15474</v>
      </c>
      <c r="S7" s="11" t="s">
        <v>71</v>
      </c>
      <c r="T7" s="12">
        <v>1288</v>
      </c>
    </row>
    <row r="8" spans="1:20" x14ac:dyDescent="0.35">
      <c r="D8" s="11" t="s">
        <v>72</v>
      </c>
      <c r="E8" s="14">
        <v>7500</v>
      </c>
      <c r="J8" s="11" t="s">
        <v>44</v>
      </c>
      <c r="K8" s="14">
        <v>6500</v>
      </c>
      <c r="S8" s="11" t="s">
        <v>72</v>
      </c>
      <c r="T8" s="12">
        <v>1664</v>
      </c>
    </row>
    <row r="9" spans="1:20" x14ac:dyDescent="0.35">
      <c r="D9" s="11" t="s">
        <v>62</v>
      </c>
      <c r="E9" s="14">
        <v>4500</v>
      </c>
      <c r="J9" s="11" t="s">
        <v>39</v>
      </c>
      <c r="K9" s="14">
        <v>7320</v>
      </c>
      <c r="S9" s="11" t="s">
        <v>62</v>
      </c>
      <c r="T9" s="12">
        <v>1044</v>
      </c>
    </row>
    <row r="10" spans="1:20" x14ac:dyDescent="0.35">
      <c r="B10" s="2"/>
      <c r="D10" s="11" t="s">
        <v>74</v>
      </c>
      <c r="E10" s="14">
        <v>4625</v>
      </c>
      <c r="G10" s="2"/>
      <c r="H10" s="2"/>
      <c r="J10" s="11" t="s">
        <v>37</v>
      </c>
      <c r="K10" s="14">
        <v>4950</v>
      </c>
      <c r="S10" s="11" t="s">
        <v>74</v>
      </c>
      <c r="T10" s="12">
        <v>1001</v>
      </c>
    </row>
    <row r="11" spans="1:20" x14ac:dyDescent="0.35">
      <c r="A11" s="2"/>
      <c r="D11" s="11" t="s">
        <v>75</v>
      </c>
      <c r="E11" s="14">
        <v>4500</v>
      </c>
      <c r="G11" s="2"/>
      <c r="H11" s="2"/>
      <c r="J11" s="11" t="s">
        <v>47</v>
      </c>
      <c r="K11" s="14">
        <v>4625</v>
      </c>
      <c r="S11" s="11" t="s">
        <v>75</v>
      </c>
      <c r="T11" s="12">
        <v>960</v>
      </c>
    </row>
    <row r="12" spans="1:20" x14ac:dyDescent="0.35">
      <c r="A12" s="2"/>
      <c r="D12" s="11" t="s">
        <v>69</v>
      </c>
      <c r="E12" s="14">
        <v>4250</v>
      </c>
      <c r="G12" s="2"/>
      <c r="H12" s="2"/>
      <c r="J12" s="11" t="s">
        <v>45</v>
      </c>
      <c r="K12" s="14">
        <v>7500</v>
      </c>
      <c r="S12" s="11" t="s">
        <v>69</v>
      </c>
      <c r="T12" s="12">
        <v>901</v>
      </c>
    </row>
    <row r="13" spans="1:20" x14ac:dyDescent="0.35">
      <c r="A13" s="2"/>
      <c r="D13" s="11" t="s">
        <v>68</v>
      </c>
      <c r="E13" s="14">
        <v>4500</v>
      </c>
      <c r="G13" s="2"/>
      <c r="H13" s="2"/>
      <c r="J13" s="11" t="s">
        <v>41</v>
      </c>
      <c r="K13" s="14">
        <v>4500</v>
      </c>
      <c r="S13" s="11" t="s">
        <v>68</v>
      </c>
      <c r="T13" s="12">
        <v>722</v>
      </c>
    </row>
    <row r="14" spans="1:20" x14ac:dyDescent="0.35">
      <c r="A14" s="2"/>
      <c r="D14" s="11" t="s">
        <v>73</v>
      </c>
      <c r="E14" s="14">
        <v>5500</v>
      </c>
      <c r="G14" s="2"/>
      <c r="H14" s="2"/>
      <c r="J14" s="11" t="s">
        <v>36</v>
      </c>
      <c r="K14" s="14">
        <v>3712.5</v>
      </c>
      <c r="S14" s="11" t="s">
        <v>73</v>
      </c>
      <c r="T14" s="12">
        <v>1320</v>
      </c>
    </row>
    <row r="15" spans="1:20" x14ac:dyDescent="0.35">
      <c r="A15" s="2"/>
      <c r="D15" s="11" t="s">
        <v>76</v>
      </c>
      <c r="E15" s="14">
        <v>5400</v>
      </c>
      <c r="G15" s="2"/>
      <c r="H15" s="2"/>
      <c r="J15" s="11" t="s">
        <v>48</v>
      </c>
      <c r="K15" s="14">
        <v>4500</v>
      </c>
      <c r="S15" s="11" t="s">
        <v>76</v>
      </c>
      <c r="T15" s="12">
        <v>540</v>
      </c>
    </row>
    <row r="16" spans="1:20" x14ac:dyDescent="0.35">
      <c r="A16" s="2"/>
      <c r="D16" s="11" t="s">
        <v>70</v>
      </c>
      <c r="E16" s="14">
        <v>5250</v>
      </c>
      <c r="G16" s="2"/>
      <c r="H16" s="2"/>
      <c r="J16" s="11" t="s">
        <v>14</v>
      </c>
      <c r="K16" s="14">
        <v>4500</v>
      </c>
      <c r="S16" s="11" t="s">
        <v>70</v>
      </c>
      <c r="T16" s="12">
        <v>1349</v>
      </c>
    </row>
    <row r="17" spans="4:20" x14ac:dyDescent="0.35">
      <c r="D17" s="11" t="s">
        <v>64</v>
      </c>
      <c r="E17" s="14">
        <v>4950</v>
      </c>
      <c r="G17" s="2"/>
      <c r="H17" s="2"/>
      <c r="J17" s="11" t="s">
        <v>46</v>
      </c>
      <c r="K17" s="14">
        <v>5500</v>
      </c>
      <c r="S17" s="11" t="s">
        <v>64</v>
      </c>
      <c r="T17" s="12">
        <v>1065</v>
      </c>
    </row>
    <row r="18" spans="4:20" x14ac:dyDescent="0.35">
      <c r="D18" s="11" t="s">
        <v>63</v>
      </c>
      <c r="E18" s="14">
        <v>3712.5</v>
      </c>
      <c r="G18" s="2"/>
      <c r="H18" s="2"/>
      <c r="J18" s="11" t="s">
        <v>15</v>
      </c>
      <c r="K18" s="14">
        <v>5400</v>
      </c>
      <c r="S18" s="11" t="s">
        <v>63</v>
      </c>
      <c r="T18" s="12">
        <v>1222</v>
      </c>
    </row>
    <row r="19" spans="4:20" x14ac:dyDescent="0.35">
      <c r="D19" s="11" t="s">
        <v>77</v>
      </c>
      <c r="E19" s="14">
        <v>78345</v>
      </c>
      <c r="G19" s="2"/>
      <c r="H19" s="2"/>
      <c r="J19" s="11" t="s">
        <v>77</v>
      </c>
      <c r="K19" s="14">
        <v>78345</v>
      </c>
      <c r="S19" s="11" t="s">
        <v>77</v>
      </c>
      <c r="T19" s="12">
        <v>15474</v>
      </c>
    </row>
    <row r="20" spans="4:20" x14ac:dyDescent="0.35">
      <c r="G20" s="2"/>
      <c r="H20" s="2"/>
    </row>
    <row r="21" spans="4:20" x14ac:dyDescent="0.35">
      <c r="G21" s="2"/>
      <c r="H21" s="2"/>
    </row>
    <row r="22" spans="4:20" x14ac:dyDescent="0.35">
      <c r="G22" s="2"/>
      <c r="H22" s="2"/>
    </row>
    <row r="23" spans="4:20" x14ac:dyDescent="0.35">
      <c r="G23" s="2"/>
      <c r="H23" s="2"/>
    </row>
    <row r="24" spans="4:20" x14ac:dyDescent="0.35">
      <c r="G24" s="2"/>
      <c r="H24" s="2"/>
    </row>
    <row r="25" spans="4:20" x14ac:dyDescent="0.35">
      <c r="G25" s="2"/>
      <c r="H25" s="2"/>
    </row>
    <row r="26" spans="4:20" x14ac:dyDescent="0.35">
      <c r="G26" s="2"/>
      <c r="H26" s="2"/>
    </row>
    <row r="27" spans="4:20" x14ac:dyDescent="0.35">
      <c r="G27" s="2"/>
      <c r="H27" s="2"/>
    </row>
    <row r="28" spans="4:20" x14ac:dyDescent="0.35">
      <c r="G28" s="2"/>
      <c r="H28" s="2"/>
    </row>
    <row r="29" spans="4:20" x14ac:dyDescent="0.35">
      <c r="G29" s="2"/>
      <c r="H29" s="2"/>
    </row>
    <row r="30" spans="4:20" x14ac:dyDescent="0.35">
      <c r="G30" s="2"/>
      <c r="H30" s="2"/>
    </row>
    <row r="31" spans="4:20" x14ac:dyDescent="0.35">
      <c r="G31" s="2"/>
      <c r="H31" s="2"/>
    </row>
    <row r="32" spans="4:20" x14ac:dyDescent="0.35">
      <c r="G32" s="2"/>
      <c r="H32" s="2"/>
    </row>
    <row r="33" spans="8:8" x14ac:dyDescent="0.35">
      <c r="H33" s="2"/>
    </row>
    <row r="34" spans="8:8" x14ac:dyDescent="0.35">
      <c r="H34" s="2"/>
    </row>
    <row r="35" spans="8:8" x14ac:dyDescent="0.35">
      <c r="H35" s="2"/>
    </row>
    <row r="36" spans="8:8" x14ac:dyDescent="0.35">
      <c r="H36" s="2"/>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24DF-41AD-47D4-B32F-5852EA9200DE}">
  <dimension ref="C5"/>
  <sheetViews>
    <sheetView showGridLines="0" tabSelected="1" zoomScale="58" zoomScaleNormal="65" workbookViewId="0">
      <selection activeCell="V46" sqref="V46"/>
    </sheetView>
  </sheetViews>
  <sheetFormatPr defaultRowHeight="14.5" x14ac:dyDescent="0.35"/>
  <cols>
    <col min="1" max="16384" width="8.7265625" style="13"/>
  </cols>
  <sheetData>
    <row r="5" spans="3:3" ht="15.5" x14ac:dyDescent="0.35">
      <c r="C5"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Pivot Tables</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rakeek mirza</dc:creator>
  <cp:lastModifiedBy>shakira shaki</cp:lastModifiedBy>
  <dcterms:created xsi:type="dcterms:W3CDTF">2015-06-05T18:17:20Z</dcterms:created>
  <dcterms:modified xsi:type="dcterms:W3CDTF">2024-09-21T05:14:00Z</dcterms:modified>
</cp:coreProperties>
</file>