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dadf5dd1574572c/Desktop/Bootcamp/Analysis Project/Crowdfunding Analysis/"/>
    </mc:Choice>
  </mc:AlternateContent>
  <xr:revisionPtr revIDLastSave="183" documentId="13_ncr:1_{D754642E-E684-4F4D-953B-1821B0424A6E}" xr6:coauthVersionLast="47" xr6:coauthVersionMax="47" xr10:uidLastSave="{A299CEEB-A5A1-4A0E-B66F-77DABF07A445}"/>
  <bookViews>
    <workbookView xWindow="20370" yWindow="-120" windowWidth="29040" windowHeight="15840" xr2:uid="{00000000-000D-0000-FFFF-FFFF00000000}"/>
  </bookViews>
  <sheets>
    <sheet name="Kickstarter" sheetId="1" r:id="rId1"/>
    <sheet name="Failed US Kickstarters" sheetId="4" r:id="rId2"/>
    <sheet name="Descriptive Statistics" sheetId="5" r:id="rId3"/>
    <sheet name="Successful US Kickstarter" sheetId="3" r:id="rId4"/>
    <sheet name="Category Statistics" sheetId="2" r:id="rId5"/>
  </sheets>
  <definedNames>
    <definedName name="_xlnm._FilterDatabase" localSheetId="1" hidden="1">'Failed US Kickstarters'!$A$1:$Q$1</definedName>
    <definedName name="_xlnm._FilterDatabase" localSheetId="0" hidden="1">Kickstarter!$A$1:$Q$4115</definedName>
    <definedName name="_xlnm._FilterDatabase" localSheetId="3" hidden="1">'Successful US Kickstarter'!$A$1:$Q$1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_xlchart.v1.4" hidden="1">Kickstarter!$D$1</definedName>
    <definedName name="_xlchart.v1.5" hidden="1">Kickstarter!$D$2:$D$4115</definedName>
    <definedName name="_xlchart.v1.6" hidden="1">Kickstarter!$E$1</definedName>
    <definedName name="_xlchart.v1.7" hidden="1">Kickstarter!$E$2:$E$4115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5" l="1"/>
  <c r="C7" i="5"/>
  <c r="C13" i="5"/>
  <c r="C12" i="5"/>
  <c r="C11" i="5"/>
  <c r="B14" i="5"/>
  <c r="B13" i="5"/>
  <c r="B12" i="5"/>
  <c r="B11" i="5"/>
  <c r="C6" i="5"/>
  <c r="C5" i="5"/>
  <c r="C4" i="5"/>
  <c r="B7" i="5"/>
  <c r="B6" i="5"/>
  <c r="B5" i="5"/>
  <c r="B4" i="5"/>
  <c r="C10" i="5"/>
  <c r="B10" i="5"/>
  <c r="C9" i="5"/>
  <c r="B9" i="5"/>
  <c r="C3" i="5"/>
  <c r="B3" i="5"/>
  <c r="C2" i="5"/>
  <c r="B2" i="5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" i="1"/>
  <c r="P4115" i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</calcChain>
</file>

<file path=xl/sharedStrings.xml><?xml version="1.0" encoding="utf-8"?>
<sst xmlns="http://schemas.openxmlformats.org/spreadsheetml/2006/main" count="33515" uniqueCount="8337">
  <si>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</si>
  <si>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</si>
  <si>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</si>
  <si>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</si>
  <si>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</si>
  <si>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</si>
  <si>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</si>
  <si>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</si>
  <si>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</si>
  <si>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</si>
  <si>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</si>
  <si>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</si>
  <si>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</si>
  <si>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</si>
  <si>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</si>
  <si>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</si>
  <si>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</si>
  <si>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</si>
  <si>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</si>
  <si>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</si>
  <si>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</si>
  <si>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</si>
  <si>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</si>
  <si>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</si>
  <si>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</si>
  <si>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</si>
  <si>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</si>
  <si>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</si>
  <si>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</si>
  <si>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</si>
  <si>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</si>
  <si>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</si>
  <si>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</si>
  <si>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</si>
  <si>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</si>
  <si>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</si>
  <si>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</si>
  <si>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</si>
  <si>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</si>
  <si>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</si>
  <si>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</si>
  <si>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</si>
  <si>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</si>
  <si>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</si>
  <si>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</si>
  <si>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</si>
  <si>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</si>
  <si>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</si>
  <si>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</si>
  <si>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</si>
  <si>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</si>
  <si>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</si>
  <si>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</si>
  <si>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</si>
  <si>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</si>
  <si>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</si>
  <si>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</si>
  <si>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</si>
  <si>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</si>
  <si>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</si>
  <si>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</si>
  <si>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</si>
  <si>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</si>
  <si>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</si>
  <si>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</si>
  <si>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</si>
  <si>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</si>
  <si>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</si>
  <si>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</si>
  <si>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</si>
  <si>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</si>
  <si>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</si>
  <si>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</si>
  <si>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</si>
  <si>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</si>
  <si>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</si>
  <si>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</si>
  <si>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</si>
  <si>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</si>
  <si>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</si>
  <si>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</si>
  <si>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</si>
  <si>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</si>
  <si>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</si>
  <si>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</si>
  <si>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</si>
  <si>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</si>
  <si>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</si>
  <si>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</si>
  <si>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</si>
  <si>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</si>
  <si>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</si>
  <si>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</si>
  <si>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</si>
  <si>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</si>
  <si>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</si>
  <si>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</si>
  <si>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</si>
  <si>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</si>
  <si>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</si>
  <si>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</si>
  <si>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</si>
  <si>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</si>
  <si>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</si>
  <si>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</si>
  <si>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</si>
  <si>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</si>
  <si>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</si>
  <si>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</si>
  <si>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</si>
  <si>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</si>
  <si>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</si>
  <si>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</si>
  <si>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</si>
  <si>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</si>
  <si>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</si>
  <si>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</si>
  <si>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</si>
  <si>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</si>
  <si>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</si>
  <si>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</si>
  <si>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</si>
  <si>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</si>
  <si>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</si>
  <si>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</si>
  <si>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</si>
  <si>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</si>
  <si>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</si>
  <si>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</si>
  <si>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</si>
  <si>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</si>
  <si>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</si>
  <si>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</si>
  <si>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</si>
  <si>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</si>
  <si>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</si>
  <si>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</si>
  <si>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</si>
  <si>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</si>
  <si>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</si>
  <si>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</si>
  <si>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</si>
  <si>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</si>
  <si>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</si>
  <si>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</si>
  <si>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</si>
  <si>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</si>
  <si>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</si>
  <si>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</si>
  <si>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</si>
  <si>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</si>
  <si>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</si>
  <si>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</si>
  <si>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</si>
  <si>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</si>
  <si>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</si>
  <si>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</si>
  <si>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</si>
  <si>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</si>
  <si>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</si>
  <si>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</si>
  <si>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</si>
  <si>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</si>
  <si>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</si>
  <si>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</si>
  <si>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</si>
  <si>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</si>
  <si>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</si>
  <si>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</si>
  <si>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</si>
  <si>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</si>
  <si>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</si>
  <si>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</si>
  <si>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</si>
  <si>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</si>
  <si>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</si>
  <si>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</si>
  <si>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</si>
  <si>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</si>
  <si>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</si>
  <si>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</si>
  <si>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</si>
  <si>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</si>
  <si>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</si>
  <si>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</si>
  <si>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</si>
  <si>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</si>
  <si>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</si>
  <si>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</si>
  <si>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</si>
  <si>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</si>
  <si>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</si>
  <si>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</si>
  <si>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</si>
  <si>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</si>
  <si>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</si>
  <si>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</si>
  <si>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</si>
  <si>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</si>
  <si>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</si>
  <si>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</si>
  <si>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</si>
  <si>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</si>
  <si>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</si>
  <si>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</si>
  <si>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</si>
  <si>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</si>
  <si>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</si>
  <si>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</si>
  <si>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</si>
  <si>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</si>
  <si>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</si>
  <si>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</si>
  <si>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</si>
  <si>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</si>
  <si>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</si>
  <si>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</si>
  <si>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</si>
  <si>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</si>
  <si>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</si>
  <si>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</si>
  <si>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</si>
  <si>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</si>
  <si>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</si>
  <si>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</si>
  <si>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</si>
  <si>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</si>
  <si>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</si>
  <si>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</si>
  <si>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</si>
  <si>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</si>
  <si>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</si>
  <si>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</si>
  <si>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</si>
  <si>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</si>
  <si>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</si>
  <si>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</si>
  <si>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</si>
  <si>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</si>
  <si>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</si>
  <si>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</si>
  <si>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</si>
  <si>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</si>
  <si>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</si>
  <si>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</si>
  <si>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</si>
  <si>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</si>
  <si>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</si>
  <si>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</si>
  <si>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</si>
  <si>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</si>
  <si>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</si>
  <si>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</si>
  <si>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</si>
  <si>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</si>
  <si>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</si>
  <si>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</si>
  <si>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</si>
  <si>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</si>
  <si>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</si>
  <si>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</si>
  <si>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</si>
  <si>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</si>
  <si>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</si>
  <si>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</si>
  <si>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</si>
  <si>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</si>
  <si>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</si>
  <si>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</si>
  <si>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</si>
  <si>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</si>
  <si>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</si>
  <si>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</si>
  <si>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</si>
  <si>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</si>
  <si>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</si>
  <si>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</si>
  <si>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</si>
  <si>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</si>
  <si>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</si>
  <si>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</si>
  <si>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</si>
  <si>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</si>
  <si>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</si>
  <si>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</si>
  <si>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</si>
  <si>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</si>
  <si>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</si>
  <si>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</si>
  <si>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</si>
  <si>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</si>
  <si>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</si>
  <si>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</si>
  <si>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</si>
  <si>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</si>
  <si>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</si>
  <si>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</si>
  <si>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</si>
  <si>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</si>
  <si>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</si>
  <si>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</si>
  <si>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</si>
  <si>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</si>
  <si>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</si>
  <si>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</si>
  <si>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</si>
  <si>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</si>
  <si>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</si>
  <si>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</si>
  <si>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</si>
  <si>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</si>
  <si>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</si>
  <si>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</si>
  <si>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</si>
  <si>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</si>
  <si>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</si>
  <si>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</si>
  <si>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</si>
  <si>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</si>
  <si>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</si>
  <si>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</si>
  <si>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</si>
  <si>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</si>
  <si>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</si>
  <si>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</si>
  <si>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</si>
  <si>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</si>
  <si>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</si>
  <si>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</si>
  <si>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</si>
  <si>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</si>
  <si>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</si>
  <si>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</si>
  <si>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</si>
  <si>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</si>
  <si>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</si>
  <si>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</si>
  <si>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</si>
  <si>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</si>
  <si>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</si>
  <si>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</si>
  <si>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</si>
  <si>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</si>
  <si>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</si>
  <si>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</si>
  <si>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</si>
  <si>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</si>
  <si>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</si>
  <si>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</si>
  <si>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</si>
  <si>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</si>
  <si>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</si>
  <si>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</si>
  <si>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</si>
  <si>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</si>
  <si>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</si>
  <si>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</si>
  <si>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</si>
  <si>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</si>
  <si>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</si>
  <si>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</si>
  <si>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</si>
  <si>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</si>
  <si>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</si>
  <si>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</si>
  <si>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</si>
  <si>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</si>
  <si>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</si>
  <si>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</si>
  <si>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</si>
  <si>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</si>
  <si>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</si>
  <si>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</si>
  <si>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</si>
  <si>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</si>
  <si>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</si>
  <si>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</si>
  <si>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</si>
  <si>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</si>
  <si>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</si>
  <si>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</si>
  <si>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</si>
  <si>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</si>
  <si>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</si>
  <si>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</si>
  <si>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</si>
  <si>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</si>
  <si>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</si>
  <si>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</si>
  <si>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</si>
  <si>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</si>
  <si>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</si>
  <si>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</si>
  <si>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</si>
  <si>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</si>
  <si>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</si>
  <si>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</si>
  <si>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</si>
  <si>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</si>
  <si>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</si>
  <si>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</si>
  <si>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</si>
  <si>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</si>
  <si>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</si>
  <si>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</si>
  <si>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</si>
  <si>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</si>
  <si>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</si>
  <si>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</si>
  <si>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</si>
  <si>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</si>
  <si>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</si>
  <si>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</si>
  <si>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</si>
  <si>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</si>
  <si>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</si>
  <si>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</si>
  <si>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</si>
  <si>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</si>
  <si>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</si>
  <si>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</si>
  <si>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</si>
  <si>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</si>
  <si>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</si>
  <si>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</si>
  <si>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</si>
  <si>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</si>
  <si>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</si>
  <si>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</si>
  <si>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</si>
  <si>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</si>
  <si>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</si>
  <si>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</si>
  <si>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</si>
  <si>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</si>
  <si>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</si>
  <si>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</si>
  <si>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</si>
  <si>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</si>
  <si>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</si>
  <si>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</si>
  <si>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</si>
  <si>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</si>
  <si>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</si>
  <si>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</si>
  <si>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</si>
  <si>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</si>
  <si>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</si>
  <si>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</si>
  <si>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</si>
  <si>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</si>
  <si>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</si>
  <si>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</si>
  <si>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</si>
  <si>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</si>
  <si>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</si>
  <si>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</si>
  <si>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</si>
  <si>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</si>
  <si>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</si>
  <si>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</si>
  <si>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</si>
  <si>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</si>
  <si>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</si>
  <si>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</si>
  <si>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</si>
  <si>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</si>
  <si>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</si>
  <si>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</si>
  <si>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</si>
  <si>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</si>
  <si>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</si>
  <si>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</si>
  <si>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</si>
  <si>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</si>
  <si>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</si>
  <si>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</si>
  <si>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</si>
  <si>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</si>
  <si>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</si>
  <si>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</si>
  <si>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</si>
  <si>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</si>
  <si>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</si>
  <si>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</si>
  <si>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</si>
  <si>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</si>
  <si>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</si>
  <si>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</si>
  <si>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</si>
  <si>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</si>
  <si>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</si>
  <si>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</si>
  <si>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</si>
  <si>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</si>
  <si>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</si>
  <si>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</si>
  <si>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</si>
  <si>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</si>
  <si>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</si>
  <si>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</si>
  <si>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</si>
  <si>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</si>
  <si>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</si>
  <si>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</si>
  <si>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</si>
  <si>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</si>
  <si>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</si>
  <si>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</si>
  <si>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</si>
  <si>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</si>
  <si>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</si>
  <si>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</si>
  <si>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</si>
  <si>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</si>
  <si>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</si>
  <si>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</si>
  <si>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</si>
  <si>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</si>
  <si>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</si>
  <si>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</si>
  <si>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</si>
  <si>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</si>
  <si>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</si>
  <si>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</si>
  <si>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</si>
  <si>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</si>
  <si>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</si>
  <si>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</si>
  <si>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</si>
  <si>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</si>
  <si>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</si>
  <si>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</si>
  <si>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</si>
  <si>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</si>
  <si>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</si>
  <si>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</si>
  <si>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</si>
  <si>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</si>
  <si>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</si>
  <si>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</si>
  <si>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</si>
  <si>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</si>
  <si>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</si>
  <si>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</si>
  <si>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</si>
  <si>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</si>
  <si>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</si>
  <si>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</si>
  <si>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</si>
  <si>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</si>
  <si>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</si>
  <si>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</si>
  <si>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</si>
  <si>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</si>
  <si>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</si>
  <si>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</si>
  <si>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</si>
  <si>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</si>
  <si>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</si>
  <si>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</si>
  <si>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</si>
  <si>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</si>
  <si>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</si>
  <si>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</si>
  <si>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</si>
  <si>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</si>
  <si>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</si>
  <si>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</si>
  <si>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</si>
  <si>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</si>
  <si>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</si>
  <si>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</si>
  <si>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</si>
  <si>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</si>
  <si>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</si>
  <si>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</si>
  <si>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</si>
  <si>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</si>
  <si>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</si>
  <si>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</si>
  <si>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</si>
  <si>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</si>
  <si>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</si>
  <si>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</si>
  <si>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</si>
  <si>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</si>
  <si>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</si>
  <si>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</si>
  <si>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</si>
  <si>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</si>
  <si>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</si>
  <si>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</si>
  <si>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</si>
  <si>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</si>
  <si>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</si>
  <si>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</si>
  <si>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</si>
  <si>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</si>
  <si>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</si>
  <si>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</si>
  <si>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</si>
  <si>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</si>
  <si>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</si>
  <si>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</si>
  <si>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</si>
  <si>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</si>
  <si>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</si>
  <si>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</si>
  <si>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</si>
  <si>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</si>
  <si>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</si>
  <si>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</si>
  <si>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</si>
  <si>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</si>
  <si>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</si>
  <si>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</si>
  <si>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</si>
  <si>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</si>
  <si>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</si>
  <si>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</si>
  <si>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</si>
  <si>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</si>
  <si>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</si>
  <si>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</si>
  <si>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</si>
  <si>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</si>
  <si>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</si>
  <si>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</si>
  <si>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</si>
  <si>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</si>
  <si>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</si>
  <si>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</si>
  <si>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</si>
  <si>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</si>
  <si>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</si>
  <si>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</si>
  <si>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</si>
  <si>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</si>
  <si>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</si>
  <si>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</si>
  <si>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</si>
  <si>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</si>
  <si>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</si>
  <si>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</si>
  <si>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</si>
  <si>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</si>
  <si>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</si>
  <si>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</si>
  <si>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</si>
  <si>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</si>
  <si>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</si>
  <si>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</si>
  <si>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</si>
  <si>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</si>
  <si>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</si>
  <si>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</si>
  <si>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</si>
  <si>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</si>
  <si>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</si>
  <si>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</si>
  <si>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</si>
  <si>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</si>
  <si>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</si>
  <si>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</si>
  <si>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</si>
  <si>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</si>
  <si>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</si>
  <si>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</si>
  <si>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</si>
  <si>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</si>
  <si>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</si>
  <si>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</si>
  <si>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</si>
  <si>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</si>
  <si>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</si>
  <si>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</si>
  <si>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</si>
  <si>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</si>
  <si>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</si>
  <si>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</si>
  <si>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</si>
  <si>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</si>
  <si>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</si>
  <si>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</si>
  <si>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</si>
  <si>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</si>
  <si>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</si>
  <si>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</si>
  <si>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</si>
  <si>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</si>
  <si>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</si>
  <si>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</si>
  <si>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</si>
  <si>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</si>
  <si>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</si>
  <si>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</si>
  <si>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</si>
  <si>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</si>
  <si>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</si>
  <si>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</si>
  <si>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</si>
  <si>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</si>
  <si>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</si>
  <si>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</si>
  <si>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</si>
  <si>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</si>
  <si>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</si>
  <si>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</si>
  <si>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</si>
  <si>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</si>
  <si>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</si>
  <si>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</si>
  <si>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</si>
  <si>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</si>
  <si>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</si>
  <si>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</si>
  <si>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</si>
  <si>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</si>
  <si>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</si>
  <si>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</si>
  <si>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</si>
  <si>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</si>
  <si>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</si>
  <si>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</si>
  <si>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</si>
  <si>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</si>
  <si>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</si>
  <si>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</si>
  <si>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</si>
  <si>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</si>
  <si>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</si>
  <si>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</si>
  <si>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</si>
  <si>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</si>
  <si>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</si>
  <si>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</si>
  <si>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</si>
  <si>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</si>
  <si>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</si>
  <si>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</si>
  <si>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</si>
  <si>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</si>
  <si>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</si>
  <si>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</si>
  <si>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</si>
  <si>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</si>
  <si>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</si>
  <si>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</si>
  <si>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</si>
  <si>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</si>
  <si>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</si>
  <si>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</si>
  <si>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</si>
  <si>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</si>
  <si>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</si>
  <si>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</si>
  <si>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</si>
  <si>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</si>
  <si>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</si>
  <si>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</si>
  <si>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</si>
  <si>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</si>
  <si>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</si>
  <si>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</si>
  <si>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</si>
  <si>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</si>
  <si>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</si>
  <si>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</si>
  <si>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</si>
  <si>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</si>
  <si>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</si>
  <si>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</si>
  <si>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</si>
  <si>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</si>
  <si>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</si>
  <si>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</si>
  <si>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</si>
  <si>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</si>
  <si>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</si>
  <si>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</si>
  <si>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</si>
  <si>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</si>
  <si>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</si>
  <si>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</si>
  <si>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</si>
  <si>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</si>
  <si>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</si>
  <si>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</si>
  <si>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</si>
  <si>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</si>
  <si>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</si>
  <si>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</si>
  <si>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</si>
  <si>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</si>
  <si>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</si>
  <si>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</si>
  <si>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</si>
  <si>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</si>
  <si>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</si>
  <si>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</si>
  <si>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</si>
  <si>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</si>
  <si>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</si>
  <si>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</si>
  <si>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</si>
  <si>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</si>
  <si>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</si>
  <si>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</si>
  <si>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</si>
  <si>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</si>
  <si>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</si>
  <si>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</si>
  <si>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</si>
  <si>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</si>
  <si>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</si>
  <si>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</si>
  <si>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</si>
  <si>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</si>
  <si>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</si>
  <si>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</si>
  <si>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</si>
  <si>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</si>
  <si>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</si>
  <si>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</si>
  <si>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</si>
  <si>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</si>
  <si>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</si>
  <si>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</si>
  <si>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</si>
  <si>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</si>
  <si>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</si>
  <si>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</si>
  <si>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</si>
  <si>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</si>
  <si>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</si>
  <si>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</si>
  <si>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</si>
  <si>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</si>
  <si>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</si>
  <si>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</si>
  <si>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</si>
  <si>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</si>
  <si>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</si>
  <si>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</si>
  <si>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</si>
  <si>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</si>
  <si>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</si>
  <si>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</si>
  <si>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</si>
  <si>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</si>
  <si>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</si>
  <si>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</si>
  <si>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</si>
  <si>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</si>
  <si>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</si>
  <si>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</si>
  <si>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</si>
  <si>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</si>
  <si>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</si>
  <si>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</si>
  <si>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</si>
  <si>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</si>
  <si>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</si>
  <si>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</si>
  <si>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</si>
  <si>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</si>
  <si>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</si>
  <si>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</si>
  <si>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</si>
  <si>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</si>
  <si>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</si>
  <si>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</si>
  <si>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</si>
  <si>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</si>
  <si>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</si>
  <si>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</si>
  <si>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</si>
  <si>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</si>
  <si>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</si>
  <si>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</si>
  <si>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</si>
  <si>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</si>
  <si>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</si>
  <si>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</si>
  <si>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</si>
  <si>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</si>
  <si>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</si>
  <si>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</si>
  <si>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</si>
  <si>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</si>
  <si>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</si>
  <si>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</si>
  <si>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</si>
  <si>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</si>
  <si>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</si>
  <si>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</si>
  <si>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</si>
  <si>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</si>
  <si>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</si>
  <si>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</si>
  <si>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</si>
  <si>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</si>
  <si>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</si>
  <si>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</si>
  <si>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</si>
  <si>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</si>
  <si>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</si>
  <si>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</si>
  <si>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</si>
  <si>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</si>
  <si>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</si>
  <si>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</si>
  <si>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</si>
  <si>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</si>
  <si>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</si>
  <si>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</si>
  <si>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</si>
  <si>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</si>
  <si>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</si>
  <si>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</si>
  <si>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</si>
  <si>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</si>
  <si>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</si>
  <si>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</si>
  <si>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</si>
  <si>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</si>
  <si>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</si>
  <si>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</si>
  <si>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</si>
  <si>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</si>
  <si>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</si>
  <si>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</si>
  <si>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</si>
  <si>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</si>
  <si>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</si>
  <si>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</si>
  <si>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</si>
  <si>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</si>
  <si>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</si>
  <si>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</si>
  <si>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</si>
  <si>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</si>
  <si>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</si>
  <si>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</si>
  <si>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</si>
  <si>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</si>
  <si>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</si>
  <si>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</si>
  <si>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</si>
  <si>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</si>
  <si>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</si>
  <si>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</si>
  <si>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</si>
  <si>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</si>
  <si>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</si>
  <si>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</si>
  <si>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</si>
  <si>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</si>
  <si>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</si>
  <si>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</si>
  <si>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</si>
  <si>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</si>
  <si>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</si>
  <si>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</si>
  <si>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</si>
  <si>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</si>
  <si>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</si>
  <si>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</si>
  <si>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</si>
  <si>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</si>
  <si>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</si>
  <si>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</si>
  <si>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</si>
  <si>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</si>
  <si>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</si>
  <si>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</si>
  <si>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</si>
  <si>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</si>
  <si>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</si>
  <si>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</si>
  <si>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</si>
  <si>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</si>
  <si>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</si>
  <si>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</si>
  <si>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</si>
  <si>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</si>
  <si>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</si>
  <si>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</si>
  <si>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</si>
  <si>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</si>
  <si>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</si>
  <si>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</si>
  <si>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</si>
  <si>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</si>
  <si>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</si>
  <si>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</si>
  <si>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</si>
  <si>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</si>
  <si>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</si>
  <si>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</si>
  <si>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</si>
  <si>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</si>
  <si>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</si>
  <si>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</si>
  <si>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</si>
  <si>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</si>
  <si>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</si>
  <si>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</si>
  <si>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</si>
  <si>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</si>
  <si>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</si>
  <si>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</si>
  <si>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</si>
  <si>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</si>
  <si>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</si>
  <si>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</si>
  <si>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</si>
  <si>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</si>
  <si>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</si>
  <si>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</si>
  <si>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</si>
  <si>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</si>
  <si>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</si>
  <si>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</si>
  <si>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</si>
  <si>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</si>
  <si>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</si>
  <si>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</si>
  <si>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</si>
  <si>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</si>
  <si>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</si>
  <si>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</si>
  <si>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</si>
  <si>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</si>
  <si>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</si>
  <si>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</si>
  <si>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</si>
  <si>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</si>
  <si>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</si>
  <si>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</si>
  <si>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</si>
  <si>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</si>
  <si>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</si>
  <si>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</si>
  <si>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</si>
  <si>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</si>
  <si>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</si>
  <si>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</si>
  <si>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</si>
  <si>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</si>
  <si>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</si>
  <si>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</si>
  <si>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</si>
  <si>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</si>
  <si>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</si>
  <si>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</si>
  <si>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</si>
  <si>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</si>
  <si>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</si>
  <si>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</si>
  <si>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</si>
  <si>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</si>
  <si>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</si>
  <si>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</si>
  <si>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</si>
  <si>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</si>
  <si>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</si>
  <si>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</si>
  <si>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</si>
  <si>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</si>
  <si>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</si>
  <si>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</si>
  <si>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</si>
  <si>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</si>
  <si>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</si>
  <si>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</si>
  <si>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</si>
  <si>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</si>
  <si>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</si>
  <si>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</si>
  <si>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</si>
  <si>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</si>
  <si>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</si>
  <si>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</si>
  <si>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</si>
  <si>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</si>
  <si>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</si>
  <si>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</si>
  <si>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</si>
  <si>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</si>
  <si>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</si>
  <si>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</si>
  <si>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</si>
  <si>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</si>
  <si>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</si>
  <si>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</si>
  <si>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</si>
  <si>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</si>
  <si>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</si>
  <si>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</si>
  <si>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</si>
  <si>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</si>
  <si>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</si>
  <si>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</si>
  <si>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</si>
  <si>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</si>
  <si>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</si>
  <si>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</si>
  <si>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</si>
  <si>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</si>
  <si>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</si>
  <si>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</si>
  <si>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</si>
  <si>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</si>
  <si>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</si>
  <si>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</si>
  <si>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</si>
  <si>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</si>
  <si>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</si>
  <si>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</si>
  <si>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</si>
  <si>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</si>
  <si>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</si>
  <si>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</si>
  <si>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</si>
  <si>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</si>
  <si>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</si>
  <si>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</si>
  <si>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</si>
  <si>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</si>
  <si>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</si>
  <si>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</si>
  <si>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</si>
  <si>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</si>
  <si>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</si>
  <si>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</si>
  <si>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</si>
  <si>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</si>
  <si>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</si>
  <si>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</si>
  <si>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</si>
  <si>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</si>
  <si>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</si>
  <si>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</si>
  <si>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</si>
  <si>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</si>
  <si>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</si>
  <si>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</si>
  <si>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</si>
  <si>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</si>
  <si>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</si>
  <si>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</si>
  <si>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</si>
  <si>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</si>
  <si>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</si>
  <si>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</si>
  <si>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</si>
  <si>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</si>
  <si>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</si>
  <si>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</si>
  <si>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</si>
  <si>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</si>
  <si>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</si>
  <si>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</si>
  <si>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</si>
  <si>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</si>
  <si>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</si>
  <si>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</si>
  <si>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</si>
  <si>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</si>
  <si>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</si>
  <si>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</si>
  <si>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</si>
  <si>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</si>
  <si>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</si>
  <si>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</si>
  <si>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</si>
  <si>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</si>
  <si>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</si>
  <si>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</si>
  <si>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</si>
  <si>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</si>
  <si>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</si>
  <si>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</si>
  <si>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</si>
  <si>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</si>
  <si>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</si>
  <si>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</si>
  <si>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</si>
  <si>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</si>
  <si>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</si>
  <si>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</si>
  <si>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</si>
  <si>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</si>
  <si>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</si>
  <si>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</si>
  <si>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</si>
  <si>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</si>
  <si>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</si>
  <si>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</si>
  <si>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</si>
  <si>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</si>
  <si>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</si>
  <si>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</si>
  <si>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</si>
  <si>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</si>
  <si>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</si>
  <si>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</si>
  <si>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</si>
  <si>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</si>
  <si>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</si>
  <si>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</si>
  <si>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</si>
  <si>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</si>
  <si>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</si>
  <si>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</si>
  <si>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</si>
  <si>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</si>
  <si>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</si>
  <si>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</si>
  <si>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</si>
  <si>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</si>
  <si>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</si>
  <si>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</si>
  <si>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</si>
  <si>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</si>
  <si>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</si>
  <si>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</si>
  <si>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</si>
  <si>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</si>
  <si>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</si>
  <si>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</si>
  <si>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</si>
  <si>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</si>
  <si>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</si>
  <si>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</si>
  <si>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</si>
  <si>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</si>
  <si>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</si>
  <si>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</si>
  <si>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</si>
  <si>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</si>
  <si>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</si>
  <si>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</si>
  <si>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</si>
  <si>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</si>
  <si>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</si>
  <si>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</si>
  <si>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</si>
  <si>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</si>
  <si>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</si>
  <si>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</si>
  <si>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</si>
  <si>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</si>
  <si>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</si>
  <si>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</si>
  <si>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</si>
  <si>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</si>
  <si>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</si>
  <si>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</si>
  <si>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</si>
  <si>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</si>
  <si>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</si>
  <si>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</si>
  <si>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</si>
  <si>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</si>
  <si>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</si>
  <si>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</si>
  <si>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</si>
  <si>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</si>
  <si>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</si>
  <si>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</si>
  <si>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</si>
  <si>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</si>
  <si>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</si>
  <si>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</si>
  <si>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</si>
  <si>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</si>
  <si>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</si>
  <si>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</si>
  <si>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</si>
  <si>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</si>
  <si>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</si>
  <si>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</si>
  <si>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</si>
  <si>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</si>
  <si>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</si>
  <si>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</si>
  <si>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</si>
  <si>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</si>
  <si>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</si>
  <si>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</si>
  <si>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</si>
  <si>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</si>
  <si>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</si>
  <si>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</si>
  <si>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</si>
  <si>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</si>
  <si>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</si>
  <si>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</si>
  <si>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</si>
  <si>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</si>
  <si>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</si>
  <si>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</si>
  <si>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</si>
  <si>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</si>
  <si>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</si>
  <si>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</si>
  <si>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</si>
  <si>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</si>
  <si>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</si>
  <si>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</si>
  <si>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</si>
  <si>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</si>
  <si>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</si>
  <si>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</si>
  <si>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</si>
  <si>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</si>
  <si>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</si>
  <si>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</si>
  <si>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</si>
  <si>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</si>
  <si>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</si>
  <si>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</si>
  <si>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</si>
  <si>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</si>
  <si>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</si>
  <si>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</si>
  <si>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</si>
  <si>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</si>
  <si>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</si>
  <si>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</si>
  <si>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</si>
  <si>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</si>
  <si>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</si>
  <si>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</si>
  <si>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</si>
  <si>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</si>
  <si>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</si>
  <si>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</si>
  <si>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</si>
  <si>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</si>
  <si>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</si>
  <si>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</si>
  <si>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</si>
  <si>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</si>
  <si>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</si>
  <si>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</si>
  <si>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</si>
  <si>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</si>
  <si>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</si>
  <si>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</si>
  <si>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</si>
  <si>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</si>
  <si>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</si>
  <si>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</si>
  <si>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</si>
  <si>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</si>
  <si>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</si>
  <si>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</si>
  <si>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</si>
  <si>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</si>
  <si>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</si>
  <si>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</si>
  <si>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</si>
  <si>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</si>
  <si>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</si>
  <si>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</si>
  <si>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</si>
  <si>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</si>
  <si>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</si>
  <si>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</si>
  <si>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</si>
  <si>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</si>
  <si>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</si>
  <si>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</si>
  <si>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</si>
  <si>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</si>
  <si>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</si>
  <si>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</si>
  <si>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</si>
  <si>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</si>
  <si>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</si>
  <si>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</si>
  <si>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</si>
  <si>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</si>
  <si>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</si>
  <si>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</si>
  <si>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</si>
  <si>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</si>
  <si>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</si>
  <si>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</si>
  <si>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</si>
  <si>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</si>
  <si>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</si>
  <si>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</si>
  <si>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</si>
  <si>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</si>
  <si>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</si>
  <si>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</si>
  <si>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</si>
  <si>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</si>
  <si>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</si>
  <si>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</si>
  <si>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</si>
  <si>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</si>
  <si>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</si>
  <si>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</si>
  <si>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</si>
  <si>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</si>
  <si>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</si>
  <si>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</si>
  <si>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</si>
  <si>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</si>
  <si>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</si>
  <si>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</si>
  <si>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</si>
  <si>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</si>
  <si>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</si>
  <si>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</si>
  <si>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</si>
  <si>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</si>
  <si>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</si>
  <si>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</si>
  <si>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</si>
  <si>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</si>
  <si>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</si>
  <si>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</si>
  <si>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</si>
  <si>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</si>
  <si>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</si>
  <si>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</si>
  <si>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</si>
  <si>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</si>
  <si>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</si>
  <si>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</si>
  <si>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</si>
  <si>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</si>
  <si>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</si>
  <si>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</si>
  <si>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</si>
  <si>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</si>
  <si>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</si>
  <si>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</si>
  <si>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</si>
  <si>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</si>
  <si>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</si>
  <si>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</si>
  <si>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</si>
  <si>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</si>
  <si>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</si>
  <si>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</si>
  <si>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</si>
  <si>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</si>
  <si>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</si>
  <si>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</si>
  <si>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</si>
  <si>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</si>
  <si>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</si>
  <si>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</si>
  <si>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</si>
  <si>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</si>
  <si>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</si>
  <si>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</si>
  <si>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</si>
  <si>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</si>
  <si>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</si>
  <si>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</si>
  <si>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</si>
  <si>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</si>
  <si>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</si>
  <si>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</si>
  <si>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</si>
  <si>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</si>
  <si>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</si>
  <si>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</si>
  <si>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</si>
  <si>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</si>
  <si>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</si>
  <si>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</si>
  <si>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</si>
  <si>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</si>
  <si>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</si>
  <si>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</si>
  <si>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</si>
  <si>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</si>
  <si>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</si>
  <si>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</si>
  <si>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</si>
  <si>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</si>
  <si>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</si>
  <si>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</si>
  <si>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</si>
  <si>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</si>
  <si>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</si>
  <si>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</si>
  <si>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</si>
  <si>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</si>
  <si>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</si>
  <si>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</si>
  <si>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</si>
  <si>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</si>
  <si>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</si>
  <si>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</si>
  <si>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</si>
  <si>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</si>
  <si>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</si>
  <si>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</si>
  <si>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</si>
  <si>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</si>
  <si>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</si>
  <si>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</si>
  <si>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</si>
  <si>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</si>
  <si>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</si>
  <si>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</si>
  <si>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</si>
  <si>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</si>
  <si>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</si>
  <si>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</si>
  <si>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</si>
  <si>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</si>
  <si>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</si>
  <si>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</si>
  <si>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</si>
  <si>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</si>
  <si>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</si>
  <si>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</si>
  <si>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</si>
  <si>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</si>
  <si>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</si>
  <si>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</si>
  <si>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</si>
  <si>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</si>
  <si>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</si>
  <si>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</si>
  <si>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</si>
  <si>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</si>
  <si>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</si>
  <si>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</si>
  <si>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</si>
  <si>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</si>
  <si>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</si>
  <si>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</si>
  <si>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</si>
  <si>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</si>
  <si>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</si>
  <si>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</si>
  <si>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</si>
  <si>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</si>
  <si>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</si>
  <si>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</si>
  <si>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</si>
  <si>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</si>
  <si>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</si>
  <si>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</si>
  <si>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</si>
  <si>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</si>
  <si>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</si>
  <si>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</si>
  <si>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</si>
  <si>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</si>
  <si>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</si>
  <si>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</si>
  <si>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</si>
  <si>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</si>
  <si>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</si>
  <si>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</si>
  <si>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</si>
  <si>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</si>
  <si>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</si>
  <si>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</si>
  <si>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</si>
  <si>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</si>
  <si>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</si>
  <si>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</si>
  <si>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</si>
  <si>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</si>
  <si>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</si>
  <si>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</si>
  <si>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</si>
  <si>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</si>
  <si>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</si>
  <si>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</si>
  <si>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</si>
  <si>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</si>
  <si>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</si>
  <si>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</si>
  <si>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</si>
  <si>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</si>
  <si>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</si>
  <si>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</si>
  <si>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</si>
  <si>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</si>
  <si>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</si>
  <si>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</si>
  <si>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</si>
  <si>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</si>
  <si>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</si>
  <si>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</si>
  <si>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</si>
  <si>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</si>
  <si>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</si>
  <si>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</si>
  <si>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</si>
  <si>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</si>
  <si>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</si>
  <si>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</si>
  <si>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</si>
  <si>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</si>
  <si>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</si>
  <si>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</si>
  <si>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</si>
  <si>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</si>
  <si>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</si>
  <si>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</si>
  <si>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</si>
  <si>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</si>
  <si>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</si>
  <si>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</si>
  <si>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</si>
  <si>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</si>
  <si>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</si>
  <si>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</si>
  <si>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</si>
  <si>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</si>
  <si>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</si>
  <si>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</si>
  <si>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</si>
  <si>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</si>
  <si>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</si>
  <si>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</si>
  <si>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</si>
  <si>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</si>
  <si>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</si>
  <si>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</si>
  <si>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</si>
  <si>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</si>
  <si>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</si>
  <si>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</si>
  <si>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</si>
  <si>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</si>
  <si>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</si>
  <si>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</si>
  <si>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</si>
  <si>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</si>
  <si>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</si>
  <si>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</si>
  <si>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</si>
  <si>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</si>
  <si>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</si>
  <si>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</si>
  <si>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</si>
  <si>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</si>
  <si>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</si>
  <si>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</si>
  <si>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</si>
  <si>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</si>
  <si>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</si>
  <si>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</si>
  <si>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</si>
  <si>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</si>
  <si>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</si>
  <si>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</si>
  <si>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</si>
  <si>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</si>
  <si>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</si>
  <si>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</si>
  <si>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</si>
  <si>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</si>
  <si>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</si>
  <si>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</si>
  <si>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</si>
  <si>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</si>
  <si>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</si>
  <si>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</si>
  <si>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</si>
  <si>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</si>
  <si>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</si>
  <si>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</si>
  <si>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</si>
  <si>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</si>
  <si>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</si>
  <si>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</si>
  <si>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</si>
  <si>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</si>
  <si>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</si>
  <si>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</si>
  <si>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</si>
  <si>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</si>
  <si>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</si>
  <si>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</si>
  <si>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</si>
  <si>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</si>
  <si>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</si>
  <si>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</si>
  <si>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</si>
  <si>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</si>
  <si>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</si>
  <si>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</si>
  <si>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</si>
  <si>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</si>
  <si>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</si>
  <si>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</si>
  <si>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</si>
  <si>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</si>
  <si>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</si>
  <si>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</si>
  <si>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</si>
  <si>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</si>
  <si>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</si>
  <si>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</si>
  <si>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</si>
  <si>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</si>
  <si>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</si>
  <si>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</si>
  <si>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</si>
  <si>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</si>
  <si>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</si>
  <si>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</si>
  <si>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</si>
  <si>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</si>
  <si>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</si>
  <si>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</si>
  <si>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</si>
  <si>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</si>
  <si>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</si>
  <si>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</si>
  <si>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</si>
  <si>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</si>
  <si>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</si>
  <si>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</si>
  <si>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</si>
  <si>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</si>
  <si>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</si>
  <si>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</si>
  <si>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</si>
  <si>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</si>
  <si>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</si>
  <si>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</si>
  <si>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</si>
  <si>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</si>
  <si>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</si>
  <si>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</si>
  <si>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</si>
  <si>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</si>
  <si>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</si>
  <si>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</si>
  <si>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</si>
  <si>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</si>
  <si>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</si>
  <si>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</si>
  <si>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</si>
  <si>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</si>
  <si>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</si>
  <si>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</si>
  <si>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</si>
  <si>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</si>
  <si>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</si>
  <si>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</si>
  <si>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</si>
  <si>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</si>
  <si>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</si>
  <si>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</si>
  <si>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</si>
  <si>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</si>
  <si>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</si>
  <si>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</si>
  <si>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</si>
  <si>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</si>
  <si>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</si>
  <si>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</si>
  <si>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</si>
  <si>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</si>
  <si>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</si>
  <si>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</si>
  <si>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</si>
  <si>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</si>
  <si>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</si>
  <si>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</si>
  <si>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</si>
  <si>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</si>
  <si>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</si>
  <si>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</si>
  <si>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</si>
  <si>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</si>
  <si>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</si>
  <si>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</si>
  <si>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</si>
  <si>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</si>
  <si>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</si>
  <si>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</si>
  <si>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</si>
  <si>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</si>
  <si>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</si>
  <si>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</si>
  <si>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</si>
  <si>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</si>
  <si>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</si>
  <si>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</si>
  <si>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</si>
  <si>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</si>
  <si>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</si>
  <si>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</si>
  <si>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</si>
  <si>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</si>
  <si>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</si>
  <si>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</si>
  <si>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</si>
  <si>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</si>
  <si>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</si>
  <si>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</si>
  <si>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</si>
  <si>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</si>
  <si>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</si>
  <si>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</si>
  <si>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</si>
  <si>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</si>
  <si>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</si>
  <si>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</si>
  <si>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</si>
  <si>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</si>
  <si>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</si>
  <si>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</si>
  <si>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</si>
  <si>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</si>
  <si>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</si>
  <si>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</si>
  <si>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</si>
  <si>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</si>
  <si>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</si>
  <si>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</si>
  <si>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</si>
  <si>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</si>
  <si>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</si>
  <si>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</si>
  <si>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</si>
  <si>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</si>
  <si>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</si>
  <si>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</si>
  <si>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</si>
  <si>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</si>
  <si>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</si>
  <si>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</si>
  <si>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</si>
  <si>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</si>
  <si>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</si>
  <si>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</si>
  <si>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</si>
  <si>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</si>
  <si>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</si>
  <si>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</si>
  <si>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</si>
  <si>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</si>
  <si>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</si>
  <si>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</si>
  <si>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</si>
  <si>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</si>
  <si>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</si>
  <si>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</si>
  <si>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</si>
  <si>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</si>
  <si>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</si>
  <si>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</si>
  <si>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</si>
  <si>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</si>
  <si>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</si>
  <si>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</si>
  <si>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</si>
  <si>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</si>
  <si>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</si>
  <si>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</si>
  <si>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</si>
  <si>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</si>
  <si>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</si>
  <si>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</si>
  <si>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</si>
  <si>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</si>
  <si>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</si>
  <si>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</si>
  <si>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</si>
  <si>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</si>
  <si>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</si>
  <si>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</si>
  <si>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</si>
  <si>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</si>
  <si>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</si>
  <si>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</si>
  <si>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</si>
  <si>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</si>
  <si>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</si>
  <si>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</si>
  <si>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</si>
  <si>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</si>
  <si>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</si>
  <si>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</si>
  <si>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</si>
  <si>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</si>
  <si>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</si>
  <si>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</si>
  <si>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</si>
  <si>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</si>
  <si>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</si>
  <si>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</si>
  <si>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</si>
  <si>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</si>
  <si>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</si>
  <si>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</si>
  <si>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</si>
  <si>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</si>
  <si>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</si>
  <si>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</si>
  <si>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</si>
  <si>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</si>
  <si>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</si>
  <si>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</si>
  <si>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</si>
  <si>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</si>
  <si>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</si>
  <si>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</si>
  <si>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</si>
  <si>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</si>
  <si>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</si>
  <si>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</si>
  <si>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</si>
  <si>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</si>
  <si>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</si>
  <si>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</si>
  <si>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</si>
  <si>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</si>
  <si>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</si>
  <si>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</si>
  <si>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</si>
  <si>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</si>
  <si>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</si>
  <si>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</si>
  <si>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</si>
  <si>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</si>
  <si>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</si>
  <si>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</si>
  <si>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</si>
  <si>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</si>
  <si>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</si>
  <si>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</si>
  <si>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</si>
  <si>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</si>
  <si>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</si>
  <si>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</si>
  <si>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</si>
  <si>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</si>
  <si>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</si>
  <si>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</si>
  <si>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</si>
  <si>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</si>
  <si>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</si>
  <si>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</si>
  <si>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</si>
  <si>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</si>
  <si>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</si>
  <si>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</si>
  <si>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</si>
  <si>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</si>
  <si>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</si>
  <si>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</si>
  <si>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</si>
  <si>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</si>
  <si>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</si>
  <si>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</si>
  <si>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</si>
  <si>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</si>
  <si>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</si>
  <si>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</si>
  <si>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</si>
  <si>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</si>
  <si>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</si>
  <si>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</si>
  <si>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</si>
  <si>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</si>
  <si>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</si>
  <si>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</si>
  <si>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</si>
  <si>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</si>
  <si>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</si>
  <si>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</si>
  <si>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</si>
  <si>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</si>
  <si>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</si>
  <si>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</si>
  <si>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</si>
  <si>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</si>
  <si>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</si>
  <si>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</si>
  <si>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</si>
  <si>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</si>
  <si>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</si>
  <si>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</si>
  <si>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</si>
  <si>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</si>
  <si>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</si>
  <si>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</si>
  <si>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</si>
  <si>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</si>
  <si>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</si>
  <si>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</si>
  <si>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</si>
  <si>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</si>
  <si>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</si>
  <si>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</si>
  <si>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</si>
  <si>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</si>
  <si>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</si>
  <si>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</si>
  <si>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</si>
  <si>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</si>
  <si>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</si>
  <si>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</si>
  <si>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</si>
  <si>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</si>
  <si>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</si>
  <si>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</si>
  <si>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</si>
  <si>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</si>
  <si>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</si>
  <si>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</si>
  <si>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</si>
  <si>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</si>
  <si>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</si>
  <si>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</si>
  <si>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</si>
  <si>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</si>
  <si>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</si>
  <si>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</si>
  <si>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</si>
  <si>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</si>
  <si>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</si>
  <si>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</si>
  <si>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</si>
  <si>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</si>
  <si>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</si>
  <si>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</si>
  <si>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</si>
  <si>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</si>
  <si>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</si>
  <si>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</si>
  <si>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</si>
  <si>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</si>
  <si>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</si>
  <si>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</si>
  <si>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</si>
  <si>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</si>
  <si>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</si>
  <si>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</si>
  <si>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</si>
  <si>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</si>
  <si>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</si>
  <si>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</si>
  <si>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</si>
  <si>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</si>
  <si>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</si>
  <si>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</si>
  <si>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</si>
  <si>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</si>
  <si>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</si>
  <si>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</si>
  <si>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</si>
  <si>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</si>
  <si>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</si>
  <si>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</si>
  <si>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</si>
  <si>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</si>
  <si>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</si>
  <si>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</si>
  <si>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</si>
  <si>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</si>
  <si>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</si>
  <si>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</si>
  <si>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</si>
  <si>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</si>
  <si>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</si>
  <si>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</si>
  <si>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</si>
  <si>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</si>
  <si>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</si>
  <si>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</si>
  <si>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</si>
  <si>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</si>
  <si>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</si>
  <si>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</si>
  <si>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</si>
  <si>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</si>
  <si>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</si>
  <si>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</si>
  <si>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</si>
  <si>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</si>
  <si>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</si>
  <si>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</si>
  <si>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</si>
  <si>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</si>
  <si>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</si>
  <si>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</si>
  <si>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</si>
  <si>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</si>
  <si>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</si>
  <si>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</si>
  <si>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</si>
  <si>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</si>
  <si>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</si>
  <si>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</si>
  <si>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</si>
  <si>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</si>
  <si>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</si>
  <si>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</si>
  <si>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</si>
  <si>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</si>
  <si>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</si>
  <si>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</si>
  <si>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</si>
  <si>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</si>
  <si>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</si>
  <si>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</si>
  <si>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</si>
  <si>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</si>
  <si>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</si>
  <si>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</si>
  <si>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</si>
  <si>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</si>
  <si>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</si>
  <si>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</si>
  <si>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</si>
  <si>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</si>
  <si>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</si>
  <si>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</si>
  <si>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</si>
  <si>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</si>
  <si>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</si>
  <si>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</si>
  <si>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</si>
  <si>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</si>
  <si>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</si>
  <si>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</si>
  <si>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</si>
  <si>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</si>
  <si>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</si>
  <si>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</si>
  <si>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</si>
  <si>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</si>
  <si>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</si>
  <si>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</si>
  <si>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</si>
  <si>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</si>
  <si>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</si>
  <si>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</si>
  <si>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</si>
  <si>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</si>
  <si>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</si>
  <si>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</si>
  <si>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</si>
  <si>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</si>
  <si>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</si>
  <si>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</si>
  <si>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</si>
  <si>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</si>
  <si>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</si>
  <si>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</si>
  <si>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</si>
  <si>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</si>
  <si>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</si>
  <si>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</si>
  <si>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</si>
  <si>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</si>
  <si>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</si>
  <si>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</si>
  <si>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</si>
  <si>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</si>
  <si>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</si>
  <si>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</si>
  <si>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</si>
  <si>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</si>
  <si>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</si>
  <si>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</si>
  <si>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</si>
  <si>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</si>
  <si>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</si>
  <si>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</si>
  <si>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</si>
  <si>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</si>
  <si>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</si>
  <si>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</si>
  <si>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</si>
  <si>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</si>
  <si>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</si>
  <si>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</si>
  <si>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</si>
  <si>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</si>
  <si>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</si>
  <si>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</si>
  <si>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</si>
  <si>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</si>
  <si>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</si>
  <si>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</si>
  <si>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</si>
  <si>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</si>
  <si>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</si>
  <si>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</si>
  <si>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</si>
  <si>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</si>
  <si>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</si>
  <si>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</si>
  <si>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</si>
  <si>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</si>
  <si>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</si>
  <si>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</si>
  <si>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</si>
  <si>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</si>
  <si>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</si>
  <si>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</si>
  <si>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</si>
  <si>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</si>
  <si>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</si>
  <si>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</si>
  <si>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</si>
  <si>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</si>
  <si>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</si>
  <si>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</si>
  <si>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</si>
  <si>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</si>
  <si>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</si>
  <si>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</si>
  <si>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</si>
  <si>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</si>
  <si>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</si>
  <si>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</si>
  <si>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</si>
  <si>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</si>
  <si>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</si>
  <si>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</si>
  <si>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</si>
  <si>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</si>
  <si>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</si>
  <si>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</si>
  <si>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</si>
  <si>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</si>
  <si>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</si>
  <si>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</si>
  <si>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</si>
  <si>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</si>
  <si>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</si>
  <si>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</si>
  <si>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</si>
  <si>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</si>
  <si>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</si>
  <si>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</si>
  <si>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</si>
  <si>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</si>
  <si>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</si>
  <si>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</si>
  <si>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</si>
  <si>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</si>
  <si>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</si>
  <si>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</si>
  <si>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</si>
  <si>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</si>
  <si>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</si>
  <si>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</si>
  <si>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</si>
  <si>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</si>
  <si>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</si>
  <si>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</si>
  <si>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</si>
  <si>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</si>
  <si>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</si>
  <si>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</si>
  <si>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</si>
  <si>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</si>
  <si>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</si>
  <si>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</si>
  <si>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</si>
  <si>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</si>
  <si>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</si>
  <si>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</si>
  <si>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</si>
  <si>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</si>
  <si>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</si>
  <si>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</si>
  <si>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</si>
  <si>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</si>
  <si>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</si>
  <si>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</si>
  <si>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</si>
  <si>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</si>
  <si>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</si>
  <si>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</si>
  <si>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</si>
  <si>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</si>
  <si>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</si>
  <si>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</si>
  <si>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</si>
  <si>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</si>
  <si>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</si>
  <si>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</si>
  <si>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</si>
  <si>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</si>
  <si>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</si>
  <si>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</si>
  <si>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</si>
  <si>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</si>
  <si>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</si>
  <si>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</si>
  <si>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</si>
  <si>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</si>
  <si>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</si>
  <si>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</si>
  <si>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</si>
  <si>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</si>
  <si>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</si>
  <si>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</si>
  <si>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</si>
  <si>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</si>
  <si>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</si>
  <si>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</si>
  <si>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</si>
  <si>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</si>
  <si>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</si>
  <si>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</si>
  <si>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</si>
  <si>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</si>
  <si>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</si>
  <si>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</si>
  <si>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</si>
  <si>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</si>
  <si>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</si>
  <si>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</si>
  <si>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</si>
  <si>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</si>
  <si>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</si>
  <si>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</si>
  <si>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</si>
  <si>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</si>
  <si>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</si>
  <si>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</si>
  <si>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</si>
  <si>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</si>
  <si>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</si>
  <si>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</si>
  <si>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</si>
  <si>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</si>
  <si>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</si>
  <si>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</si>
  <si>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</si>
  <si>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</si>
  <si>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</si>
  <si>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</si>
  <si>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</si>
  <si>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</si>
  <si>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</si>
  <si>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</si>
  <si>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</si>
  <si>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</si>
  <si>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</si>
  <si>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</si>
  <si>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</si>
  <si>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</si>
  <si>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</si>
  <si>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</si>
  <si>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</si>
  <si>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</si>
  <si>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</si>
  <si>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</si>
  <si>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</si>
  <si>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</si>
  <si>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</si>
  <si>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</si>
  <si>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</si>
  <si>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</si>
  <si>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</si>
  <si>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</si>
  <si>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</si>
  <si>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</si>
  <si>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</si>
  <si>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</si>
  <si>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</si>
  <si>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</si>
  <si>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</si>
  <si>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</si>
  <si>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</si>
  <si>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</si>
  <si>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</si>
  <si>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</si>
  <si>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</si>
  <si>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</si>
  <si>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</si>
  <si>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</si>
  <si>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</si>
  <si>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</si>
  <si>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</si>
  <si>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</si>
  <si>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</si>
  <si>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</si>
  <si>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</si>
  <si>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</si>
  <si>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</si>
  <si>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</si>
  <si>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</si>
  <si>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</si>
  <si>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</si>
  <si>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</si>
  <si>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</si>
  <si>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</si>
  <si>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</si>
  <si>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</si>
  <si>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</si>
  <si>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</si>
  <si>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</si>
  <si>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</si>
  <si>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</si>
  <si>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</si>
  <si>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</si>
  <si>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</si>
  <si>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</si>
  <si>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</si>
  <si>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</si>
  <si>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</si>
  <si>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</si>
  <si>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</si>
  <si>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</si>
  <si>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</si>
  <si>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</si>
  <si>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</si>
  <si>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</si>
  <si>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</si>
  <si>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</si>
  <si>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</si>
  <si>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</si>
  <si>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</si>
  <si>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</si>
  <si>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</si>
  <si>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</si>
  <si>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</si>
  <si>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</si>
  <si>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</si>
  <si>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</si>
  <si>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</si>
  <si>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</si>
  <si>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</si>
  <si>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</si>
  <si>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</si>
  <si>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</si>
  <si>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</si>
  <si>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</si>
  <si>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</si>
  <si>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</si>
  <si>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</si>
  <si>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</si>
  <si>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</si>
  <si>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</si>
  <si>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</si>
  <si>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</si>
  <si>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</si>
  <si>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</si>
  <si>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</si>
  <si>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</si>
  <si>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</si>
  <si>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</si>
  <si>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</si>
  <si>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</si>
  <si>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</si>
  <si>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</si>
  <si>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</si>
  <si>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</si>
  <si>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</si>
  <si>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</si>
  <si>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</si>
  <si>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</si>
  <si>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</si>
  <si>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</si>
  <si>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</si>
  <si>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</si>
  <si>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</si>
  <si>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</si>
  <si>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</si>
  <si>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</si>
  <si>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</si>
  <si>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</si>
  <si>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</si>
  <si>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</si>
  <si>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</si>
  <si>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</si>
  <si>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</si>
  <si>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</si>
  <si>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</si>
  <si>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</si>
  <si>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</si>
  <si>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</si>
  <si>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</si>
  <si>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</si>
  <si>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</si>
  <si>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</si>
  <si>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</si>
  <si>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</si>
  <si>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</si>
  <si>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</si>
  <si>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</si>
  <si>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</si>
  <si>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</si>
  <si>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</si>
  <si>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</si>
  <si>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</si>
  <si>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</si>
  <si>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</si>
  <si>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</si>
  <si>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</si>
  <si>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</si>
  <si>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</si>
  <si>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</si>
  <si>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</si>
  <si>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</si>
  <si>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</si>
  <si>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</si>
  <si>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</si>
  <si>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</si>
  <si>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</si>
  <si>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</si>
  <si>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</si>
  <si>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</si>
  <si>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</si>
  <si>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</si>
  <si>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</si>
  <si>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</si>
  <si>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</si>
  <si>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</si>
  <si>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</si>
  <si>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</si>
  <si>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</si>
  <si>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</si>
  <si>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</si>
  <si>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</si>
  <si>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</si>
  <si>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</si>
  <si>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</si>
  <si>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</si>
  <si>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</si>
  <si>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</si>
  <si>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</si>
  <si>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</si>
  <si>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</si>
  <si>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</si>
  <si>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</si>
  <si>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</si>
  <si>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</si>
  <si>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</si>
  <si>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</si>
  <si>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</si>
  <si>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</si>
  <si>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</si>
  <si>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</si>
  <si>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</si>
  <si>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</si>
  <si>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</si>
  <si>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</si>
  <si>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</si>
  <si>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</si>
  <si>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</si>
  <si>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</si>
  <si>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</si>
  <si>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</si>
  <si>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</si>
  <si>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</si>
  <si>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</si>
  <si>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</si>
  <si>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</si>
  <si>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</si>
  <si>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</si>
  <si>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</si>
  <si>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</si>
  <si>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</si>
  <si>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</si>
  <si>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</si>
  <si>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</si>
  <si>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</si>
  <si>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</si>
  <si>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</si>
  <si>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</si>
  <si>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</si>
  <si>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</si>
  <si>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</si>
  <si>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</si>
  <si>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</si>
  <si>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</si>
  <si>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</si>
  <si>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</si>
  <si>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</si>
  <si>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</si>
  <si>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</si>
  <si>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</si>
  <si>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</si>
  <si>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</si>
  <si>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</si>
  <si>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</si>
  <si>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</si>
  <si>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</si>
  <si>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</si>
  <si>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</si>
  <si>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</si>
  <si>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</si>
  <si>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</si>
  <si>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</si>
  <si>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</si>
  <si>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</si>
  <si>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</si>
  <si>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</si>
  <si>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</si>
  <si>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</si>
  <si>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</si>
  <si>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</si>
  <si>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</si>
  <si>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</si>
  <si>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</si>
  <si>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</si>
  <si>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</si>
  <si>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</si>
  <si>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</si>
  <si>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</si>
  <si>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</si>
  <si>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</si>
  <si>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</si>
  <si>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</si>
  <si>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</si>
  <si>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</si>
  <si>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</si>
  <si>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</si>
  <si>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</si>
  <si>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</si>
  <si>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</si>
  <si>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</si>
  <si>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</si>
  <si>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</si>
  <si>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</si>
  <si>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</si>
  <si>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</si>
  <si>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</si>
  <si>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</si>
  <si>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</si>
  <si>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</si>
  <si>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</si>
  <si>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</si>
  <si>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</si>
  <si>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</si>
  <si>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</si>
  <si>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</si>
  <si>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</si>
  <si>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</si>
  <si>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</si>
  <si>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</si>
  <si>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</si>
  <si>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</si>
  <si>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</si>
  <si>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</si>
  <si>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</si>
  <si>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</si>
  <si>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</si>
  <si>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</si>
  <si>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</si>
  <si>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</si>
  <si>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</si>
  <si>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</si>
  <si>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</si>
  <si>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</si>
  <si>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</si>
  <si>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</si>
  <si>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</si>
  <si>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</si>
  <si>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</si>
  <si>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</si>
  <si>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</si>
  <si>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</si>
  <si>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</si>
  <si>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</si>
  <si>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</si>
  <si>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</si>
  <si>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</si>
  <si>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</si>
  <si>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</si>
  <si>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</si>
  <si>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</si>
  <si>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</si>
  <si>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</si>
  <si>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</si>
  <si>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</si>
  <si>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</si>
  <si>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</si>
  <si>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</si>
  <si>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</si>
  <si>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</si>
  <si>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</si>
  <si>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</si>
  <si>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</si>
  <si>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</si>
  <si>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</si>
  <si>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</si>
  <si>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</si>
  <si>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</si>
  <si>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</si>
  <si>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</si>
  <si>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</si>
  <si>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</si>
  <si>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</si>
  <si>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</si>
  <si>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</si>
  <si>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</si>
  <si>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</si>
  <si>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</si>
  <si>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</si>
  <si>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</si>
  <si>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</si>
  <si>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</si>
  <si>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</si>
  <si>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</si>
  <si>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</si>
  <si>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</si>
  <si>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</si>
  <si>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</si>
  <si>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</si>
  <si>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</si>
  <si>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</si>
  <si>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</si>
  <si>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</si>
  <si>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</si>
  <si>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</si>
  <si>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</si>
  <si>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</si>
  <si>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</si>
  <si>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</si>
  <si>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</si>
  <si>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</si>
  <si>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</si>
  <si>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</si>
  <si>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</si>
  <si>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</si>
  <si>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</si>
  <si>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</si>
  <si>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</si>
  <si>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</si>
  <si>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</si>
  <si>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</si>
  <si>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</si>
  <si>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</si>
  <si>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</si>
  <si>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</si>
  <si>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</si>
  <si>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</si>
  <si>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</si>
  <si>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</si>
  <si>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</si>
  <si>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</si>
  <si>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</si>
  <si>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</si>
  <si>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</si>
  <si>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</si>
  <si>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</si>
  <si>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</si>
  <si>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</si>
  <si>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</si>
  <si>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</si>
  <si>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</si>
  <si>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</si>
  <si>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</si>
  <si>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</si>
  <si>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</si>
  <si>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</si>
  <si>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</si>
  <si>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</si>
  <si>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</si>
  <si>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</si>
  <si>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</si>
  <si>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</si>
  <si>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</si>
  <si>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</si>
  <si>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</si>
  <si>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</si>
  <si>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</si>
  <si>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</si>
  <si>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</si>
  <si>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</si>
  <si>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</si>
  <si>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</si>
  <si>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</si>
  <si>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</si>
  <si>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</si>
  <si>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</si>
  <si>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</si>
  <si>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</si>
  <si>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</si>
  <si>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</si>
  <si>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</si>
  <si>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</si>
  <si>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</si>
  <si>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</si>
  <si>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</si>
  <si>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</si>
  <si>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</si>
  <si>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</si>
  <si>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</si>
  <si>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</si>
  <si>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</si>
  <si>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</si>
  <si>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</si>
  <si>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</si>
  <si>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</si>
  <si>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</si>
  <si>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</si>
  <si>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</si>
  <si>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</si>
  <si>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</si>
  <si>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</si>
  <si>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</si>
  <si>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</si>
  <si>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</si>
  <si>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</si>
  <si>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</si>
  <si>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</si>
  <si>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</si>
  <si>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</si>
  <si>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</si>
  <si>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</si>
  <si>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</si>
  <si>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</si>
  <si>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</si>
  <si>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</si>
  <si>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</si>
  <si>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</si>
  <si>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</si>
  <si>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</si>
  <si>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</si>
  <si>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</si>
  <si>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</si>
  <si>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</si>
  <si>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</si>
  <si>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</si>
  <si>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</si>
  <si>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</si>
  <si>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</si>
  <si>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</si>
  <si>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</si>
  <si>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</si>
  <si>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</si>
  <si>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</si>
  <si>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</si>
  <si>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</si>
  <si>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</si>
  <si>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</si>
  <si>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</si>
  <si>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</si>
  <si>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</si>
  <si>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</si>
  <si>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</si>
  <si>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</si>
  <si>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</si>
  <si>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</si>
  <si>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</si>
  <si>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</si>
  <si>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</si>
  <si>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</si>
  <si>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</si>
  <si>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</si>
  <si>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</si>
  <si>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</si>
  <si>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</si>
  <si>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</si>
  <si>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</si>
  <si>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</si>
  <si>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</si>
  <si>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</si>
  <si>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</si>
  <si>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</si>
  <si>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</si>
  <si>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</si>
  <si>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</si>
  <si>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</si>
  <si>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</si>
  <si>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</si>
  <si>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</si>
  <si>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</si>
  <si>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</si>
  <si>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</si>
  <si>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</si>
  <si>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</si>
  <si>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</si>
  <si>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</si>
  <si>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</si>
  <si>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</si>
  <si>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</si>
  <si>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</si>
  <si>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</si>
  <si>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</si>
  <si>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</si>
  <si>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</si>
  <si>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</si>
  <si>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</si>
  <si>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</si>
  <si>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</si>
  <si>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</si>
  <si>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</si>
  <si>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</si>
  <si>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</si>
  <si>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</si>
  <si>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</si>
  <si>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</si>
  <si>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</si>
  <si>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</si>
  <si>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</si>
  <si>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</si>
  <si>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</si>
  <si>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</si>
  <si>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</si>
  <si>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</si>
  <si>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</si>
  <si>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</si>
  <si>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</si>
  <si>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</si>
  <si>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</si>
  <si>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</si>
  <si>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</si>
  <si>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</si>
  <si>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</si>
  <si>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</si>
  <si>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</si>
  <si>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</si>
  <si>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</si>
  <si>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</si>
  <si>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</si>
  <si>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</si>
  <si>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</si>
  <si>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</si>
  <si>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</si>
  <si>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</si>
  <si>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</si>
  <si>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</si>
  <si>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</si>
  <si>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</si>
  <si>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</si>
  <si>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</si>
  <si>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</si>
  <si>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</si>
  <si>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</si>
  <si>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</si>
  <si>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</si>
  <si>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</si>
  <si>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</si>
  <si>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</si>
  <si>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</si>
  <si>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</si>
  <si>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</si>
  <si>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</si>
  <si>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</si>
  <si>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</si>
  <si>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</si>
  <si>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</si>
  <si>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</si>
  <si>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</si>
  <si>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</si>
  <si>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</si>
  <si>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</si>
  <si>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</si>
  <si>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</si>
  <si>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</si>
  <si>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</si>
  <si>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</si>
  <si>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</si>
  <si>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</si>
  <si>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</si>
  <si>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</si>
  <si>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</si>
  <si>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</si>
  <si>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</si>
  <si>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</si>
  <si>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</si>
  <si>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</si>
  <si>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</si>
  <si>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</si>
  <si>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</si>
  <si>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</si>
  <si>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</si>
  <si>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</si>
  <si>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</si>
  <si>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</si>
  <si>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</si>
  <si>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</si>
  <si>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</si>
  <si>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</si>
  <si>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</si>
  <si>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</si>
  <si>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</si>
  <si>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</si>
  <si>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</si>
  <si>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</si>
  <si>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</si>
  <si>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</si>
  <si>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</si>
  <si>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</si>
  <si>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</si>
  <si>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</si>
  <si>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</si>
  <si>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</si>
  <si>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</si>
  <si>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</si>
  <si>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</si>
  <si>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</si>
  <si>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</si>
  <si>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</si>
  <si>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</si>
  <si>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</si>
  <si>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</si>
  <si>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</si>
  <si>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</si>
  <si>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</si>
  <si>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</si>
  <si>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</si>
  <si>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</si>
  <si>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</si>
  <si>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</si>
  <si>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</si>
  <si>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</si>
  <si>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</si>
  <si>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</si>
  <si>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</si>
  <si>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</si>
  <si>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</si>
  <si>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</si>
  <si>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</si>
  <si>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</si>
  <si>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</si>
  <si>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</si>
  <si>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</si>
  <si>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</si>
  <si>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</si>
  <si>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</si>
  <si>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</si>
  <si>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</si>
  <si>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</si>
  <si>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</si>
  <si>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</si>
  <si>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</si>
  <si>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</si>
  <si>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</si>
  <si>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</si>
  <si>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</si>
  <si>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</si>
  <si>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</si>
  <si>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</si>
  <si>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</si>
  <si>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</si>
  <si>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</si>
  <si>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</si>
  <si>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</si>
  <si>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</si>
  <si>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</si>
  <si>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</si>
  <si>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</si>
  <si>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</si>
  <si>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</si>
  <si>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</si>
  <si>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</si>
  <si>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</si>
  <si>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</si>
  <si>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</si>
  <si>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</si>
  <si>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</si>
  <si>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</si>
  <si>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</si>
  <si>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</si>
  <si>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</si>
  <si>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</si>
  <si>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</si>
  <si>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</si>
  <si>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</si>
  <si>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</si>
  <si>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</si>
  <si>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</si>
  <si>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</si>
  <si>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</si>
  <si>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</si>
  <si>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</si>
  <si>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</si>
  <si>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</si>
  <si>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</si>
  <si>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</si>
  <si>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</si>
  <si>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</si>
  <si>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</si>
  <si>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</si>
  <si>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</si>
  <si>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</si>
  <si>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</si>
  <si>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</si>
  <si>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</si>
  <si>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</si>
  <si>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</si>
  <si>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</si>
  <si>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</si>
  <si>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</si>
  <si>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</si>
  <si>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</si>
  <si>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</si>
  <si>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</si>
  <si>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</si>
  <si>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</si>
  <si>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</si>
  <si>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</si>
  <si>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</si>
  <si>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</si>
  <si>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</si>
  <si>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</si>
  <si>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</si>
  <si>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</si>
  <si>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</si>
  <si>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</si>
  <si>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</si>
  <si>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</si>
  <si>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</si>
  <si>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</si>
  <si>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</si>
  <si>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</si>
  <si>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</si>
  <si>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</si>
  <si>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</si>
  <si>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</si>
  <si>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</si>
  <si>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</si>
  <si>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</si>
  <si>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</si>
  <si>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</si>
  <si>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</si>
  <si>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</si>
  <si>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</si>
  <si>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</si>
  <si>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</si>
  <si>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</si>
  <si>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</si>
  <si>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</si>
  <si>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</si>
  <si>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</si>
  <si>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</si>
  <si>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</si>
  <si>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</si>
  <si>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</si>
  <si>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</si>
  <si>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</si>
  <si>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</si>
  <si>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</si>
  <si>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</si>
  <si>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</si>
  <si>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</si>
  <si>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</si>
  <si>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</si>
  <si>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</si>
  <si>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</si>
  <si>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</si>
  <si>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</si>
  <si>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</si>
  <si>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</si>
  <si>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</si>
  <si>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</si>
  <si>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</si>
  <si>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</si>
  <si>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</si>
  <si>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</si>
  <si>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</si>
  <si>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</si>
  <si>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</si>
  <si>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</si>
  <si>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</si>
  <si>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</si>
  <si>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</si>
  <si>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</si>
  <si>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</si>
  <si>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</si>
  <si>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</si>
  <si>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</si>
  <si>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</si>
  <si>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</si>
  <si>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</si>
  <si>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</si>
  <si>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</si>
  <si>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</si>
  <si>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</si>
  <si>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</si>
  <si>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</si>
  <si>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</si>
  <si>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</si>
  <si>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</si>
  <si>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</si>
  <si>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</si>
  <si>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</si>
  <si>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</si>
  <si>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</si>
  <si>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</si>
  <si>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</si>
  <si>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</si>
  <si>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</si>
  <si>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</si>
  <si>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</si>
  <si>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</si>
  <si>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</si>
  <si>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</si>
  <si>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</si>
  <si>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</si>
  <si>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</si>
  <si>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</si>
  <si>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</si>
  <si>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</si>
  <si>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</si>
  <si>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</si>
  <si>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</si>
  <si>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</si>
  <si>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</si>
  <si>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</si>
  <si>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</si>
  <si>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</si>
  <si>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</si>
  <si>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</si>
  <si>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</si>
  <si>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</si>
  <si>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</si>
  <si>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</si>
  <si>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</si>
  <si>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</si>
  <si>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</si>
  <si>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</si>
  <si>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</si>
  <si>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</si>
  <si>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</si>
  <si>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</si>
  <si>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</si>
  <si>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</si>
  <si>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</si>
  <si>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</si>
  <si>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</si>
  <si>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</si>
  <si>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</si>
  <si>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</si>
  <si>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</si>
  <si>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</si>
  <si>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</si>
  <si>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</si>
  <si>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</si>
  <si>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</si>
  <si>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</si>
  <si>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</si>
  <si>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</si>
  <si>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</si>
  <si>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</si>
  <si>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</si>
  <si>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</si>
  <si>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</si>
  <si>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</si>
  <si>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</si>
  <si>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</si>
  <si>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</si>
  <si>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</si>
  <si>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</si>
  <si>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</si>
  <si>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</si>
  <si>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</si>
  <si>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</si>
  <si>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</si>
  <si>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</si>
  <si>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</si>
  <si>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</si>
  <si>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</si>
  <si>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</si>
  <si>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</si>
  <si>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</si>
  <si>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</si>
  <si>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</si>
  <si>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</si>
  <si>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</si>
  <si>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</si>
  <si>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</si>
  <si>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</si>
  <si>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</si>
  <si>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</si>
  <si>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</si>
  <si>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</si>
  <si>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</si>
  <si>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</si>
  <si>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</si>
  <si>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</si>
  <si>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</si>
  <si>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</si>
  <si>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</si>
  <si>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</si>
  <si>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</si>
  <si>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</si>
  <si>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</si>
  <si>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</si>
  <si>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</si>
  <si>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</si>
  <si>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</si>
  <si>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</si>
  <si>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</si>
  <si>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</si>
  <si>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</si>
  <si>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</si>
  <si>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</si>
  <si>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</si>
  <si>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</si>
  <si>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</si>
  <si>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</si>
  <si>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</si>
  <si>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</si>
  <si>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</si>
  <si>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</si>
  <si>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</si>
  <si>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</si>
  <si>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</si>
  <si>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</si>
  <si>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</si>
  <si>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</si>
  <si>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</si>
  <si>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</si>
  <si>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</si>
  <si>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</si>
  <si>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</si>
  <si>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</si>
  <si>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</si>
  <si>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</si>
  <si>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</si>
  <si>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</si>
  <si>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</si>
  <si>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</si>
  <si>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</si>
  <si>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</si>
  <si>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</si>
  <si>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</si>
  <si>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</si>
  <si>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</si>
  <si>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</si>
  <si>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</si>
  <si>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</si>
  <si>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</si>
  <si>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</si>
  <si>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</si>
  <si>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</si>
  <si>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</si>
  <si>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</si>
  <si>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</si>
  <si>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</si>
  <si>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</si>
  <si>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</si>
  <si>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</si>
  <si>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</si>
  <si>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</si>
  <si>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</si>
  <si>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</si>
  <si>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</si>
  <si>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</si>
  <si>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</si>
  <si>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</si>
  <si>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</si>
  <si>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</si>
  <si>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</si>
  <si>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</si>
  <si>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</si>
  <si>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</si>
  <si>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</si>
  <si>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</si>
  <si>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</si>
  <si>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</si>
  <si>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</si>
  <si>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</si>
  <si>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</si>
  <si>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</si>
  <si>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</si>
  <si>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</si>
  <si>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</si>
  <si>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</si>
  <si>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</si>
  <si>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</si>
  <si>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</si>
  <si>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</si>
  <si>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</si>
  <si>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</si>
  <si>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</si>
  <si>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</si>
  <si>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</si>
  <si>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</si>
  <si>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</si>
  <si>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</si>
  <si>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</si>
  <si>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</si>
  <si>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</si>
  <si>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</si>
  <si>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</si>
  <si>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</si>
  <si>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</si>
  <si>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</si>
  <si>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</si>
  <si>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</si>
  <si>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</si>
  <si>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</si>
  <si>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</si>
  <si>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</si>
  <si>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</si>
  <si>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</si>
  <si>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</si>
  <si>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</si>
  <si>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</si>
  <si>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</si>
  <si>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</si>
  <si>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</si>
  <si>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</si>
  <si>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</si>
  <si>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</si>
  <si>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</si>
  <si>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</si>
  <si>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</si>
  <si>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</si>
  <si>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</si>
  <si>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</si>
  <si>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</si>
  <si>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</si>
  <si>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</si>
  <si>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</si>
  <si>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</si>
  <si>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</si>
  <si>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</si>
  <si>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</si>
  <si>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</si>
  <si>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</si>
  <si>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</si>
  <si>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</si>
  <si>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</si>
  <si>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</si>
  <si>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</si>
  <si>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</si>
  <si>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</si>
  <si>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</si>
  <si>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</si>
  <si>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</si>
  <si>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</si>
  <si>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</si>
  <si>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</si>
  <si>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</si>
  <si>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</si>
  <si>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</si>
  <si>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</si>
  <si>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</si>
  <si>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</si>
  <si>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</si>
  <si>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</si>
  <si>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</si>
  <si>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</si>
  <si>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</si>
  <si>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</si>
  <si>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</si>
  <si>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</si>
  <si>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</si>
  <si>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</si>
  <si>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</si>
  <si>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</si>
  <si>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</si>
  <si>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</si>
  <si>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</si>
  <si>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</si>
  <si>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</si>
  <si>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</si>
  <si>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</si>
  <si>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</si>
  <si>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</si>
  <si>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</si>
  <si>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</si>
  <si>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</si>
  <si>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</si>
  <si>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</si>
  <si>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</si>
  <si>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</si>
  <si>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</si>
  <si>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</si>
  <si>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</si>
  <si>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</si>
  <si>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</si>
  <si>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</si>
  <si>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</si>
  <si>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</si>
  <si>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</si>
  <si>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</si>
  <si>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</si>
  <si>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</si>
  <si>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</si>
  <si>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</si>
  <si>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</si>
  <si>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</si>
  <si>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</si>
  <si>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</si>
  <si>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</si>
  <si>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</si>
  <si>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</si>
  <si>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</si>
  <si>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</si>
  <si>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</si>
  <si>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</si>
  <si>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</si>
  <si>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</si>
  <si>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</si>
  <si>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</si>
  <si>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</si>
  <si>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</si>
  <si>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</si>
  <si>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</si>
  <si>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</si>
  <si>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</si>
  <si>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</si>
  <si>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</si>
  <si>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</si>
  <si>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</si>
  <si>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</si>
  <si>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</si>
  <si>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</si>
  <si>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</si>
  <si>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</si>
  <si>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</si>
  <si>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</si>
  <si>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</si>
  <si>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</si>
  <si>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</si>
  <si>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</si>
  <si>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</si>
  <si>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</si>
  <si>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</si>
  <si>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</si>
  <si>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</si>
  <si>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</si>
  <si>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</si>
  <si>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</si>
  <si>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</si>
  <si>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</si>
  <si>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</si>
  <si>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</si>
  <si>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</si>
  <si>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</si>
  <si>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</si>
  <si>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</si>
  <si>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</si>
  <si>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</si>
  <si>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</si>
  <si>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</si>
  <si>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</si>
  <si>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</si>
  <si>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</si>
  <si>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</si>
  <si>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</si>
  <si>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</si>
  <si>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</si>
  <si>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</si>
  <si>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</si>
  <si>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</si>
  <si>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</si>
  <si>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</si>
  <si>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</si>
  <si>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</si>
  <si>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</si>
  <si>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</si>
  <si>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</si>
  <si>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</si>
  <si>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</si>
  <si>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</si>
  <si>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</si>
  <si>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</si>
  <si>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</si>
  <si>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</si>
  <si>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</si>
  <si>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</si>
  <si>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</si>
  <si>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</si>
  <si>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</si>
  <si>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</si>
  <si>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</si>
  <si>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</si>
  <si>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</si>
  <si>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</si>
  <si>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</si>
  <si>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</si>
  <si>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</si>
  <si>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</si>
  <si>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</si>
  <si>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</si>
  <si>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</si>
  <si>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</si>
  <si>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</si>
  <si>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</si>
  <si>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</si>
  <si>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</si>
  <si>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</si>
  <si>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</si>
  <si>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</si>
  <si>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</si>
  <si>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</si>
  <si>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</si>
  <si>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</si>
  <si>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</si>
  <si>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</si>
  <si>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</si>
  <si>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</si>
  <si>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</si>
  <si>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</si>
  <si>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</si>
  <si>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</si>
  <si>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</si>
  <si>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</si>
  <si>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</si>
  <si>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</si>
  <si>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</si>
  <si>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</si>
  <si>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</si>
  <si>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</si>
  <si>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</si>
  <si>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</si>
  <si>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</si>
  <si>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</si>
  <si>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</si>
  <si>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</si>
  <si>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</si>
  <si>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</si>
  <si>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</si>
  <si>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</si>
  <si>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</si>
  <si>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</si>
  <si>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</si>
  <si>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</si>
  <si>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</si>
  <si>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</si>
  <si>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</si>
  <si>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</si>
  <si>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</si>
  <si>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</si>
  <si>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</si>
  <si>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</si>
  <si>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</si>
  <si>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</si>
  <si>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</si>
  <si>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</si>
  <si>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</si>
  <si>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</si>
  <si>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</si>
  <si>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</si>
  <si>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</si>
  <si>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</si>
  <si>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</si>
  <si>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</si>
  <si>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</si>
  <si>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</si>
  <si>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</si>
  <si>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</si>
  <si>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</si>
  <si>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</si>
  <si>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</si>
  <si>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</si>
  <si>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</si>
  <si>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</si>
  <si>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</si>
  <si>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</si>
  <si>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</si>
  <si>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</si>
  <si>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</si>
  <si>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</si>
  <si>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</si>
  <si>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</si>
  <si>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</si>
  <si>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</si>
  <si>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</si>
  <si>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</si>
  <si>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</si>
  <si>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</si>
  <si>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</si>
  <si>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</si>
  <si>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</si>
  <si>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</si>
  <si>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</si>
  <si>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</si>
  <si>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</si>
  <si>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</si>
  <si>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</si>
  <si>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</si>
  <si>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</si>
  <si>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</si>
  <si>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</si>
  <si>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</si>
  <si>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</si>
  <si>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</si>
  <si>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</si>
  <si>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</si>
  <si>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</si>
  <si>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</si>
  <si>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</si>
  <si>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</si>
  <si>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</si>
  <si>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</si>
  <si>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</si>
  <si>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</si>
  <si>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</si>
  <si>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</si>
  <si>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</si>
  <si>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</si>
  <si>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</si>
  <si>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</si>
  <si>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</si>
  <si>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</si>
  <si>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</si>
  <si>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</si>
  <si>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</si>
  <si>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</si>
  <si>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</si>
  <si>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</si>
  <si>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</si>
  <si>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</si>
  <si>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</si>
  <si>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</si>
  <si>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</si>
  <si>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</si>
  <si>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</si>
  <si>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</si>
  <si>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</si>
  <si>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</si>
  <si>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</si>
  <si>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</si>
  <si>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</si>
  <si>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</si>
  <si>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</si>
  <si>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</si>
  <si>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</si>
  <si>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</si>
  <si>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</si>
  <si>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</si>
  <si>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</si>
  <si>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</si>
  <si>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</si>
  <si>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</si>
  <si>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</si>
  <si>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</si>
  <si>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</si>
  <si>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</si>
  <si>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</si>
  <si>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</si>
  <si>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</si>
  <si>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</si>
  <si>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</si>
  <si>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</si>
  <si>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</si>
  <si>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</si>
  <si>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</si>
  <si>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</si>
  <si>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</si>
  <si>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</si>
  <si>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</si>
  <si>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</si>
  <si>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</si>
  <si>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</si>
  <si>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</si>
  <si>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</si>
  <si>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</si>
  <si>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</si>
  <si>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</si>
  <si>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</si>
  <si>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</si>
  <si>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</si>
  <si>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</si>
  <si>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</si>
  <si>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</si>
  <si>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</si>
  <si>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</si>
  <si>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</si>
  <si>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</si>
  <si>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</si>
  <si>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</si>
  <si>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</si>
  <si>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</si>
  <si>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</si>
  <si>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</si>
  <si>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</si>
  <si>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</si>
  <si>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</si>
  <si>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</si>
  <si>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</si>
  <si>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</si>
  <si>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</si>
  <si>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</si>
  <si>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</si>
  <si>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</si>
  <si>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</si>
  <si>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</si>
  <si>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</si>
  <si>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</si>
  <si>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</si>
  <si>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</si>
  <si>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</si>
  <si>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</si>
  <si>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</si>
  <si>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</si>
  <si>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</si>
  <si>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</si>
  <si>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</si>
  <si>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</si>
  <si>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</si>
  <si>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</si>
  <si>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</si>
  <si>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</si>
  <si>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</si>
  <si>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</si>
  <si>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</si>
  <si>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</si>
  <si>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</si>
  <si>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</si>
  <si>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</si>
  <si>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</si>
  <si>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</si>
  <si>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</si>
  <si>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</si>
  <si>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</si>
  <si>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</si>
  <si>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</si>
  <si>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</si>
  <si>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</si>
  <si>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</si>
  <si>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</si>
  <si>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</si>
  <si>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</si>
  <si>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</si>
  <si>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</si>
  <si>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</si>
  <si>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</si>
  <si>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</si>
  <si>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</si>
  <si>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</si>
  <si>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</si>
  <si>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</si>
  <si>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</si>
  <si>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</si>
  <si>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</si>
  <si>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</si>
  <si>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</si>
  <si>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</si>
  <si>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</si>
  <si>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</si>
  <si>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</si>
  <si>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</si>
  <si>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</si>
  <si>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</si>
  <si>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</si>
  <si>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</si>
  <si>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</si>
  <si>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</si>
  <si>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</si>
  <si>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</si>
  <si>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</si>
  <si>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</si>
  <si>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</si>
  <si>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</si>
  <si>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</si>
  <si>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</si>
  <si>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</si>
  <si>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</si>
  <si>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</si>
  <si>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</si>
  <si>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</si>
  <si>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</si>
  <si>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</si>
  <si>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</si>
  <si>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</si>
  <si>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</si>
  <si>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</si>
  <si>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</si>
  <si>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</si>
  <si>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</si>
  <si>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</si>
  <si>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</si>
  <si>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</si>
  <si>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</si>
  <si>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</si>
  <si>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</si>
  <si>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</si>
  <si>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</si>
  <si>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</si>
  <si>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</si>
  <si>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</si>
  <si>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</si>
  <si>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</si>
  <si>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</si>
  <si>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</si>
  <si>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</si>
  <si>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</si>
  <si>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</si>
  <si>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</si>
  <si>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</si>
  <si>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</si>
  <si>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</si>
  <si>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</si>
  <si>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</si>
  <si>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</si>
  <si>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</si>
  <si>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</si>
  <si>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</si>
  <si>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</si>
  <si>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</si>
  <si>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</si>
  <si>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</si>
  <si>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</si>
  <si>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</si>
  <si>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</si>
  <si>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</si>
  <si>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</si>
  <si>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</si>
  <si>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</si>
  <si>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</si>
  <si>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</si>
  <si>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</si>
  <si>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</si>
  <si>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</si>
  <si>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</si>
  <si>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</si>
  <si>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</si>
  <si>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</si>
  <si>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</si>
  <si>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</si>
  <si>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</si>
  <si>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</si>
  <si>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</si>
  <si>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</si>
  <si>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</si>
  <si>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</si>
  <si>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</si>
  <si>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</si>
  <si>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</si>
  <si>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</si>
  <si>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</si>
  <si>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</si>
  <si>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</si>
  <si>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</si>
  <si>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</si>
  <si>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</si>
  <si>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</si>
  <si>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</si>
  <si>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</si>
  <si>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</si>
  <si>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</si>
  <si>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</si>
  <si>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</si>
  <si>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</si>
  <si>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</si>
  <si>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</si>
  <si>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</si>
  <si>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</si>
  <si>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</si>
  <si>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</si>
  <si>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</si>
  <si>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</si>
  <si>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</si>
  <si>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</si>
  <si>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</si>
  <si>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</si>
  <si>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</si>
  <si>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</si>
  <si>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</si>
  <si>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</si>
  <si>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</si>
  <si>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</si>
  <si>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</si>
  <si>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</si>
  <si>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</si>
  <si>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</si>
  <si>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</si>
  <si>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</si>
  <si>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</si>
  <si>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</si>
  <si>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</si>
  <si>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</si>
  <si>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</si>
  <si>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</si>
  <si>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</si>
  <si>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</si>
  <si>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</si>
  <si>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</si>
  <si>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</si>
  <si>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</si>
  <si>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</si>
  <si>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</si>
  <si>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</si>
  <si>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</si>
  <si>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</si>
  <si>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</si>
  <si>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</si>
  <si>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</si>
  <si>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</si>
  <si>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</si>
  <si>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</si>
  <si>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</si>
  <si>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</si>
  <si>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</si>
  <si>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</si>
  <si>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</si>
  <si>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</si>
  <si>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</si>
  <si>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</si>
  <si>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</si>
  <si>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</si>
  <si>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</si>
  <si>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</si>
  <si>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</si>
  <si>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</si>
  <si>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</si>
  <si>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</si>
  <si>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</si>
  <si>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</si>
  <si>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</si>
  <si>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</si>
  <si>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</si>
  <si>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</si>
  <si>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</si>
  <si>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</si>
  <si>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</si>
  <si>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</si>
  <si>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</si>
  <si>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</si>
  <si>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</si>
  <si>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</si>
  <si>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</si>
  <si>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</si>
  <si>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</si>
  <si>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</si>
  <si>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</si>
  <si>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</si>
  <si>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</si>
  <si>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</si>
  <si>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</si>
  <si>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</si>
  <si>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</si>
  <si>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</si>
  <si>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</si>
  <si>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</si>
  <si>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</si>
  <si>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</si>
  <si>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</si>
  <si>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</si>
  <si>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</si>
  <si>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</si>
  <si>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</si>
  <si>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</si>
  <si>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</si>
  <si>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</si>
  <si>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</si>
  <si>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</si>
  <si>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</si>
  <si>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</si>
  <si>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</si>
  <si>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</si>
  <si>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</si>
  <si>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</si>
  <si>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</si>
  <si>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</si>
  <si>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</si>
  <si>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</si>
  <si>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</si>
  <si>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</si>
  <si>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</si>
  <si>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</si>
  <si>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</si>
  <si>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</si>
  <si>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</si>
  <si>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</si>
  <si>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</si>
  <si>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</si>
  <si>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</si>
  <si>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</si>
  <si>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</si>
  <si>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</si>
  <si>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</si>
  <si>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</si>
  <si>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</si>
  <si>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</si>
  <si>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</si>
  <si>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</si>
  <si>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</si>
  <si>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</si>
  <si>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</si>
  <si>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</si>
  <si>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</si>
  <si>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</si>
  <si>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</si>
  <si>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</si>
  <si>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</si>
  <si>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</si>
  <si>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</si>
  <si>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</si>
  <si>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</si>
  <si>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</si>
  <si>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</si>
  <si>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</si>
  <si>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</si>
  <si>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</si>
  <si>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</si>
  <si>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</si>
  <si>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</si>
  <si>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</si>
  <si>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</si>
  <si>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</si>
  <si>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</si>
  <si>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</si>
  <si>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</si>
  <si>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</si>
  <si>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</si>
  <si>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</si>
  <si>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</si>
  <si>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</si>
  <si>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</si>
  <si>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</si>
  <si>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</si>
  <si>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</si>
  <si>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</si>
  <si>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</si>
  <si>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</si>
  <si>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</si>
  <si>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</si>
  <si>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</si>
  <si>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</si>
  <si>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</si>
  <si>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</si>
  <si>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</si>
  <si>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</si>
  <si>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</si>
  <si>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</si>
  <si>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</si>
  <si>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</si>
  <si>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</si>
  <si>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</si>
  <si>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</si>
  <si>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</si>
  <si>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</si>
  <si>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</si>
  <si>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</si>
  <si>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</si>
  <si>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</si>
  <si>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</si>
  <si>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</si>
  <si>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</si>
  <si>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</si>
  <si>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</si>
  <si>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</si>
  <si>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</si>
  <si>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</si>
  <si>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</si>
  <si>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</si>
  <si>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</si>
  <si>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</si>
  <si>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</si>
  <si>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</si>
  <si>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</si>
  <si>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</si>
  <si>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</si>
  <si>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</si>
  <si>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</si>
  <si>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</si>
  <si>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</si>
  <si>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</si>
  <si>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</si>
  <si>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</si>
  <si>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</si>
  <si>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</si>
  <si>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</si>
  <si>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</si>
  <si>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</si>
  <si>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</si>
  <si>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</si>
  <si>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</si>
  <si>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</si>
  <si>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</si>
  <si>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</si>
  <si>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</si>
  <si>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</si>
  <si>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</si>
  <si>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</si>
  <si>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</si>
  <si>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</si>
  <si>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</si>
  <si>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</si>
  <si>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</si>
  <si>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</si>
  <si>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</si>
  <si>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</si>
  <si>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</si>
  <si>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</si>
  <si>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</si>
  <si>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</si>
  <si>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</si>
  <si>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</si>
  <si>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</si>
  <si>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</si>
  <si>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</si>
  <si>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</si>
  <si>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</si>
  <si>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</si>
  <si>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</si>
  <si>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</si>
  <si>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</si>
  <si>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</si>
  <si>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</si>
  <si>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</si>
  <si>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</si>
  <si>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</si>
  <si>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</si>
  <si>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</si>
  <si>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</si>
  <si>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</si>
  <si>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</si>
  <si>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</si>
  <si>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</si>
  <si>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</si>
  <si>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</si>
  <si>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</si>
  <si>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</si>
  <si>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</si>
  <si>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</si>
  <si>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</si>
  <si>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</si>
  <si>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</si>
  <si>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</si>
  <si>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</si>
  <si>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</si>
  <si>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</si>
  <si>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</si>
  <si>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</si>
  <si>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</si>
  <si>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</si>
  <si>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</si>
  <si>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</si>
  <si>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</si>
  <si>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</si>
  <si>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</si>
  <si>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</si>
  <si>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</si>
  <si>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</si>
  <si>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</si>
  <si>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</si>
  <si>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</si>
  <si>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</si>
  <si>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</si>
  <si>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</si>
  <si>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</si>
  <si>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</si>
  <si>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</si>
  <si>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</si>
  <si>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</si>
  <si>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</si>
  <si>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</si>
  <si>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</si>
  <si>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</si>
  <si>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</si>
  <si>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</si>
  <si>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</si>
  <si>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</si>
  <si>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</si>
  <si>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</si>
  <si>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</si>
  <si>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</si>
  <si>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</si>
  <si>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</si>
  <si>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</si>
  <si>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</si>
  <si>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</si>
  <si>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</si>
  <si>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</si>
  <si>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</si>
  <si>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</si>
  <si>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</si>
  <si>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</si>
  <si>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</si>
  <si>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</si>
  <si>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</si>
  <si>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</si>
  <si>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</si>
  <si>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</si>
  <si>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</si>
  <si>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</si>
  <si>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</si>
  <si>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</si>
  <si>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</si>
  <si>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</si>
  <si>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</si>
  <si>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</si>
  <si>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</si>
  <si>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</si>
  <si>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</si>
  <si>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</si>
  <si>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</si>
  <si>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</si>
  <si>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</si>
  <si>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</si>
  <si>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</si>
  <si>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</si>
  <si>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</si>
  <si>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</si>
  <si>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</si>
  <si>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</si>
  <si>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</si>
  <si>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</si>
  <si>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</si>
  <si>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</si>
  <si>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</si>
  <si>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</si>
  <si>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</si>
  <si>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</si>
  <si>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</si>
  <si>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</si>
  <si>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</si>
  <si>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</si>
  <si>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</si>
  <si>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</si>
  <si>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</si>
  <si>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</si>
  <si>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</si>
  <si>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</si>
  <si>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</si>
  <si>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</si>
  <si>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</si>
  <si>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</si>
  <si>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</si>
  <si>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</si>
  <si>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</si>
  <si>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</si>
  <si>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</si>
  <si>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</si>
  <si>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</si>
  <si>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</si>
  <si>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</si>
  <si>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</si>
  <si>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</si>
  <si>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</si>
  <si>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</si>
  <si>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</si>
  <si>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</si>
  <si>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</si>
  <si>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</si>
  <si>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</si>
  <si>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</si>
  <si>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</si>
  <si>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</si>
  <si>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</si>
  <si>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</si>
  <si>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</si>
  <si>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</si>
  <si>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</si>
  <si>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</si>
  <si>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</si>
  <si>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</si>
  <si>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</si>
  <si>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</si>
  <si>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</si>
  <si>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</si>
  <si>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</si>
  <si>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</si>
  <si>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</si>
  <si>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</si>
  <si>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</si>
  <si>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</si>
  <si>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</si>
  <si>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</si>
  <si>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</si>
  <si>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</si>
  <si>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</si>
  <si>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</si>
  <si>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</si>
  <si>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</si>
  <si>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</si>
  <si>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</si>
  <si>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</si>
  <si>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</si>
  <si>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</si>
  <si>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</si>
  <si>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</si>
  <si>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</si>
  <si>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</si>
  <si>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</si>
  <si>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</si>
  <si>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</si>
  <si>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</si>
  <si>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</si>
  <si>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</si>
  <si>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</si>
  <si>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</si>
  <si>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</si>
  <si>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</si>
  <si>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</si>
  <si>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</si>
  <si>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</si>
  <si>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</si>
  <si>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</si>
  <si>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</si>
  <si>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</si>
  <si>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</si>
  <si>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</si>
  <si>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</si>
  <si>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</si>
  <si>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</si>
  <si>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</si>
  <si>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</si>
  <si>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</si>
  <si>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</si>
  <si>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</si>
  <si>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</si>
  <si>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</si>
  <si>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</si>
  <si>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</si>
  <si>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</si>
  <si>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</si>
  <si>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</si>
  <si>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</si>
  <si>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</si>
  <si>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</si>
  <si>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</si>
  <si>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</si>
  <si>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</si>
  <si>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</si>
  <si>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</si>
  <si>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</si>
  <si>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</si>
  <si>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</si>
  <si>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</si>
  <si>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</si>
  <si>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</si>
  <si>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</si>
  <si>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</si>
  <si>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</si>
  <si>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</si>
  <si>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</si>
  <si>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</si>
  <si>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</si>
  <si>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</si>
  <si>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</si>
  <si>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</si>
  <si>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</si>
  <si>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</si>
  <si>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</si>
  <si>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</si>
  <si>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</si>
  <si>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</si>
  <si>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</si>
  <si>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</si>
  <si>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</si>
  <si>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</si>
  <si>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</si>
  <si>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</si>
  <si>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</si>
  <si>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</si>
  <si>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</si>
  <si>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</si>
  <si>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</si>
  <si>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</si>
  <si>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</si>
  <si>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</si>
  <si>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</si>
  <si>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</si>
  <si>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</si>
  <si>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</si>
  <si>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</si>
  <si>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</si>
  <si>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</si>
  <si>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</si>
  <si>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</si>
  <si>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</si>
  <si>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</si>
  <si>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</si>
  <si>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</si>
  <si>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</si>
  <si>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</si>
  <si>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</si>
  <si>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</si>
  <si>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</si>
  <si>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</si>
  <si>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</si>
  <si>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</si>
  <si>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</si>
  <si>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</si>
  <si>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</si>
  <si>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</si>
  <si>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</si>
  <si>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</si>
  <si>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</si>
  <si>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</si>
  <si>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</si>
  <si>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</si>
  <si>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</si>
  <si>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</si>
  <si>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</si>
  <si>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</si>
  <si>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</si>
  <si>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</si>
  <si>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</si>
  <si>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</si>
  <si>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</si>
  <si>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</si>
  <si>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</si>
  <si>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</si>
  <si>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</si>
  <si>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</si>
  <si>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</si>
  <si>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</si>
  <si>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</si>
  <si>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</si>
  <si>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</si>
  <si>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</si>
  <si>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</si>
  <si>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</si>
  <si>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</si>
  <si>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</si>
  <si>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</si>
  <si>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</si>
  <si>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</si>
  <si>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</si>
  <si>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</si>
  <si>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</si>
  <si>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</si>
  <si>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</si>
  <si>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</si>
  <si>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</si>
  <si>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</si>
  <si>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</si>
  <si>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</si>
  <si>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</si>
  <si>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</si>
  <si>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</si>
  <si>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</si>
  <si>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</si>
  <si>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</si>
  <si>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</si>
  <si>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</si>
  <si>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</si>
  <si>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</si>
  <si>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</si>
  <si>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</si>
  <si>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</si>
  <si>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</si>
  <si>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</si>
  <si>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</si>
  <si>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</si>
  <si>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</si>
  <si>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</si>
  <si>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</si>
  <si>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</si>
  <si>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</si>
  <si>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</si>
  <si>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</si>
  <si>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</si>
  <si>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</si>
  <si>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</si>
  <si>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</si>
  <si>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</si>
  <si>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</si>
  <si>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</si>
  <si>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</si>
  <si>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</si>
  <si>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</si>
  <si>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</si>
  <si>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</si>
  <si>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</si>
  <si>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</si>
  <si>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</si>
  <si>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</si>
  <si>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</si>
  <si>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</si>
  <si>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</si>
  <si>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</si>
  <si>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</si>
  <si>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</si>
  <si>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</si>
  <si>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</si>
  <si>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</si>
  <si>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</si>
  <si>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</si>
  <si>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</si>
  <si>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</si>
  <si>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</si>
  <si>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</si>
  <si>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</si>
  <si>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</si>
  <si>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</si>
  <si>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</si>
  <si>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</si>
  <si>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</si>
  <si>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</si>
  <si>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</si>
  <si>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</si>
  <si>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</si>
  <si>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</si>
  <si>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</si>
  <si>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</si>
  <si>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</si>
  <si>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</si>
  <si>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</si>
  <si>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</si>
  <si>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</si>
  <si>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</si>
  <si>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</si>
  <si>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</si>
  <si>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</si>
  <si>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</si>
  <si>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</si>
  <si>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</si>
  <si>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</si>
  <si>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</si>
  <si>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</si>
  <si>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</si>
  <si>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</si>
  <si>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</si>
  <si>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</si>
  <si>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</si>
  <si>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</si>
  <si>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</si>
  <si>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</si>
  <si>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</si>
  <si>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</si>
  <si>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</si>
  <si>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</si>
  <si>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</si>
  <si>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</si>
  <si>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</si>
  <si>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</si>
  <si>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</si>
  <si>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</si>
  <si>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</si>
  <si>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</si>
  <si>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</si>
  <si>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</si>
  <si>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</si>
  <si>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</si>
  <si>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</si>
  <si>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</si>
  <si>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</si>
  <si>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</si>
  <si>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</si>
  <si>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</si>
  <si>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</si>
  <si>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</si>
  <si>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</si>
  <si>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</si>
  <si>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</si>
  <si>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</si>
  <si>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</si>
  <si>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</si>
  <si>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</si>
  <si>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</si>
  <si>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</si>
  <si>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</si>
  <si>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</si>
  <si>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</si>
  <si>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</si>
  <si>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</si>
  <si>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</si>
  <si>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</si>
  <si>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</si>
  <si>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</si>
  <si>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</si>
  <si>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</si>
  <si>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</si>
  <si>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</si>
  <si>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</si>
  <si>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</si>
  <si>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</si>
  <si>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</si>
  <si>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</si>
  <si>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</si>
  <si>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</si>
  <si>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</si>
  <si>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</si>
  <si>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</si>
  <si>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</si>
  <si>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</si>
  <si>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</si>
  <si>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</si>
  <si>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</si>
  <si>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</si>
  <si>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</si>
  <si>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</si>
  <si>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</si>
  <si>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</si>
  <si>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</si>
  <si>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</si>
  <si>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</si>
  <si>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</si>
  <si>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</si>
  <si>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</si>
  <si>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</si>
  <si>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</si>
  <si>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</si>
  <si>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</si>
  <si>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</si>
  <si>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</si>
  <si>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</si>
  <si>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</si>
  <si>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</si>
  <si>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</si>
  <si>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</si>
  <si>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</si>
  <si>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</si>
  <si>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</si>
  <si>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</si>
  <si>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</si>
  <si>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</si>
  <si>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</si>
  <si>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</si>
  <si>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</si>
  <si>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</si>
  <si>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</si>
  <si>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</si>
  <si>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</si>
  <si>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</si>
  <si>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</si>
  <si>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</si>
  <si>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</si>
  <si>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</si>
  <si>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</si>
  <si>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</si>
  <si>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</si>
  <si>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</si>
  <si>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</si>
  <si>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</si>
  <si>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</si>
  <si>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</si>
  <si>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</si>
  <si>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</si>
  <si>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</si>
  <si>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</si>
  <si>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</si>
  <si>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</si>
  <si>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</si>
  <si>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</si>
  <si>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</si>
  <si>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</si>
  <si>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</si>
  <si>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</si>
  <si>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</si>
  <si>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</si>
  <si>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</si>
  <si>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</si>
  <si>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</si>
  <si>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</si>
  <si>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</si>
  <si>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</si>
  <si>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</si>
  <si>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</si>
  <si>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</si>
  <si>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</si>
  <si>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</si>
  <si>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</si>
  <si>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</si>
  <si>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</si>
  <si>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</si>
  <si>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</si>
  <si>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</si>
  <si>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</si>
  <si>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</si>
  <si>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</si>
  <si>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</si>
  <si>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</si>
  <si>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</si>
  <si>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</si>
  <si>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</si>
  <si>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</si>
  <si>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</si>
  <si>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</si>
  <si>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</si>
  <si>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</si>
  <si>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</si>
  <si>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</si>
  <si>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</si>
  <si>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</si>
  <si>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</si>
  <si>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</si>
  <si>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</si>
  <si>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</si>
  <si>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</si>
  <si>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</si>
  <si>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</si>
  <si>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</si>
  <si>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</si>
  <si>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</si>
  <si>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</si>
  <si>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</si>
  <si>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</si>
  <si>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</si>
  <si>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</si>
  <si>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</si>
  <si>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</si>
  <si>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</si>
  <si>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</si>
  <si>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</si>
  <si>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</si>
  <si>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</si>
  <si>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</si>
  <si>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</si>
  <si>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</si>
  <si>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</si>
  <si>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</si>
  <si>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</si>
  <si>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</si>
  <si>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</si>
  <si>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</si>
  <si>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</si>
  <si>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</si>
  <si>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</si>
  <si>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</si>
  <si>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</si>
  <si>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</si>
  <si>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</si>
  <si>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</si>
  <si>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</si>
  <si>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</si>
  <si>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</si>
  <si>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</si>
  <si>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</si>
  <si>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</si>
  <si>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</si>
  <si>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</si>
  <si>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</si>
  <si>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</si>
  <si>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</si>
  <si>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</si>
  <si>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</si>
  <si>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</si>
  <si>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</si>
  <si>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</si>
  <si>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</si>
  <si>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</si>
  <si>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</si>
  <si>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</si>
  <si>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</si>
  <si>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</si>
  <si>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</si>
  <si>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</si>
  <si>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</si>
  <si>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</si>
  <si>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</si>
  <si>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</si>
  <si>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</si>
  <si>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</si>
  <si>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</si>
  <si>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</si>
  <si>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</si>
  <si>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</si>
  <si>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</si>
  <si>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</si>
  <si>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</si>
  <si>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</si>
  <si>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</si>
  <si>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</si>
  <si>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</si>
  <si>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</si>
  <si>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</si>
  <si>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</si>
  <si>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</si>
  <si>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</si>
  <si>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</si>
  <si>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</si>
  <si>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</si>
  <si>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</si>
  <si>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</si>
  <si>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</si>
  <si>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</si>
  <si>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</si>
  <si>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</si>
  <si>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</si>
  <si>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</si>
  <si>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</si>
  <si>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</si>
  <si>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</si>
  <si>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</si>
  <si>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</si>
  <si>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</si>
  <si>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</si>
  <si>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</si>
  <si>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</si>
  <si>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</si>
  <si>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</si>
  <si>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</si>
  <si>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</si>
  <si>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</si>
  <si>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</si>
  <si>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</si>
  <si>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</si>
  <si>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</si>
  <si>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</si>
  <si>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</si>
  <si>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</si>
  <si>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</si>
  <si>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</si>
  <si>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</si>
  <si>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</si>
  <si>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</si>
  <si>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</si>
  <si>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</si>
  <si>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</si>
  <si>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</si>
  <si>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</si>
  <si>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</si>
  <si>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</si>
  <si>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</si>
  <si>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</si>
  <si>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</si>
  <si>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</si>
  <si>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</si>
  <si>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</si>
  <si>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</si>
  <si>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</si>
  <si>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</si>
  <si>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</si>
  <si>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</si>
  <si>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</si>
  <si>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</si>
  <si>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</si>
  <si>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</si>
  <si>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</si>
  <si>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</si>
  <si>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</si>
  <si>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</si>
  <si>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</si>
  <si>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</si>
  <si>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</si>
  <si>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</si>
  <si>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</si>
  <si>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</si>
  <si>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</si>
  <si>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</si>
  <si>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</si>
  <si>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</si>
  <si>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</si>
  <si>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</si>
  <si>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</si>
  <si>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</si>
  <si>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</si>
  <si>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</si>
  <si>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</si>
  <si>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</si>
  <si>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</si>
  <si>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</si>
  <si>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</si>
  <si>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</si>
  <si>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</si>
  <si>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</si>
  <si>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</si>
  <si>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</si>
  <si>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</si>
  <si>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</si>
  <si>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</si>
  <si>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</si>
  <si>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</si>
  <si>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</si>
  <si>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</si>
  <si>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</si>
  <si>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</si>
  <si>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</si>
  <si>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</si>
  <si>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</si>
  <si>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</si>
  <si>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</si>
  <si>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</si>
  <si>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</si>
  <si>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</si>
  <si>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</si>
  <si>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</si>
  <si>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</si>
  <si>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</si>
  <si>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</si>
  <si>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</si>
  <si>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</si>
  <si>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</si>
  <si>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</si>
  <si>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</si>
  <si>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</si>
  <si>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</si>
  <si>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</si>
  <si>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</si>
  <si>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</si>
  <si>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</si>
  <si>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</si>
  <si>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</si>
  <si>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</si>
  <si>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</si>
  <si>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</si>
  <si>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</si>
  <si>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</si>
  <si>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</si>
  <si>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</si>
  <si>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</si>
  <si>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</si>
  <si>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</si>
  <si>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</si>
  <si>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</si>
  <si>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</si>
  <si>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</si>
  <si>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</si>
  <si>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</si>
  <si>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</si>
  <si>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</si>
  <si>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</si>
  <si>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</si>
  <si>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</si>
  <si>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</si>
  <si>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</si>
  <si>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</si>
  <si>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</si>
  <si>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</si>
  <si>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</si>
  <si>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</si>
  <si>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</si>
  <si>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</si>
  <si>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</si>
  <si>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</si>
  <si>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</si>
  <si>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</si>
  <si>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</si>
  <si>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</si>
  <si>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</si>
  <si>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</si>
  <si>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</si>
  <si>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</si>
  <si>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</si>
  <si>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</si>
  <si>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</si>
  <si>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</si>
  <si>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</si>
  <si>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</si>
  <si>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</si>
  <si>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</si>
  <si>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</si>
  <si>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</si>
  <si>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</si>
  <si>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</si>
  <si>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</si>
  <si>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</si>
  <si>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</si>
  <si>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</si>
  <si>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</si>
  <si>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</si>
  <si>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</si>
  <si>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</si>
  <si>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</si>
  <si>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</si>
  <si>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</si>
  <si>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</si>
  <si>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</si>
  <si>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</si>
  <si>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</si>
  <si>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</si>
  <si>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</si>
  <si>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</si>
  <si>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</si>
  <si>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</si>
  <si>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</si>
  <si>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</si>
  <si>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</si>
  <si>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</si>
  <si>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</si>
  <si>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</si>
  <si>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</si>
  <si>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</si>
  <si>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</si>
  <si>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</si>
  <si>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</si>
  <si>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</si>
  <si>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</si>
  <si>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</si>
  <si>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</si>
  <si>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</si>
  <si>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</si>
  <si>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</si>
  <si>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</si>
  <si>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</si>
  <si>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</si>
  <si>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</si>
  <si>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</si>
  <si>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</si>
  <si>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</si>
  <si>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</si>
  <si>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</si>
  <si>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</si>
  <si>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</si>
  <si>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</si>
  <si>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</si>
  <si>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</si>
  <si>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</si>
  <si>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</si>
  <si>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</si>
  <si>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</si>
  <si>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</si>
  <si>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</si>
  <si>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</si>
  <si>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</si>
  <si>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</si>
  <si>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</si>
  <si>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</si>
  <si>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</si>
  <si>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</si>
  <si>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</si>
  <si>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</si>
  <si>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</si>
  <si>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</si>
  <si>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</si>
  <si>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</si>
  <si>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</si>
  <si>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</si>
  <si>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</si>
  <si>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</si>
  <si>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</si>
  <si>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</si>
  <si>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</si>
  <si>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</si>
  <si>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</si>
  <si>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</si>
  <si>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</si>
  <si>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</si>
  <si>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</si>
  <si>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</si>
  <si>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</si>
  <si>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</si>
  <si>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</si>
  <si>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</si>
  <si>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</si>
  <si>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</si>
  <si>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</si>
  <si>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</si>
  <si>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</si>
  <si>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</si>
  <si>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</si>
  <si>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</si>
  <si>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</si>
  <si>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</si>
  <si>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</si>
  <si>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</si>
  <si>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</si>
  <si>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</si>
  <si>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</si>
  <si>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</si>
  <si>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</si>
  <si>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</si>
  <si>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</si>
  <si>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</si>
  <si>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</si>
  <si>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</si>
  <si>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</si>
  <si>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</si>
  <si>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</si>
  <si>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</si>
  <si>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</si>
  <si>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</si>
  <si>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</si>
  <si>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</si>
  <si>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</si>
  <si>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</si>
  <si>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</si>
  <si>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</si>
  <si>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</si>
  <si>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</si>
  <si>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</si>
  <si>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</si>
  <si>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</si>
  <si>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</si>
  <si>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</si>
  <si>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</si>
  <si>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</si>
  <si>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</si>
  <si>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</si>
  <si>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</si>
  <si>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</si>
  <si>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</si>
  <si>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</si>
  <si>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</si>
  <si>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</si>
  <si>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</si>
  <si>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</si>
  <si>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</si>
  <si>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</si>
  <si>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</si>
  <si>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</si>
  <si>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</si>
  <si>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</si>
  <si>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</si>
  <si>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</si>
  <si>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</si>
  <si>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</si>
  <si>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</si>
  <si>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</si>
  <si>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</si>
  <si>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</si>
  <si>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</si>
  <si>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</si>
  <si>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</si>
  <si>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</si>
  <si>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</si>
  <si>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</si>
  <si>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</si>
  <si>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</si>
  <si>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</si>
  <si>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</si>
  <si>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</si>
  <si>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</si>
  <si>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</si>
  <si>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</si>
  <si>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</si>
  <si>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</si>
  <si>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</si>
  <si>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</si>
  <si>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</si>
  <si>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</si>
  <si>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</si>
  <si>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</si>
  <si>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</si>
  <si>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</si>
  <si>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</si>
  <si>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</si>
  <si>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</si>
  <si>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</si>
  <si>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</si>
  <si>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</si>
  <si>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</si>
  <si>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</si>
  <si>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</si>
  <si>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</si>
  <si>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</si>
  <si>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</si>
  <si>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</si>
  <si>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</si>
  <si>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</si>
  <si>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</si>
  <si>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</si>
  <si>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</si>
  <si>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</si>
  <si>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</si>
  <si>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</si>
  <si>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</si>
  <si>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</si>
  <si>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</si>
  <si>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</si>
  <si>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</si>
  <si>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</si>
  <si>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</si>
  <si>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</si>
  <si>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</si>
  <si>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</si>
  <si>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</si>
  <si>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</si>
  <si>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</si>
  <si>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</si>
  <si>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</si>
  <si>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</si>
  <si>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</si>
  <si>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</si>
  <si>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</si>
  <si>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</si>
  <si>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</si>
  <si>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</si>
  <si>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</si>
  <si>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</si>
  <si>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</si>
  <si>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</si>
  <si>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</si>
  <si>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</si>
  <si>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</si>
  <si>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</si>
  <si>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</si>
  <si>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</si>
  <si>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</si>
  <si>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</si>
  <si>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</si>
  <si>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</si>
  <si>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</si>
  <si>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</si>
  <si>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</si>
  <si>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</si>
  <si>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</si>
  <si>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</si>
  <si>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</si>
  <si>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</si>
  <si>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</si>
  <si>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</si>
  <si>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</si>
  <si>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</si>
  <si>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</si>
  <si>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</si>
  <si>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</si>
  <si>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</si>
  <si>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</si>
  <si>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</si>
  <si>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</si>
  <si>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</si>
  <si>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</si>
  <si>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</si>
  <si>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</si>
  <si>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</si>
  <si>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</si>
  <si>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</si>
  <si>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</si>
  <si>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</si>
  <si>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</si>
  <si>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</si>
  <si>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</si>
  <si>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</si>
  <si>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</si>
  <si>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</si>
  <si>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</si>
  <si>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</si>
  <si>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</si>
  <si>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</si>
  <si>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</si>
  <si>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</si>
  <si>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</si>
  <si>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</si>
  <si>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</si>
  <si>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</si>
  <si>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</si>
  <si>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</si>
  <si>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</si>
  <si>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</si>
  <si>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</si>
  <si>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</si>
  <si>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</si>
  <si>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</si>
  <si>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</si>
  <si>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</si>
  <si>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</si>
  <si>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</si>
  <si>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</si>
  <si>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</si>
  <si>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</si>
  <si>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</si>
  <si>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</si>
  <si>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</si>
  <si>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</si>
  <si>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</si>
  <si>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</si>
  <si>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</si>
  <si>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</si>
  <si>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</si>
  <si>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</si>
  <si>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</si>
  <si>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</si>
  <si>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</si>
  <si>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</si>
  <si>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</si>
  <si>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</si>
  <si>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</si>
  <si>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</si>
  <si>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</si>
  <si>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</si>
  <si>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</si>
  <si>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</si>
  <si>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</si>
  <si>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</si>
  <si>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</si>
  <si>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</si>
  <si>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</si>
  <si>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</si>
  <si>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</si>
  <si>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</si>
  <si>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</si>
  <si>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</si>
  <si>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</si>
  <si>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</si>
  <si>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</si>
  <si>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</si>
  <si>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</si>
  <si>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</si>
  <si>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</si>
  <si>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</si>
  <si>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</si>
  <si>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</si>
  <si>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</si>
  <si>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</si>
  <si>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</si>
  <si>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</si>
  <si>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</si>
  <si>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</si>
  <si>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</si>
  <si>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</si>
  <si>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</si>
  <si>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</si>
  <si>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</si>
  <si>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</si>
  <si>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</si>
  <si>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</si>
  <si>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</si>
  <si>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</si>
  <si>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</si>
  <si>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</si>
  <si>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</si>
  <si>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</si>
  <si>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</si>
  <si>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</si>
  <si>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</si>
  <si>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</si>
  <si>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</si>
  <si>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</si>
  <si>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</si>
  <si>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</si>
  <si>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</si>
  <si>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</si>
  <si>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</si>
  <si>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</si>
  <si>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</si>
  <si>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</si>
  <si>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</si>
  <si>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</si>
  <si>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</si>
  <si>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</si>
  <si>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</si>
  <si>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</si>
  <si>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</si>
  <si>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</si>
  <si>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</si>
  <si>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</si>
  <si>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</si>
  <si>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</si>
  <si>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</si>
  <si>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</si>
  <si>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</si>
  <si>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</si>
  <si>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</si>
  <si>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</si>
  <si>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</si>
  <si>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</si>
  <si>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</si>
  <si>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</si>
  <si>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</si>
  <si>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</si>
  <si>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</si>
  <si>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</si>
  <si>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</si>
  <si>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</si>
  <si>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</si>
  <si>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</si>
  <si>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</si>
  <si>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</si>
  <si>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</si>
  <si>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</si>
  <si>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</si>
  <si>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</si>
  <si>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</si>
  <si>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</si>
  <si>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</si>
  <si>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</si>
  <si>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</si>
  <si>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</si>
  <si>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</si>
  <si>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</si>
  <si>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</si>
  <si>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</si>
  <si>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</si>
  <si>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</si>
  <si>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</si>
  <si>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</si>
  <si>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</si>
  <si>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</si>
  <si>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</si>
  <si>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</si>
  <si>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</si>
  <si>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</si>
  <si>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</si>
  <si>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</si>
  <si>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</si>
  <si>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</si>
  <si>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</si>
  <si>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</si>
  <si>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</si>
  <si>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</si>
  <si>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</si>
  <si>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</si>
  <si>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</si>
  <si>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</si>
  <si>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</si>
  <si>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</si>
  <si>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</si>
  <si>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</si>
  <si>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</si>
  <si>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</si>
  <si>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</si>
  <si>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</si>
  <si>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</si>
  <si>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</si>
  <si>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</si>
  <si>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</si>
  <si>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</si>
  <si>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</si>
  <si>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</si>
  <si>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</si>
  <si>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</si>
  <si>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</si>
  <si>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</si>
  <si>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</si>
  <si>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</si>
  <si>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</si>
  <si>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</si>
  <si>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</si>
  <si>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</si>
  <si>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</si>
  <si>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</si>
  <si>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</si>
  <si>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</si>
  <si>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</si>
  <si>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</si>
  <si>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</si>
  <si>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</si>
  <si>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</si>
  <si>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</si>
  <si>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</si>
  <si>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</si>
  <si>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</si>
  <si>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</si>
  <si>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</si>
  <si>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</si>
  <si>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</si>
  <si>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</si>
  <si>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</si>
  <si>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</si>
  <si>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</si>
  <si>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</si>
  <si>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</si>
  <si>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</si>
  <si>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</si>
  <si>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</si>
  <si>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</si>
  <si>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</si>
  <si>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</si>
  <si>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</si>
  <si>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</si>
  <si>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</si>
  <si>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</si>
  <si>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</si>
  <si>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</si>
  <si>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</si>
  <si>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</si>
  <si>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</si>
  <si>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</si>
  <si>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</si>
  <si>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</si>
  <si>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</si>
  <si>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</si>
  <si>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</si>
  <si>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</si>
  <si>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</si>
  <si>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</si>
  <si>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</si>
  <si>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</si>
  <si>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</si>
  <si>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</si>
  <si>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</si>
  <si>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</si>
  <si>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</si>
  <si>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</si>
  <si>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</si>
  <si>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</si>
  <si>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</si>
  <si>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</si>
  <si>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</si>
  <si>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</si>
  <si>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</si>
  <si>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</si>
  <si>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</si>
  <si>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</si>
  <si>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</si>
  <si>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</si>
  <si>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</si>
  <si>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</si>
  <si>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</si>
  <si>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</si>
  <si>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</si>
  <si>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</si>
  <si>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</si>
  <si>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</si>
  <si>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</si>
  <si>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</si>
  <si>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</si>
  <si>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</si>
  <si>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</si>
  <si>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</si>
  <si>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</si>
  <si>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</si>
  <si>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</si>
  <si>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</si>
  <si>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</si>
  <si>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</si>
  <si>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</si>
  <si>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</si>
  <si>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</si>
  <si>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</si>
  <si>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</si>
  <si>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</si>
  <si>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</si>
  <si>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</si>
  <si>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</si>
  <si>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</si>
  <si>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</si>
  <si>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</si>
  <si>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</si>
  <si>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</si>
  <si>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</si>
  <si>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</si>
  <si>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</si>
  <si>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</si>
  <si>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</si>
  <si>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</si>
  <si>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</si>
  <si>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</si>
  <si>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</si>
  <si>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</si>
  <si>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</si>
  <si>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</si>
  <si>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</si>
  <si>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</si>
  <si>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</si>
  <si>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</si>
  <si>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</si>
  <si>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</si>
  <si>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</si>
  <si>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</si>
  <si>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</si>
  <si>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</si>
  <si>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</si>
  <si>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</si>
  <si>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</si>
  <si>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</si>
  <si>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</si>
  <si>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</si>
  <si>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</si>
  <si>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</si>
  <si>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</si>
  <si>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</si>
  <si>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</si>
  <si>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</si>
  <si>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</si>
  <si>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</si>
  <si>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</si>
  <si>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</si>
  <si>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</si>
  <si>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</si>
  <si>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</si>
  <si>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</si>
  <si>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</si>
  <si>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</si>
  <si>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</si>
  <si>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</si>
  <si>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</si>
  <si>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</si>
  <si>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</si>
  <si>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</si>
  <si>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</si>
  <si>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</si>
  <si>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</si>
  <si>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</si>
  <si>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</si>
  <si>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</si>
  <si>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</si>
  <si>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</si>
  <si>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</si>
  <si>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</si>
  <si>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</si>
  <si>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</si>
  <si>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</si>
  <si>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</si>
  <si>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</si>
  <si>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</si>
  <si>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</si>
  <si>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</si>
  <si>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</si>
  <si>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</si>
  <si>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</si>
  <si>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</si>
  <si>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</si>
  <si>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</si>
  <si>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</si>
  <si>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</si>
  <si>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</si>
  <si>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</si>
  <si>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</si>
  <si>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</si>
  <si>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</si>
  <si>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</si>
  <si>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</si>
  <si>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</si>
  <si>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</si>
  <si>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</si>
  <si>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</si>
  <si>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</si>
  <si>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</si>
  <si>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</si>
  <si>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</si>
  <si>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</si>
  <si>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</si>
  <si>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</si>
  <si>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</si>
  <si>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</si>
  <si>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</si>
  <si>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</si>
  <si>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</si>
  <si>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</si>
  <si>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</si>
  <si>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</si>
  <si>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</si>
  <si>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</si>
  <si>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</si>
  <si>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</si>
  <si>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</si>
  <si>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</si>
  <si>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</si>
  <si>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</si>
  <si>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</si>
  <si>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</si>
  <si>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</si>
  <si>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</si>
  <si>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</si>
  <si>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</si>
  <si>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</si>
  <si>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</si>
  <si>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</si>
  <si>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</si>
  <si>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</si>
  <si>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</si>
  <si>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</si>
  <si>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</si>
  <si>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</si>
  <si>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</si>
  <si>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</si>
  <si>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</si>
  <si>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</si>
  <si>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</si>
  <si>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</si>
  <si>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</si>
  <si>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</si>
  <si>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</si>
  <si>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</si>
  <si>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</si>
  <si>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</si>
  <si>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</si>
  <si>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</si>
  <si>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</si>
  <si>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</si>
  <si>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</si>
  <si>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</si>
  <si>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</si>
  <si>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</si>
  <si>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</si>
  <si>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</si>
  <si>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</si>
  <si>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</si>
  <si>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</si>
  <si>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</si>
  <si>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</si>
  <si>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</si>
  <si>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</si>
  <si>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</si>
  <si>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</si>
  <si>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</si>
  <si>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</si>
  <si>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</si>
  <si>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</si>
  <si>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</si>
  <si>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</si>
  <si>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</si>
  <si>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</si>
  <si>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</si>
  <si>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</si>
  <si>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</si>
  <si>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</si>
  <si>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</si>
  <si>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</si>
  <si>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</si>
  <si>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</si>
  <si>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</si>
  <si>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</si>
  <si>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</si>
  <si>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</si>
  <si>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</si>
  <si>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</si>
  <si>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</si>
  <si>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</si>
  <si>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</si>
  <si>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</si>
  <si>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</si>
  <si>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</si>
  <si>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</si>
  <si>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</si>
  <si>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</si>
  <si>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</si>
  <si>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</si>
  <si>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</si>
  <si>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</si>
  <si>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</si>
  <si>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</si>
  <si>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</si>
  <si>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</si>
  <si>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</si>
  <si>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</si>
  <si>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</si>
  <si>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</si>
  <si>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</si>
  <si>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</si>
  <si>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</si>
  <si>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</si>
  <si>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</si>
  <si>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</si>
  <si>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</si>
  <si>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</si>
  <si>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</si>
  <si>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</si>
  <si>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</si>
  <si>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</si>
  <si>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</si>
  <si>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</si>
  <si>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</si>
  <si>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</si>
  <si>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</si>
  <si>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</si>
  <si>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</si>
  <si>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</si>
  <si>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</si>
  <si>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</si>
  <si>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</si>
  <si>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</si>
  <si>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</si>
  <si>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</si>
  <si>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</si>
  <si>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</si>
  <si>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</si>
  <si>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</si>
  <si>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</si>
  <si>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</si>
  <si>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</si>
  <si>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</si>
  <si>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</si>
  <si>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</si>
  <si>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</si>
  <si>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</si>
  <si>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</si>
  <si>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</si>
  <si>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</si>
  <si>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</si>
  <si>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</si>
  <si>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</si>
  <si>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</si>
  <si>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</si>
  <si>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</si>
  <si>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</si>
  <si>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</si>
  <si>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</si>
  <si>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</si>
  <si>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</si>
  <si>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</si>
  <si>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</si>
  <si>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</si>
  <si>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</si>
  <si>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</si>
  <si>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</si>
  <si>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</si>
  <si>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</si>
  <si>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</si>
  <si>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</si>
  <si>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</si>
  <si>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</si>
  <si>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</si>
  <si>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</si>
  <si>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</si>
  <si>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</si>
  <si>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</si>
  <si>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</si>
  <si>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</si>
  <si>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</si>
  <si>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</si>
  <si>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</si>
  <si>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</si>
  <si>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</si>
  <si>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</si>
  <si>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</si>
  <si>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</si>
  <si>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</si>
  <si>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</si>
  <si>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</si>
  <si>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</si>
  <si>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</si>
  <si>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</si>
  <si>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</si>
  <si>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</si>
  <si>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</si>
  <si>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</si>
  <si>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</si>
  <si>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</si>
  <si>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</si>
  <si>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</si>
  <si>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</si>
  <si>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</si>
  <si>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</si>
  <si>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</si>
  <si>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</si>
  <si>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</si>
  <si>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</si>
  <si>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</si>
  <si>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</si>
  <si>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</si>
  <si>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</si>
  <si>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</si>
  <si>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</si>
  <si>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</si>
  <si>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</si>
  <si>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</si>
  <si>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</si>
  <si>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</si>
  <si>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</si>
  <si>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</si>
  <si>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</si>
  <si>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</si>
  <si>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</si>
  <si>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</si>
  <si>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</si>
  <si>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</si>
  <si>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</si>
  <si>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</si>
  <si>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</si>
  <si>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</si>
  <si>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</si>
  <si>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</si>
  <si>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</si>
  <si>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</si>
  <si>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</si>
  <si>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</si>
  <si>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</si>
  <si>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</si>
  <si>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</si>
  <si>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</si>
  <si>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</si>
  <si>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</si>
  <si>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</si>
  <si>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</si>
  <si>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</si>
  <si>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</si>
  <si>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</si>
  <si>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</si>
  <si>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</si>
  <si>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</si>
  <si>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</si>
  <si>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</si>
  <si>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</si>
  <si>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</si>
  <si>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</si>
  <si>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</si>
  <si>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</si>
  <si>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</si>
  <si>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</si>
  <si>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</si>
  <si>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</si>
  <si>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</si>
  <si>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</si>
  <si>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</si>
  <si>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</si>
  <si>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</si>
  <si>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</si>
  <si>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</si>
  <si>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</si>
  <si>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</si>
  <si>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</si>
  <si>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</si>
  <si>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</si>
  <si>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</si>
  <si>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</si>
  <si>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</si>
  <si>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</si>
  <si>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</si>
  <si>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</si>
  <si>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</si>
  <si>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</si>
  <si>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</si>
  <si>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</si>
  <si>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</si>
  <si>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</si>
  <si>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</si>
  <si>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</si>
  <si>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</si>
  <si>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</si>
  <si>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</si>
  <si>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</si>
  <si>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</si>
  <si>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</si>
  <si>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</si>
  <si>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</si>
  <si>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</si>
  <si>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</si>
  <si>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</si>
  <si>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</si>
  <si>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</si>
  <si>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</si>
  <si>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</si>
  <si>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</si>
  <si>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</si>
  <si>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</si>
  <si>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</si>
  <si>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</si>
  <si>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</si>
  <si>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</si>
  <si>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</si>
  <si>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</si>
  <si>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</si>
  <si>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</si>
  <si>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</si>
  <si>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</si>
  <si>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</si>
  <si>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</si>
  <si>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</si>
  <si>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</si>
  <si>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</si>
  <si>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</si>
  <si>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</si>
  <si>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</si>
  <si>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</si>
  <si>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</si>
  <si>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</si>
  <si>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</si>
  <si>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</si>
  <si>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</si>
  <si>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</si>
  <si>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</si>
  <si>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</si>
  <si>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</si>
  <si>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</si>
  <si>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</si>
  <si>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</si>
  <si>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</si>
  <si>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</si>
  <si>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</si>
  <si>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</si>
  <si>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</si>
  <si>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</si>
  <si>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</si>
  <si>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</si>
  <si>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</si>
  <si>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</si>
  <si>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</si>
  <si>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</si>
  <si>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</si>
  <si>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</si>
  <si>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</si>
  <si>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</si>
  <si>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</si>
  <si>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</si>
  <si>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</si>
  <si>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</si>
  <si>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</si>
  <si>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</si>
  <si>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</si>
  <si>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</si>
  <si>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</si>
  <si>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</si>
  <si>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</si>
  <si>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</si>
  <si>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</si>
  <si>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</si>
  <si>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</si>
  <si>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</si>
  <si>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</si>
  <si>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</si>
  <si>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</si>
  <si>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</si>
  <si>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</si>
  <si>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</si>
  <si>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</si>
  <si>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</si>
  <si>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</si>
  <si>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</si>
  <si>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</si>
  <si>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</si>
  <si>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</si>
  <si>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</si>
  <si>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</si>
  <si>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</si>
  <si>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</si>
  <si>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</si>
  <si>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</si>
  <si>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</si>
  <si>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</si>
  <si>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</si>
  <si>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</si>
  <si>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</si>
  <si>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</si>
  <si>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</si>
  <si>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</si>
  <si>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</si>
  <si>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</si>
  <si>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</si>
  <si>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</si>
  <si>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</si>
  <si>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</si>
  <si>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</si>
  <si>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</si>
  <si>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</si>
  <si>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</si>
  <si>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</si>
  <si>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</si>
  <si>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</si>
  <si>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</si>
  <si>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</si>
  <si>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</si>
  <si>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</si>
  <si>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</si>
  <si>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</si>
  <si>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</si>
  <si>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</si>
  <si>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</si>
  <si>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</si>
  <si>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</si>
  <si>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</si>
  <si>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</si>
  <si>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</si>
  <si>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</si>
  <si>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</si>
  <si>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</si>
  <si>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</si>
  <si>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</si>
  <si>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</si>
  <si>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</si>
  <si>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</si>
  <si>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</si>
  <si>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</si>
  <si>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</si>
  <si>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</si>
  <si>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</si>
  <si>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</si>
  <si>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</si>
  <si>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</si>
  <si>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</si>
  <si>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</si>
  <si>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</si>
  <si>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</si>
  <si>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</si>
  <si>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</si>
  <si>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</si>
  <si>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</si>
  <si>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</si>
  <si>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</si>
  <si>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</si>
  <si>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</si>
  <si>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</si>
  <si>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</si>
  <si>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</si>
  <si>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</si>
  <si>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</si>
  <si>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</si>
  <si>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</si>
  <si>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</si>
  <si>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</si>
  <si>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</si>
  <si>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</si>
  <si>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</si>
  <si>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</si>
  <si>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</si>
  <si>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</si>
  <si>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</si>
  <si>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</si>
  <si>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</si>
  <si>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</si>
  <si>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</si>
  <si>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</si>
  <si>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</si>
  <si>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</si>
  <si>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</si>
  <si>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</si>
  <si>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</si>
  <si>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</si>
  <si>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</si>
  <si>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</si>
  <si>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</si>
  <si>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</si>
  <si>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</si>
  <si>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</si>
  <si>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</si>
  <si>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</si>
  <si>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</si>
  <si>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</si>
  <si>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</si>
  <si>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</si>
  <si>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</si>
  <si>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</si>
  <si>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</si>
  <si>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</si>
  <si>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</si>
  <si>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</si>
  <si>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</si>
  <si>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</si>
  <si>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</si>
  <si>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</si>
  <si>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</si>
  <si>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</si>
  <si>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</si>
  <si>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</si>
  <si>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</si>
  <si>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</si>
  <si>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</si>
  <si>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</si>
  <si>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</si>
  <si>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</si>
  <si>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</si>
  <si>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</si>
  <si>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</si>
  <si>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</si>
  <si>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</si>
  <si>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</si>
  <si>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</si>
  <si>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</si>
  <si>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</si>
  <si>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</si>
  <si>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</si>
  <si>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</si>
  <si>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</si>
  <si>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</si>
  <si>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</si>
  <si>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</si>
  <si>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</si>
  <si>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</si>
  <si>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</si>
  <si>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</si>
  <si>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</si>
  <si>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</si>
  <si>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</si>
  <si>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</si>
  <si>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</si>
  <si>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</si>
  <si>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</si>
  <si>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</si>
  <si>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</si>
  <si>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</si>
  <si>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</si>
  <si>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</si>
  <si>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</si>
  <si>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</si>
  <si>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</si>
  <si>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</si>
  <si>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</si>
  <si>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</si>
  <si>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</si>
  <si>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</si>
  <si>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</si>
  <si>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</si>
  <si>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</si>
  <si>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</si>
  <si>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</si>
  <si>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</si>
  <si>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</si>
  <si>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</si>
  <si>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</si>
  <si>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</si>
  <si>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</si>
  <si>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</si>
  <si>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</si>
  <si>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</si>
  <si>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</si>
  <si>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</si>
  <si>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</si>
  <si>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</si>
  <si>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</si>
  <si>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</si>
  <si>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</si>
  <si>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</si>
  <si>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</si>
  <si>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</si>
  <si>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</si>
  <si>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</si>
  <si>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</si>
  <si>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</si>
  <si>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</si>
  <si>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</si>
  <si>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</si>
  <si>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</si>
  <si>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</si>
  <si>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</si>
  <si>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</si>
  <si>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</si>
  <si>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</si>
  <si>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</si>
  <si>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</si>
  <si>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</si>
  <si>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</si>
  <si>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</si>
  <si>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</si>
  <si>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</si>
  <si>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</si>
  <si>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</si>
  <si>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</si>
  <si>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</si>
  <si>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</si>
  <si>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</si>
  <si>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</si>
  <si>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</si>
  <si>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</si>
  <si>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</si>
  <si>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</si>
  <si>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</si>
  <si>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</si>
  <si>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</si>
  <si>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</si>
  <si>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</si>
  <si>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</si>
  <si>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</si>
  <si>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</si>
  <si>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</si>
  <si>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</si>
  <si>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</si>
  <si>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</si>
  <si>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</si>
  <si>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</si>
  <si>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</si>
  <si>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</si>
  <si>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</si>
  <si>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</si>
  <si>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</si>
  <si>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</si>
  <si>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</si>
  <si>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</si>
  <si>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</si>
  <si>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</si>
  <si>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</si>
  <si>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</si>
  <si>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</si>
  <si>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</si>
  <si>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</si>
  <si>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</si>
  <si>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</si>
  <si>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</si>
  <si>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</si>
  <si>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</si>
  <si>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</si>
  <si>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</si>
  <si>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</si>
  <si>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</si>
  <si>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</si>
  <si>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</si>
  <si>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</si>
  <si>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</si>
  <si>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</si>
  <si>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</si>
  <si>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</si>
  <si>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</si>
  <si>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</si>
  <si>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</si>
  <si>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</si>
  <si>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</si>
  <si>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</si>
  <si>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</si>
  <si>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</si>
  <si>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</si>
  <si>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</si>
  <si>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</si>
  <si>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</si>
  <si>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</si>
  <si>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</si>
  <si>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</si>
  <si>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</si>
  <si>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</si>
  <si>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</si>
  <si>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</si>
  <si>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</si>
  <si>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</si>
  <si>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</si>
  <si>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</si>
  <si>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</si>
  <si>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</si>
  <si>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</si>
  <si>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</si>
  <si>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</si>
  <si>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</si>
  <si>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</si>
  <si>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</si>
  <si>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</si>
  <si>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</si>
  <si>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</si>
  <si>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</si>
  <si>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</si>
  <si>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</si>
  <si>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</si>
  <si>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</si>
  <si>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</si>
  <si>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</si>
  <si>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</si>
  <si>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</si>
  <si>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</si>
  <si>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</si>
  <si>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</si>
  <si>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</si>
  <si>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</si>
  <si>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</si>
  <si>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</si>
  <si>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</si>
  <si>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</si>
  <si>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</si>
  <si>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</si>
  <si>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</si>
  <si>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</si>
  <si>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</si>
  <si>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</si>
  <si>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</si>
  <si>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</si>
  <si>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</si>
  <si>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</si>
  <si>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</si>
  <si>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</si>
  <si>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</si>
  <si>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</si>
  <si>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</si>
  <si>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</si>
  <si>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</si>
  <si>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</si>
  <si>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</si>
  <si>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</si>
  <si>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</si>
  <si>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</si>
  <si>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</si>
  <si>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</si>
  <si>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</si>
  <si>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</si>
  <si>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</si>
  <si>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</si>
  <si>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</si>
  <si>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</si>
  <si>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</si>
  <si>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</si>
  <si>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</si>
  <si>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</si>
  <si>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</si>
  <si>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</si>
  <si>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</si>
  <si>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</si>
  <si>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</si>
  <si>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</si>
  <si>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</si>
  <si>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</si>
  <si>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</si>
  <si>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</si>
  <si>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</si>
  <si>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</si>
  <si>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</si>
  <si>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</si>
  <si>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</si>
  <si>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</si>
  <si>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</si>
  <si>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</si>
  <si>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</si>
  <si>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</si>
  <si>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</si>
  <si>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</si>
  <si>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</si>
  <si>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</si>
  <si>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</si>
  <si>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</si>
  <si>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</si>
  <si>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</si>
  <si>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</si>
  <si>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</si>
  <si>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</si>
  <si>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</si>
  <si>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</si>
  <si>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</si>
  <si>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</si>
  <si>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</si>
  <si>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</si>
  <si>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</si>
  <si>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</si>
  <si>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</si>
  <si>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</si>
  <si>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</si>
  <si>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</si>
  <si>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</si>
  <si>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</si>
  <si>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</si>
  <si>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</si>
  <si>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</si>
  <si>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</si>
  <si>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</si>
  <si>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</si>
  <si>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</si>
  <si>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</si>
  <si>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</si>
  <si>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</si>
  <si>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</si>
  <si>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</si>
  <si>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</si>
  <si>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</si>
  <si>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</si>
  <si>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</si>
  <si>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</si>
  <si>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</si>
  <si>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</si>
  <si>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</si>
  <si>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</si>
  <si>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</si>
  <si>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</si>
  <si>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</si>
  <si>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</si>
  <si>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</si>
  <si>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</si>
  <si>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</si>
  <si>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</si>
  <si>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</si>
  <si>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</si>
  <si>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</si>
  <si>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</si>
  <si>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</si>
  <si>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</si>
  <si>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</si>
  <si>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</si>
  <si>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</si>
  <si>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</si>
  <si>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</si>
  <si>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</si>
  <si>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</si>
  <si>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</si>
  <si>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</si>
  <si>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</si>
  <si>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</si>
  <si>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</si>
  <si>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</si>
  <si>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</si>
  <si>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</si>
  <si>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</si>
  <si>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</si>
  <si>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</si>
  <si>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</si>
  <si>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</si>
  <si>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</si>
  <si>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</si>
  <si>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</si>
  <si>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</si>
  <si>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</si>
  <si>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</si>
  <si>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</si>
  <si>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</si>
  <si>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</si>
  <si>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</si>
  <si>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</si>
  <si>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</si>
  <si>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</si>
  <si>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</si>
  <si>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</si>
  <si>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</si>
  <si>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</si>
  <si>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</si>
  <si>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</si>
  <si>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</si>
  <si>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</si>
  <si>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</si>
  <si>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</si>
  <si>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</si>
  <si>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</si>
  <si>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</si>
  <si>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</si>
  <si>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</si>
  <si>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</si>
  <si>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</si>
  <si>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</si>
  <si>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</si>
  <si>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</si>
  <si>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</si>
  <si>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</si>
  <si>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</si>
  <si>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</si>
  <si>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</si>
  <si>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</si>
  <si>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</si>
  <si>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</si>
  <si>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</si>
  <si>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</si>
  <si>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</si>
  <si>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</si>
  <si>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</si>
  <si>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</si>
  <si>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</si>
  <si>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</si>
  <si>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</si>
  <si>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</si>
  <si>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</si>
  <si>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</si>
  <si>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</si>
  <si>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</si>
  <si>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</si>
  <si>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</si>
  <si>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</si>
  <si>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</si>
  <si>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</si>
  <si>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</si>
  <si>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</si>
  <si>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</si>
  <si>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</si>
  <si>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</si>
  <si>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</si>
  <si>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</si>
  <si>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</si>
  <si>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</si>
  <si>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</si>
  <si>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</si>
  <si>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</si>
  <si>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</si>
  <si>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</si>
  <si>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</si>
  <si>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</si>
  <si>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</si>
  <si>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</si>
  <si>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</si>
  <si>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</si>
  <si>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</si>
  <si>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</si>
  <si>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</si>
  <si>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</si>
  <si>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</si>
  <si>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</si>
  <si>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</si>
  <si>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</si>
  <si>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</si>
  <si>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</si>
  <si>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</si>
  <si>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</si>
  <si>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</si>
  <si>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</si>
  <si>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</si>
  <si>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</si>
  <si>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</si>
  <si>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</si>
  <si>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</si>
  <si>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</si>
  <si>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</si>
  <si>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</si>
  <si>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</si>
  <si>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</si>
  <si>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</si>
  <si>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</si>
  <si>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</si>
  <si>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</si>
  <si>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</si>
  <si>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</si>
  <si>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</si>
  <si>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</si>
  <si>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</si>
  <si>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</si>
  <si>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</si>
  <si>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</si>
  <si>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</si>
  <si>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</si>
  <si>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</si>
  <si>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</si>
  <si>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</si>
  <si>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</si>
  <si>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</si>
  <si>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</si>
  <si>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</si>
  <si>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</si>
  <si>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</si>
  <si>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</si>
  <si>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</si>
  <si>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</si>
  <si>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</si>
  <si>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</si>
  <si>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</si>
  <si>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</si>
  <si>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</si>
  <si>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</si>
  <si>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</si>
  <si>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</si>
  <si>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</si>
  <si>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</si>
  <si>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</si>
  <si>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</si>
  <si>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</si>
  <si>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</si>
  <si>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</si>
  <si>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</si>
  <si>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</si>
  <si>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</si>
  <si>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</si>
  <si>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</si>
  <si>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</si>
  <si>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</si>
  <si>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</si>
  <si>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</si>
  <si>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</si>
  <si>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</si>
  <si>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</si>
  <si>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</si>
  <si>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</si>
  <si>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</si>
  <si>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</si>
  <si>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</si>
  <si>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</si>
  <si>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</si>
  <si>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</si>
  <si>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</si>
  <si>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</si>
  <si>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</si>
  <si>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</si>
  <si>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</si>
  <si>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</si>
  <si>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</si>
  <si>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</si>
  <si>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</si>
  <si>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</si>
  <si>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</si>
  <si>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</si>
  <si>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</si>
  <si>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</si>
  <si>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</si>
  <si>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</si>
  <si>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</si>
  <si>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</si>
  <si>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</si>
  <si>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</si>
  <si>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</si>
  <si>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</si>
  <si>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</si>
  <si>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</si>
  <si>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</si>
  <si>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</si>
  <si>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</si>
  <si>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</si>
  <si>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</si>
  <si>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</si>
  <si>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</si>
  <si>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</si>
  <si>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</si>
  <si>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</si>
  <si>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</si>
  <si>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</si>
  <si>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</si>
  <si>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</si>
  <si>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</si>
  <si>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</si>
  <si>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</si>
  <si>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</si>
  <si>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</si>
  <si>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</si>
  <si>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</si>
  <si>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</si>
  <si>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</si>
  <si>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</si>
  <si>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</si>
  <si>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</si>
  <si>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</si>
  <si>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</si>
  <si>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</si>
  <si>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</si>
  <si>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</si>
  <si>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</si>
  <si>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</si>
  <si>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</si>
  <si>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</si>
  <si>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</si>
  <si>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</si>
  <si>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</si>
  <si>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</si>
  <si>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</si>
  <si>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</si>
  <si>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</si>
  <si>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</si>
  <si>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</si>
  <si>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</si>
  <si>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</si>
  <si>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</si>
  <si>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</si>
  <si>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</si>
  <si>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</si>
  <si>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</si>
  <si>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</si>
  <si>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</si>
  <si>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</si>
  <si>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</si>
  <si>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</si>
  <si>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</si>
  <si>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</si>
  <si>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</si>
  <si>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</si>
  <si>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</si>
  <si>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</si>
  <si>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</si>
  <si>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</si>
  <si>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</si>
  <si>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</si>
  <si>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</si>
  <si>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</si>
  <si>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</si>
  <si>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</si>
  <si>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</si>
  <si>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</si>
  <si>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</si>
  <si>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</si>
  <si>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</si>
  <si>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</si>
  <si>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</si>
  <si>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</si>
  <si>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</si>
  <si>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</si>
  <si>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</si>
  <si>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</si>
  <si>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</si>
  <si>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</si>
  <si>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</si>
  <si>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</si>
  <si>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</si>
  <si>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</si>
  <si>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</si>
  <si>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</si>
  <si>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</si>
  <si>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</si>
  <si>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</si>
  <si>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</si>
  <si>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</si>
  <si>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</si>
  <si>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</si>
  <si>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</si>
  <si>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</si>
  <si>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</si>
  <si>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</si>
  <si>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</si>
  <si>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</si>
  <si>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</si>
  <si>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</si>
  <si>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</si>
  <si>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</si>
  <si>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</si>
  <si>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</si>
  <si>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</si>
  <si>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</si>
  <si>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</si>
  <si>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</si>
  <si>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</si>
  <si>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</si>
  <si>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</si>
  <si>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</si>
  <si>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</si>
  <si>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</si>
  <si>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</si>
  <si>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</si>
  <si>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</si>
  <si>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</si>
  <si>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</si>
  <si>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</si>
  <si>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</si>
  <si>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</si>
  <si>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</si>
  <si>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</si>
  <si>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</si>
  <si>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</si>
  <si>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</si>
  <si>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</si>
  <si>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</si>
  <si>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</si>
  <si>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</si>
  <si>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</si>
  <si>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</si>
  <si>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</si>
  <si>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</si>
  <si>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</si>
  <si>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</si>
  <si>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</si>
  <si>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</si>
  <si>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</si>
  <si>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</si>
  <si>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</si>
  <si>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</si>
  <si>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</si>
  <si>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</si>
  <si>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</si>
  <si>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</si>
  <si>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</si>
  <si>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</si>
  <si>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</si>
  <si>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</si>
  <si>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</si>
  <si>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</si>
  <si>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</si>
  <si>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</si>
  <si>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</si>
  <si>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</si>
  <si>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</si>
  <si>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</si>
  <si>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</si>
  <si>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</si>
  <si>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</si>
  <si>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</si>
  <si>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</si>
  <si>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</si>
  <si>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</si>
  <si>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</si>
  <si>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</si>
  <si>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</si>
  <si>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</si>
  <si>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</si>
  <si>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</si>
  <si>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</si>
  <si>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</si>
  <si>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</si>
  <si>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</si>
  <si>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</si>
  <si>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</si>
  <si>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</si>
  <si>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</si>
  <si>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</si>
  <si>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</si>
  <si>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</si>
  <si>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</si>
  <si>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</si>
  <si>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</si>
  <si>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</si>
  <si>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</si>
  <si>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</si>
  <si>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</si>
  <si>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</si>
  <si>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</si>
  <si>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</si>
  <si>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</si>
  <si>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</si>
  <si>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</si>
  <si>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</si>
  <si>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</si>
  <si>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</si>
  <si>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</si>
  <si>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</si>
  <si>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</si>
  <si>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</si>
  <si>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</si>
  <si>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</si>
  <si>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</si>
  <si>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</si>
  <si>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</si>
  <si>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</si>
  <si>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</si>
  <si>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</si>
  <si>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</si>
  <si>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</si>
  <si>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</si>
  <si>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</si>
  <si>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</si>
  <si>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</si>
  <si>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</si>
  <si>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</si>
  <si>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</si>
  <si>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</si>
  <si>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</si>
  <si>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</si>
  <si>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</si>
  <si>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</si>
  <si>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</si>
  <si>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</si>
  <si>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</si>
  <si>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</si>
  <si>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</si>
  <si>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</si>
  <si>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</si>
  <si>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</si>
  <si>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</si>
  <si>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</si>
  <si>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</si>
  <si>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</si>
  <si>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</si>
  <si>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</si>
  <si>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</si>
  <si>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</si>
  <si>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</si>
  <si>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</si>
  <si>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</si>
  <si>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</si>
  <si>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</si>
  <si>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</si>
  <si>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</si>
  <si>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</si>
  <si>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</si>
  <si>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</si>
  <si>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</si>
  <si>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</si>
  <si>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</si>
  <si>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</si>
  <si>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</si>
  <si>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</si>
  <si>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</si>
  <si>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</si>
  <si>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</si>
  <si>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</si>
  <si>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</si>
  <si>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</si>
  <si>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</si>
  <si>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</si>
  <si>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</si>
  <si>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</si>
  <si>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</si>
  <si>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</si>
  <si>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</si>
  <si>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</si>
  <si>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</si>
  <si>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</si>
  <si>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</si>
  <si>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</si>
  <si>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</si>
  <si>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</si>
  <si>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</si>
  <si>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</si>
  <si>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</si>
  <si>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</si>
  <si>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</si>
  <si>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</si>
  <si>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</si>
  <si>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</si>
  <si>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</si>
  <si>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</si>
  <si>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</si>
  <si>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</si>
  <si>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</si>
  <si>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</si>
  <si>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</si>
  <si>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</si>
  <si>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</si>
  <si>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</si>
  <si>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</si>
  <si>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</si>
  <si>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</si>
  <si>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</si>
  <si>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</si>
  <si>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</si>
  <si>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</si>
  <si>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</si>
  <si>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</si>
  <si>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</si>
  <si>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</si>
  <si>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</si>
  <si>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</si>
  <si>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</si>
  <si>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</si>
  <si>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</si>
  <si>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</si>
  <si>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</si>
  <si>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</si>
  <si>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</si>
  <si>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</si>
  <si>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</si>
  <si>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</si>
  <si>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</si>
  <si>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</si>
  <si>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</si>
  <si>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</si>
  <si>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</si>
  <si>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</si>
  <si>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</si>
  <si>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</si>
  <si>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</si>
  <si>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</si>
  <si>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</si>
  <si>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</si>
  <si>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</si>
  <si>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</si>
  <si>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</si>
  <si>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</si>
  <si>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</si>
  <si>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</si>
  <si>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</si>
  <si>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</si>
  <si>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</si>
  <si>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</si>
  <si>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</si>
  <si>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</si>
  <si>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</si>
  <si>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</si>
  <si>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</si>
  <si>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</si>
  <si>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</si>
  <si>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</si>
  <si>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</si>
  <si>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</si>
  <si>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</si>
  <si>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</si>
  <si>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</si>
  <si>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</si>
  <si>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</si>
  <si>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</si>
  <si>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</si>
  <si>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</si>
  <si>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</si>
  <si>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</si>
  <si>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</si>
  <si>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</si>
  <si>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</si>
  <si>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</si>
  <si>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</si>
  <si>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</si>
  <si>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</si>
  <si>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</si>
  <si>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</si>
  <si>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</si>
  <si>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</si>
  <si>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</si>
  <si>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</si>
  <si>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</si>
  <si>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</si>
  <si>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</si>
  <si>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</si>
  <si>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</si>
  <si>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</si>
  <si>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</si>
  <si>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</si>
  <si>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</si>
  <si>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</si>
  <si>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</si>
  <si>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</si>
  <si>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</si>
  <si>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</si>
  <si>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</si>
  <si>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</si>
  <si>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</si>
  <si>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</si>
  <si>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</si>
  <si>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</si>
  <si>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</si>
  <si>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</si>
  <si>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</si>
  <si>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</si>
  <si>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</si>
  <si>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</si>
  <si>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</si>
  <si>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</si>
  <si>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</si>
  <si>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</si>
  <si>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</si>
  <si>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</si>
  <si>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</si>
  <si>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</si>
  <si>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</si>
  <si>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</si>
  <si>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</si>
  <si>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</si>
  <si>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</si>
  <si>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</si>
  <si>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</si>
  <si>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</si>
  <si>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</si>
  <si>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</si>
  <si>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</si>
  <si>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</si>
  <si>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</si>
  <si>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</si>
  <si>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</si>
  <si>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</si>
  <si>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</si>
  <si>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</si>
  <si>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</si>
  <si>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</si>
  <si>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</si>
  <si>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</si>
  <si>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</si>
  <si>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</si>
  <si>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</si>
  <si>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</si>
  <si>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</si>
  <si>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</si>
  <si>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</si>
  <si>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</si>
  <si>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</si>
  <si>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</si>
  <si>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</si>
  <si>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</si>
  <si>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</si>
  <si>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</si>
  <si>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</si>
  <si>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</si>
  <si>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</si>
  <si>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</si>
  <si>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</si>
  <si>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</si>
  <si>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</si>
  <si>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</si>
  <si>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</si>
  <si>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</si>
  <si>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</si>
  <si>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</si>
  <si>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</si>
  <si>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</si>
  <si>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</si>
  <si>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</si>
  <si>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</si>
  <si>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</si>
  <si>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</si>
  <si>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</si>
  <si>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</si>
  <si>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</si>
  <si>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</si>
  <si>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</si>
  <si>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</si>
  <si>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</si>
  <si>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</si>
  <si>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</si>
  <si>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</si>
  <si>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</si>
  <si>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</si>
  <si>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</si>
  <si>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</si>
  <si>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</si>
  <si>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</si>
  <si>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</si>
  <si>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</si>
  <si>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</si>
  <si>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</si>
  <si>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</si>
  <si>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</si>
  <si>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</si>
  <si>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</si>
  <si>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</si>
  <si>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</si>
  <si>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</si>
  <si>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</si>
  <si>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</si>
  <si>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</si>
  <si>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</si>
  <si>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</si>
  <si>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</si>
  <si>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</si>
  <si>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</si>
  <si>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</si>
  <si>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</si>
  <si>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</si>
  <si>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</si>
  <si>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</si>
  <si>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</si>
  <si>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</si>
  <si>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</si>
  <si>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</si>
  <si>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</si>
  <si>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</si>
  <si>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</si>
  <si>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</si>
  <si>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</si>
  <si>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</si>
  <si>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</si>
  <si>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</si>
  <si>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</si>
  <si>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</si>
  <si>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</si>
  <si>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</si>
  <si>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</si>
  <si>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</si>
  <si>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</si>
  <si>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</si>
  <si>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</si>
  <si>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</si>
  <si>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</si>
  <si>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</si>
  <si>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</si>
  <si>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</si>
  <si>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</si>
  <si>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</si>
  <si>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</si>
  <si>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</si>
  <si>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</si>
  <si>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</si>
  <si>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</si>
  <si>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</si>
  <si>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</si>
  <si>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</si>
  <si>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</si>
  <si>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</si>
  <si>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</si>
  <si>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</si>
  <si>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</si>
  <si>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</si>
  <si>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</si>
  <si>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</si>
  <si>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</si>
  <si>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</si>
  <si>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</si>
  <si>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</si>
  <si>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</si>
  <si>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</si>
  <si>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</si>
  <si>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</si>
  <si>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</si>
  <si>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</si>
  <si>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</si>
  <si>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</si>
  <si>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</si>
  <si>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</si>
  <si>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</si>
  <si>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</si>
  <si>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</si>
  <si>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</si>
  <si>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</si>
  <si>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</si>
  <si>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</si>
  <si>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</si>
  <si>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</si>
  <si>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</si>
  <si>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</si>
  <si>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</si>
  <si>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</si>
  <si>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</si>
  <si>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</si>
  <si>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</si>
  <si>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</si>
  <si>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</si>
  <si>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</si>
  <si>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</si>
  <si>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</si>
  <si>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</si>
  <si>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</si>
  <si>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</si>
  <si>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</si>
  <si>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</si>
  <si>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</si>
  <si>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</si>
  <si>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</si>
  <si>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</si>
  <si>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</si>
  <si>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</si>
  <si>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</si>
  <si>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</si>
  <si>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</si>
  <si>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</si>
  <si>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</si>
  <si>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</si>
  <si>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</si>
  <si>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</si>
  <si>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</si>
  <si>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</si>
  <si>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</si>
  <si>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</si>
  <si>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</si>
  <si>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</si>
  <si>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</si>
  <si>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</si>
  <si>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</si>
  <si>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</si>
  <si>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</si>
  <si>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</si>
  <si>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</si>
  <si>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</si>
  <si>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</si>
  <si>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</si>
  <si>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</si>
  <si>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</si>
  <si>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</si>
  <si>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</si>
  <si>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</si>
  <si>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</si>
  <si>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</si>
  <si>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</si>
  <si>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</si>
  <si>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</si>
  <si>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</si>
  <si>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</si>
  <si>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</si>
  <si>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</si>
  <si>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</si>
  <si>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</si>
  <si>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</si>
  <si>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</si>
  <si>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</si>
  <si>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</si>
  <si>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</si>
  <si>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</si>
  <si>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</si>
  <si>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</si>
  <si>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</si>
  <si>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</si>
  <si>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</si>
  <si>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</si>
  <si>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</si>
  <si>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</si>
  <si>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</si>
  <si>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</si>
  <si>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</si>
  <si>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</si>
  <si>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</si>
  <si>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</si>
  <si>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</si>
  <si>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</si>
  <si>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</si>
  <si>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</si>
  <si>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</si>
  <si>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</si>
  <si>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</si>
  <si>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</si>
  <si>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</si>
  <si>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</si>
  <si>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</si>
  <si>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</si>
  <si>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</si>
  <si>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</si>
  <si>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</si>
  <si>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</si>
  <si>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</si>
  <si>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</si>
  <si>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</si>
  <si>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</si>
  <si>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</si>
  <si>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</si>
  <si>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</si>
  <si>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</si>
  <si>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</si>
  <si>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</si>
  <si>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</si>
  <si>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</si>
  <si>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</si>
  <si>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</si>
  <si>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</si>
  <si>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</si>
  <si>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</si>
  <si>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</si>
  <si>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</si>
  <si>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</si>
  <si>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</si>
  <si>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</si>
  <si>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</si>
  <si>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</si>
  <si>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</si>
  <si>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</si>
  <si>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</si>
  <si>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</si>
  <si>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</si>
  <si>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</si>
  <si>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</si>
  <si>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</si>
  <si>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</si>
  <si>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</si>
  <si>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</si>
  <si>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</si>
  <si>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</si>
  <si>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</si>
  <si>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</si>
  <si>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</si>
  <si>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</si>
  <si>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</si>
  <si>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</si>
  <si>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</si>
  <si>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</si>
  <si>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</si>
  <si>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</si>
  <si>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</si>
  <si>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</si>
  <si>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</si>
  <si>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</si>
  <si>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</si>
  <si>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</si>
  <si>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</si>
  <si>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</si>
  <si>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</si>
  <si>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</si>
  <si>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</si>
  <si>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</si>
  <si>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</si>
  <si>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</si>
  <si>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</si>
  <si>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</si>
  <si>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</si>
  <si>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</si>
  <si>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</si>
  <si>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</si>
  <si>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</si>
  <si>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</si>
  <si>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</si>
  <si>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</si>
  <si>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</si>
  <si>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</si>
  <si>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</si>
  <si>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</si>
  <si>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</si>
  <si>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</si>
  <si>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</si>
  <si>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</si>
  <si>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</si>
  <si>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</si>
  <si>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</si>
  <si>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</si>
  <si>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</si>
  <si>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</si>
  <si>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</si>
  <si>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</si>
  <si>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</si>
  <si>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</si>
  <si>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</si>
  <si>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</si>
  <si>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</si>
  <si>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</si>
  <si>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</si>
  <si>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</si>
  <si>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</si>
  <si>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</si>
  <si>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</si>
  <si>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</si>
  <si>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</si>
  <si>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</si>
  <si>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</si>
  <si>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</si>
  <si>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</si>
  <si>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</si>
  <si>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</si>
  <si>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</si>
  <si>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</si>
  <si>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</si>
  <si>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</si>
  <si>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</si>
  <si>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</si>
  <si>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</si>
  <si>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</si>
  <si>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</si>
  <si>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</si>
  <si>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</si>
  <si>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</si>
  <si>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</si>
  <si>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</si>
  <si>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</si>
  <si>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</si>
  <si>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</si>
  <si>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</si>
  <si>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</si>
  <si>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</si>
  <si>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</si>
  <si>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</si>
  <si>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</si>
  <si>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</si>
  <si>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</si>
  <si>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</si>
  <si>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</si>
  <si>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</si>
  <si>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</si>
  <si>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</si>
  <si>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</si>
  <si>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</si>
  <si>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</si>
  <si>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</si>
  <si>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</si>
  <si>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</si>
  <si>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</si>
  <si>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</si>
  <si>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</si>
  <si>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</si>
  <si>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</si>
  <si>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</si>
  <si>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</si>
  <si>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</si>
  <si>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</si>
  <si>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</si>
  <si>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</si>
  <si>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</si>
  <si>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</si>
  <si>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</si>
  <si>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</si>
  <si>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</si>
  <si>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</si>
  <si>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</si>
  <si>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</si>
  <si>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</si>
  <si>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</si>
  <si>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</si>
  <si>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</si>
  <si>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</si>
  <si>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</si>
  <si>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</si>
  <si>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</si>
  <si>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</si>
  <si>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</si>
  <si>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</si>
  <si>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</si>
  <si>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</si>
  <si>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</si>
  <si>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</si>
  <si>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</si>
  <si>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</si>
  <si>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</si>
  <si>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</si>
  <si>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</si>
  <si>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</si>
  <si>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</si>
  <si>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</si>
  <si>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</si>
  <si>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</si>
  <si>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</si>
  <si>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</si>
  <si>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</si>
  <si>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</si>
  <si>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</si>
  <si>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</si>
  <si>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</si>
  <si>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</si>
  <si>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</si>
  <si>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</si>
  <si>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</si>
  <si>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</si>
  <si>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</si>
  <si>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</si>
  <si>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</si>
  <si>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</si>
  <si>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</si>
  <si>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</si>
  <si>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</si>
  <si>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</si>
  <si>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</si>
  <si>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</si>
  <si>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</si>
  <si>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</si>
  <si>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</si>
  <si>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</si>
  <si>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</si>
  <si>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</si>
  <si>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</si>
  <si>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</si>
  <si>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</si>
  <si>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</si>
  <si>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</si>
  <si>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</si>
  <si>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</si>
  <si>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</si>
  <si>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</si>
  <si>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</si>
  <si>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</si>
  <si>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</si>
  <si>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</si>
  <si>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</si>
  <si>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</si>
  <si>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</si>
  <si>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</si>
  <si>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</si>
  <si>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</si>
  <si>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</si>
  <si>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</si>
  <si>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</si>
  <si>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</si>
  <si>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</si>
  <si>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</si>
  <si>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</si>
  <si>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</si>
  <si>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</si>
  <si>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</si>
  <si>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</si>
  <si>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</si>
  <si>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</si>
  <si>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</si>
  <si>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</si>
  <si>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</si>
  <si>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</si>
  <si>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</si>
  <si>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</si>
  <si>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</si>
  <si>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</si>
  <si>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</si>
  <si>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</si>
  <si>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</si>
  <si>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</si>
  <si>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</si>
  <si>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</si>
  <si>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</si>
  <si>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</si>
  <si>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</si>
  <si>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</si>
  <si>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</si>
  <si>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</si>
  <si>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</si>
  <si>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</si>
  <si>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</si>
  <si>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</si>
  <si>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</si>
  <si>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</si>
  <si>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</si>
  <si>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</si>
  <si>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</si>
  <si>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</si>
  <si>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</si>
  <si>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</si>
  <si>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</si>
  <si>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</si>
  <si>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</si>
  <si>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</si>
  <si>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</si>
  <si>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</si>
  <si>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</si>
  <si>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</si>
  <si>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</si>
  <si>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</si>
  <si>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</si>
  <si>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</si>
  <si>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</si>
  <si>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</si>
  <si>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</si>
  <si>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</si>
  <si>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</si>
  <si>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</si>
  <si>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</si>
  <si>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</si>
  <si>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</si>
  <si>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</si>
  <si>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</si>
  <si>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</si>
  <si>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</si>
  <si>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</si>
  <si>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</si>
  <si>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</si>
  <si>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</si>
  <si>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</si>
  <si>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</si>
  <si>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</si>
  <si>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</si>
  <si>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</si>
  <si>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</si>
  <si>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</si>
  <si>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</si>
  <si>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</si>
  <si>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</si>
  <si>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</si>
  <si>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</si>
  <si>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</si>
  <si>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</si>
  <si>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</si>
  <si>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</si>
  <si>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</si>
  <si>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</si>
  <si>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</si>
  <si>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</si>
  <si>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</si>
  <si>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</si>
  <si>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</si>
  <si>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</si>
  <si>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</si>
  <si>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</si>
  <si>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</si>
  <si>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</si>
  <si>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</si>
  <si>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</si>
  <si>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</si>
  <si>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</si>
  <si>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</si>
  <si>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</si>
  <si>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</si>
  <si>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</si>
  <si>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</si>
  <si>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</si>
  <si>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</si>
  <si>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</si>
  <si>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</si>
  <si>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</si>
  <si>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</si>
  <si>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</si>
  <si>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</si>
  <si>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</si>
  <si>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</si>
  <si>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</si>
  <si>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</si>
  <si>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</si>
  <si>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</si>
  <si>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</si>
  <si>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</si>
  <si>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</si>
  <si>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</si>
  <si>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</si>
  <si>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</si>
  <si>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</si>
  <si>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</si>
  <si>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</si>
  <si>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</si>
  <si>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</si>
  <si>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</si>
  <si>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</si>
  <si>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</si>
  <si>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</si>
  <si>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</si>
  <si>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</si>
  <si>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</si>
  <si>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</si>
  <si>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</si>
  <si>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</si>
  <si>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</si>
  <si>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</si>
  <si>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</si>
  <si>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</si>
  <si>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</si>
  <si>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</si>
  <si>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</si>
  <si>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</si>
  <si>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</si>
  <si>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</si>
  <si>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</si>
  <si>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</si>
  <si>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</si>
  <si>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</si>
  <si>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</si>
  <si>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</si>
  <si>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</si>
  <si>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</si>
  <si>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</si>
  <si>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</si>
  <si>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</si>
  <si>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</si>
  <si>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</si>
  <si>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</si>
  <si>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</si>
  <si>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</si>
  <si>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</si>
  <si>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</si>
  <si>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</si>
  <si>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</si>
  <si>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</si>
  <si>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</si>
  <si>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</si>
  <si>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</si>
  <si>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</si>
  <si>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</si>
  <si>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</si>
  <si>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</si>
  <si>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</si>
  <si>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</si>
  <si>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</si>
  <si>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</si>
  <si>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</si>
  <si>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</si>
  <si>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</si>
  <si>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</si>
  <si>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</si>
  <si>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</si>
  <si>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</si>
  <si>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</si>
  <si>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</si>
  <si>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</si>
  <si>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</si>
  <si>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</si>
  <si>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</si>
  <si>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</si>
  <si>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</si>
  <si>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</si>
  <si>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</si>
  <si>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</si>
  <si>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</si>
  <si>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</si>
  <si>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</si>
  <si>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</si>
  <si>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</si>
  <si>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</si>
  <si>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</si>
  <si>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</si>
  <si>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</si>
  <si>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</si>
  <si>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</si>
  <si>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</si>
  <si>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</si>
  <si>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</si>
  <si>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</si>
  <si>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</si>
  <si>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</si>
  <si>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</si>
  <si>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</si>
  <si>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</si>
  <si>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</si>
  <si>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</si>
  <si>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</si>
  <si>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</si>
  <si>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</si>
  <si>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</si>
  <si>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</si>
  <si>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</si>
  <si>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</si>
  <si>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</si>
  <si>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</si>
  <si>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</si>
  <si>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</si>
  <si>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</si>
  <si>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</si>
  <si>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</si>
  <si>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</si>
  <si>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</si>
  <si>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</si>
  <si>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</si>
  <si>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</si>
  <si>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</si>
  <si>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</si>
  <si>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</si>
  <si>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</si>
  <si>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</si>
  <si>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</si>
  <si>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</si>
  <si>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</si>
  <si>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</si>
  <si>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</si>
  <si>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</si>
  <si>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</si>
  <si>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</si>
  <si>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</si>
  <si>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</si>
  <si>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</si>
  <si>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</si>
  <si>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</si>
  <si>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</si>
  <si>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</si>
  <si>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</si>
  <si>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</si>
  <si>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</si>
  <si>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</si>
  <si>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</si>
  <si>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</si>
  <si>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</si>
  <si>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</si>
  <si>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</si>
  <si>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</si>
  <si>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</si>
  <si>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</si>
  <si>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</si>
  <si>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</si>
  <si>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</si>
  <si>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</si>
  <si>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</si>
  <si>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</si>
  <si>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</si>
  <si>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</si>
  <si>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</si>
  <si>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</si>
  <si>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</si>
  <si>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</si>
  <si>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</si>
  <si>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</si>
  <si>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</si>
  <si>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</si>
  <si>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</si>
  <si>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</si>
  <si>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</si>
  <si>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</si>
  <si>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</si>
  <si>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</si>
  <si>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</si>
  <si>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</si>
  <si>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</si>
  <si>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</si>
  <si>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</si>
  <si>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</si>
  <si>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</si>
  <si>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</si>
  <si>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</si>
  <si>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</si>
  <si>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</si>
  <si>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</si>
  <si>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</si>
  <si>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</si>
  <si>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</si>
  <si>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</si>
  <si>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</si>
  <si>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</si>
  <si>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</si>
  <si>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</si>
  <si>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</si>
  <si>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</si>
  <si>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</si>
  <si>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</si>
  <si>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</si>
  <si>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</si>
  <si>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</si>
  <si>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</si>
  <si>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</si>
  <si>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</si>
  <si>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</si>
  <si>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</si>
  <si>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</si>
  <si>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</si>
  <si>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</si>
  <si>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</si>
  <si>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</si>
  <si>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</si>
  <si>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</si>
  <si>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</si>
  <si>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</si>
  <si>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</si>
  <si>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</si>
  <si>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</si>
  <si>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</si>
  <si>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</si>
  <si>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</si>
  <si>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</si>
  <si>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</si>
  <si>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</si>
  <si>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</si>
  <si>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</si>
  <si>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</si>
  <si>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</si>
  <si>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</si>
  <si>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</si>
  <si>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</si>
  <si>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</si>
  <si>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</si>
  <si>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</si>
  <si>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</si>
  <si>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</si>
  <si>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</si>
  <si>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</si>
  <si>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</si>
  <si>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</si>
  <si>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</si>
  <si>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</si>
  <si>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</si>
  <si>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</si>
  <si>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</si>
  <si>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</si>
  <si>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</si>
  <si>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</si>
  <si>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</si>
  <si>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</si>
  <si>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</si>
  <si>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</si>
  <si>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</si>
  <si>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</si>
  <si>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</si>
  <si>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</si>
  <si>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</si>
  <si>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</si>
  <si>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</si>
  <si>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</si>
  <si>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</si>
  <si>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</si>
  <si>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</si>
  <si>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</si>
  <si>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</si>
  <si>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</si>
  <si>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</si>
  <si>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</si>
  <si>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</si>
  <si>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</si>
  <si>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</si>
  <si>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</si>
  <si>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</si>
  <si>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</si>
  <si>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</si>
  <si>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</si>
  <si>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</si>
  <si>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</si>
  <si>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</si>
  <si>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</si>
  <si>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</si>
  <si>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</si>
  <si>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</si>
  <si>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</si>
  <si>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</si>
  <si>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</si>
  <si>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</si>
  <si>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</si>
  <si>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</si>
  <si>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</si>
  <si>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</si>
  <si>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</si>
  <si>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</si>
  <si>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</si>
  <si>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</si>
  <si>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</si>
  <si>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</si>
  <si>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</si>
  <si>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</si>
  <si>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</si>
  <si>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</si>
  <si>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</si>
  <si>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</si>
  <si>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</si>
  <si>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</si>
  <si>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</si>
  <si>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</si>
  <si>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</si>
  <si>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</si>
  <si>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</si>
  <si>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</si>
  <si>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</si>
  <si>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</si>
  <si>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</si>
  <si>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</si>
  <si>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</si>
  <si>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</si>
  <si>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</si>
  <si>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</si>
  <si>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</si>
  <si>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</si>
  <si>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</si>
  <si>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</si>
  <si>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</si>
  <si>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</si>
  <si>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</si>
  <si>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</si>
  <si>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</si>
  <si>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</si>
  <si>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</si>
  <si>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</si>
  <si>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</si>
  <si>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</si>
  <si>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</si>
  <si>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</si>
  <si>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</si>
  <si>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</si>
  <si>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</si>
  <si>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</si>
  <si>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</si>
  <si>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</si>
  <si>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</si>
  <si>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</si>
  <si>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</si>
  <si>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</si>
  <si>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</si>
  <si>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</si>
  <si>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</si>
  <si>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</si>
  <si>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</si>
  <si>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</si>
  <si>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</si>
  <si>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</si>
  <si>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</si>
  <si>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</si>
  <si>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</si>
  <si>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</si>
  <si>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</si>
  <si>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</si>
  <si>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</si>
  <si>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</si>
  <si>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</si>
  <si>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</si>
  <si>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</si>
  <si>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</si>
  <si>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</si>
  <si>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</si>
  <si>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</si>
  <si>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</si>
  <si>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</si>
  <si>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</si>
  <si>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</si>
  <si>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</si>
  <si>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</si>
  <si>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</si>
  <si>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</si>
  <si>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</si>
  <si>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</si>
  <si>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</si>
  <si>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</si>
  <si>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</si>
  <si>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</si>
  <si>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</si>
  <si>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</si>
  <si>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</si>
  <si>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</si>
  <si>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</si>
  <si>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</si>
  <si>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</si>
  <si>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</si>
  <si>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</si>
  <si>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</si>
  <si>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</si>
  <si>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</si>
  <si>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</si>
  <si>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</si>
  <si>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</si>
  <si>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</si>
  <si>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</si>
  <si>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</si>
  <si>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</si>
  <si>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</si>
  <si>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</si>
  <si>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</si>
  <si>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</si>
  <si>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</si>
  <si>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</si>
  <si>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</si>
  <si>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</si>
  <si>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</si>
  <si>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</si>
  <si>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</si>
  <si>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</si>
  <si>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</si>
  <si>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</si>
  <si>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</si>
  <si>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</si>
  <si>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</si>
  <si>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</si>
  <si>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</si>
  <si>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</si>
  <si>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</si>
  <si>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</si>
  <si>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</si>
  <si>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</si>
  <si>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</si>
  <si>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</si>
  <si>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</si>
  <si>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</si>
  <si>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</si>
  <si>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</si>
  <si>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</si>
  <si>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</si>
  <si>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</si>
  <si>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</si>
  <si>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</si>
  <si>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</si>
  <si>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</si>
  <si>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</si>
  <si>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</si>
  <si>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</si>
  <si>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</si>
  <si>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</si>
  <si>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</si>
  <si>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</si>
  <si>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</si>
  <si>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</si>
  <si>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</si>
  <si>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</si>
  <si>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</si>
  <si>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</si>
  <si>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</si>
  <si>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</si>
  <si>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</si>
  <si>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</si>
  <si>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</si>
  <si>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</si>
  <si>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</si>
  <si>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</si>
  <si>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</si>
  <si>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</si>
  <si>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</si>
  <si>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</si>
  <si>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</si>
  <si>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</si>
  <si>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</si>
  <si>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</si>
  <si>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</si>
  <si>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</si>
  <si>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</si>
  <si>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</si>
  <si>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</si>
  <si>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</si>
  <si>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</si>
  <si>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</si>
  <si>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</si>
  <si>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</si>
  <si>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</si>
  <si>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</si>
  <si>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</si>
  <si>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</si>
  <si>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</si>
  <si>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</si>
  <si>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</si>
  <si>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</si>
  <si>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</si>
  <si>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</si>
  <si>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</si>
  <si>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</si>
  <si>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</si>
  <si>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</si>
  <si>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</si>
  <si>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</si>
  <si>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</si>
  <si>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</si>
  <si>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</si>
  <si>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</si>
  <si>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</si>
  <si>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</si>
  <si>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</si>
  <si>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</si>
  <si>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</si>
  <si>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</si>
  <si>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</si>
  <si>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</si>
  <si>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</si>
  <si>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</si>
  <si>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</si>
  <si>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</si>
  <si>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</si>
  <si>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</si>
  <si>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</si>
  <si>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</si>
  <si>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</si>
  <si>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</si>
  <si>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</si>
  <si>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</si>
  <si>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</si>
  <si>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</si>
  <si>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</si>
  <si>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</si>
  <si>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</si>
  <si>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</si>
  <si>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</si>
  <si>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</si>
  <si>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</si>
  <si>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</si>
  <si>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</si>
  <si>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</si>
  <si>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</si>
  <si>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</si>
  <si>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</si>
  <si>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</si>
  <si>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</si>
  <si>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</si>
  <si>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</si>
  <si>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</si>
  <si>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</si>
  <si>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</si>
  <si>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</si>
  <si>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</si>
  <si>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</si>
  <si>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</si>
  <si>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</si>
  <si>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</si>
  <si>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</si>
  <si>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</si>
  <si>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</si>
  <si>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</si>
  <si>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</si>
  <si>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</si>
  <si>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</si>
  <si>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</si>
  <si>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</si>
  <si>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</si>
  <si>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</si>
  <si>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</si>
  <si>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</si>
  <si>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</si>
  <si>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</si>
  <si>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</si>
  <si>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</si>
  <si>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</si>
  <si>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</si>
  <si>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</si>
  <si>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</si>
  <si>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</si>
  <si>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</si>
  <si>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Column Labels</t>
  </si>
  <si>
    <t>Grand Total</t>
  </si>
  <si>
    <t>Row Labels</t>
  </si>
  <si>
    <t>(All)</t>
  </si>
  <si>
    <t>Count of outcomes</t>
  </si>
  <si>
    <t>Successful</t>
  </si>
  <si>
    <t>Failed</t>
  </si>
  <si>
    <t>Mean Goal</t>
  </si>
  <si>
    <t>Median Goal</t>
  </si>
  <si>
    <t>Mean Pledges</t>
  </si>
  <si>
    <t>Median Pledges</t>
  </si>
  <si>
    <t>Standard Deviation of Goal</t>
  </si>
  <si>
    <t>Upper Quartile of Goal</t>
  </si>
  <si>
    <t>Lower Quartile of Goal</t>
  </si>
  <si>
    <t>IQR of Goal</t>
  </si>
  <si>
    <t>Standard Deviation of Pledged</t>
  </si>
  <si>
    <t>Upper Quartile of Pledged</t>
  </si>
  <si>
    <t>Lower Quartile of Pledged</t>
  </si>
  <si>
    <t>IQR of Pledged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</si>
</sst>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[data-1-1-3-StarterBook.xlsx]Category Statistics!PivotTable1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6-44EA-8D1D-7DF5D193F260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06-44EA-8D1D-7DF5D193F260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06-44EA-8D1D-7DF5D193F260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Statistics'!$E$5:$E$14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06-44EA-8D1D-7DF5D193F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037023"/>
        <c:axId val="1508037855"/>
      </c:barChart>
      <c:catAx>
        <c:axId val="150803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37855"/>
        <c:crosses val="autoZero"/>
        <c:auto val="1"/>
        <c:lblAlgn val="ctr"/>
        <c:lblOffset val="100"/>
        <c:noMultiLvlLbl val="0"/>
      </c:catAx>
      <c:valAx>
        <c:axId val="150803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03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986E8D2F-D1B5-4B8E-8589-278E24E68211}">
          <cx:tx>
            <cx:txData>
              <cx:f>_xlchart.v1.4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A48AA454-6926-495F-9D0E-51D01A63673A}">
          <cx:tx>
            <cx:txData>
              <cx:f>_xlchart.v1.6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165434</xdr:colOff>
      <xdr:row>3189</xdr:row>
      <xdr:rowOff>458202</xdr:rowOff>
    </xdr:from>
    <xdr:to>
      <xdr:col>7</xdr:col>
      <xdr:colOff>1027697</xdr:colOff>
      <xdr:row>3206</xdr:row>
      <xdr:rowOff>343902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C6C0119-D6B7-4462-819C-6010C8EA1A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063539" y="255370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476249</xdr:colOff>
      <xdr:row>0</xdr:row>
      <xdr:rowOff>157161</xdr:rowOff>
    </xdr:from>
    <xdr:to>
      <xdr:col>15</xdr:col>
      <xdr:colOff>28574</xdr:colOff>
      <xdr:row>17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43B988-2C6F-42ED-9FF8-13647DB2E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kti Chavda" refreshedDate="44430.760701273146" createdVersion="7" refreshedVersion="7" minRefreshableVersion="3" recordCount="4114" xr:uid="{E9E46F16-B04F-4D66-A9A6-8CBC47982104}">
  <cacheSource type="worksheet">
    <worksheetSource ref="A1:Q4115" sheet="Kickstarter"/>
  </cacheSource>
  <cacheFields count="17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164">
      <sharedItems containsSemiMixedTypes="0" containsString="0" containsNumber="1" minValue="1" maxValue="100000000"/>
    </cacheField>
    <cacheField name="pledged" numFmtId="165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x v="0"/>
    <s v="television"/>
    <n v="137"/>
    <n v="63.92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x v="0"/>
    <s v="television"/>
    <n v="143"/>
    <n v="185.48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x v="0"/>
    <s v="television"/>
    <n v="105"/>
    <n v="15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x v="0"/>
    <s v="television"/>
    <n v="104"/>
    <n v="69.27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x v="0"/>
    <s v="television"/>
    <n v="123"/>
    <n v="190.55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x v="0"/>
    <s v="television"/>
    <n v="110"/>
    <n v="93.4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x v="0"/>
    <s v="television"/>
    <n v="106"/>
    <n v="146.88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x v="0"/>
    <s v="television"/>
    <n v="101"/>
    <n v="159.82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x v="0"/>
    <s v="television"/>
    <n v="100"/>
    <n v="291.7900000000000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x v="0"/>
    <s v="television"/>
    <n v="126"/>
    <n v="31.5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x v="0"/>
    <s v="television"/>
    <n v="101"/>
    <n v="158.68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x v="0"/>
    <s v="television"/>
    <n v="121"/>
    <n v="80.33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x v="0"/>
    <s v="television"/>
    <n v="165"/>
    <n v="59.96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x v="0"/>
    <s v="television"/>
    <n v="160"/>
    <n v="109.78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x v="0"/>
    <s v="television"/>
    <n v="101"/>
    <n v="147.71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x v="0"/>
    <s v="television"/>
    <n v="107"/>
    <n v="21.76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x v="0"/>
    <s v="television"/>
    <n v="100"/>
    <n v="171.84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x v="0"/>
    <s v="television"/>
    <n v="101"/>
    <n v="41.94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x v="0"/>
    <s v="television"/>
    <n v="106"/>
    <n v="93.26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x v="0"/>
    <s v="television"/>
    <n v="145"/>
    <n v="56.14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x v="0"/>
    <s v="television"/>
    <n v="100"/>
    <n v="80.16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x v="0"/>
    <s v="television"/>
    <n v="109"/>
    <n v="199.9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x v="0"/>
    <s v="television"/>
    <n v="117"/>
    <n v="51.25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x v="0"/>
    <s v="television"/>
    <n v="119"/>
    <n v="103.04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x v="0"/>
    <s v="television"/>
    <n v="109"/>
    <n v="66.34999999999999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x v="0"/>
    <s v="television"/>
    <n v="133"/>
    <n v="57.14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x v="0"/>
    <s v="television"/>
    <n v="155"/>
    <n v="102.11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x v="0"/>
    <s v="television"/>
    <n v="112"/>
    <n v="148.97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x v="0"/>
    <s v="television"/>
    <n v="100"/>
    <n v="169.61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x v="0"/>
    <s v="television"/>
    <n v="123"/>
    <n v="31.62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x v="0"/>
    <s v="television"/>
    <n v="101"/>
    <n v="76.45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x v="0"/>
    <s v="television"/>
    <n v="100"/>
    <n v="13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x v="0"/>
    <s v="television"/>
    <n v="100"/>
    <n v="320.45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x v="0"/>
    <s v="television"/>
    <n v="102"/>
    <n v="83.75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x v="0"/>
    <s v="television"/>
    <n v="130"/>
    <n v="49.88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x v="0"/>
    <s v="television"/>
    <n v="167"/>
    <n v="59.46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x v="0"/>
    <s v="television"/>
    <n v="142"/>
    <n v="193.84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x v="0"/>
    <s v="television"/>
    <n v="183"/>
    <n v="159.51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x v="0"/>
    <s v="television"/>
    <n v="110"/>
    <n v="41.68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x v="0"/>
    <s v="television"/>
    <n v="131"/>
    <n v="150.9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x v="0"/>
    <s v="television"/>
    <n v="101"/>
    <n v="126.69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x v="0"/>
    <s v="television"/>
    <n v="100"/>
    <n v="105.26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x v="0"/>
    <s v="television"/>
    <n v="142"/>
    <n v="117.51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x v="0"/>
    <s v="television"/>
    <n v="309"/>
    <n v="117.36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x v="0"/>
    <s v="television"/>
    <n v="100"/>
    <n v="133.33000000000001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x v="0"/>
    <s v="television"/>
    <n v="120"/>
    <n v="98.36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x v="0"/>
    <s v="television"/>
    <n v="104"/>
    <n v="194.4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x v="0"/>
    <s v="television"/>
    <n v="108"/>
    <n v="76.8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x v="0"/>
    <s v="television"/>
    <n v="108"/>
    <n v="56.82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x v="0"/>
    <s v="television"/>
    <n v="100"/>
    <n v="137.93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x v="0"/>
    <s v="television"/>
    <n v="100"/>
    <n v="27.27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x v="0"/>
    <s v="television"/>
    <n v="128"/>
    <n v="118.34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x v="0"/>
    <s v="television"/>
    <n v="116"/>
    <n v="223.48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x v="0"/>
    <s v="television"/>
    <n v="110"/>
    <n v="28.11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x v="0"/>
    <s v="television"/>
    <n v="101"/>
    <n v="194.23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x v="0"/>
    <s v="television"/>
    <n v="129"/>
    <n v="128.94999999999999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x v="0"/>
    <s v="television"/>
    <n v="107"/>
    <n v="49.3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x v="0"/>
    <s v="television"/>
    <n v="102"/>
    <n v="221.52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x v="0"/>
    <s v="television"/>
    <n v="103"/>
    <n v="137.21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x v="0"/>
    <s v="television"/>
    <n v="100"/>
    <n v="606.82000000000005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x v="0"/>
    <s v="shorts"/>
    <n v="103"/>
    <n v="43.04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x v="0"/>
    <s v="shorts"/>
    <n v="148"/>
    <n v="322.39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x v="0"/>
    <s v="shorts"/>
    <n v="155"/>
    <n v="96.7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x v="0"/>
    <s v="shorts"/>
    <n v="114"/>
    <n v="35.47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x v="0"/>
    <s v="shorts"/>
    <n v="173"/>
    <n v="86.67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x v="0"/>
    <s v="shorts"/>
    <n v="108"/>
    <n v="132.0500000000000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x v="0"/>
    <s v="shorts"/>
    <n v="119"/>
    <n v="91.23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x v="0"/>
    <s v="shorts"/>
    <n v="116"/>
    <n v="116.25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x v="0"/>
    <s v="shorts"/>
    <n v="127"/>
    <n v="21.19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x v="0"/>
    <s v="shorts"/>
    <n v="111"/>
    <n v="62.33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x v="0"/>
    <s v="shorts"/>
    <n v="127"/>
    <n v="37.409999999999997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x v="0"/>
    <s v="shorts"/>
    <n v="124"/>
    <n v="69.72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x v="0"/>
    <s v="shorts"/>
    <n v="108"/>
    <n v="58.17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x v="0"/>
    <s v="shorts"/>
    <n v="100"/>
    <n v="5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x v="0"/>
    <s v="shorts"/>
    <n v="113"/>
    <n v="19.47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x v="0"/>
    <s v="shorts"/>
    <n v="115"/>
    <n v="85.96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x v="0"/>
    <s v="shorts"/>
    <n v="153"/>
    <n v="30.67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x v="0"/>
    <s v="shorts"/>
    <n v="393"/>
    <n v="60.38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x v="0"/>
    <s v="shorts"/>
    <n v="2702"/>
    <n v="38.6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x v="0"/>
    <s v="shorts"/>
    <n v="127"/>
    <n v="40.270000000000003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x v="0"/>
    <s v="shorts"/>
    <n v="107"/>
    <n v="273.83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x v="0"/>
    <s v="shorts"/>
    <n v="198"/>
    <n v="53.04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x v="0"/>
    <s v="shorts"/>
    <n v="100"/>
    <n v="40.0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x v="0"/>
    <s v="shorts"/>
    <n v="103"/>
    <n v="15.77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x v="0"/>
    <s v="shorts"/>
    <n v="100"/>
    <n v="71.430000000000007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x v="0"/>
    <s v="shorts"/>
    <n v="126"/>
    <n v="71.709999999999994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x v="0"/>
    <s v="shorts"/>
    <n v="106"/>
    <n v="375.76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x v="0"/>
    <s v="shorts"/>
    <n v="105"/>
    <n v="104.6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x v="0"/>
    <s v="shorts"/>
    <n v="103"/>
    <n v="60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x v="0"/>
    <s v="shorts"/>
    <n v="115"/>
    <n v="123.29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x v="0"/>
    <s v="shorts"/>
    <n v="100"/>
    <n v="31.38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x v="0"/>
    <s v="shorts"/>
    <n v="120"/>
    <n v="78.260000000000005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x v="0"/>
    <s v="shorts"/>
    <n v="105"/>
    <n v="122.33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x v="0"/>
    <s v="shorts"/>
    <n v="111"/>
    <n v="73.7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x v="0"/>
    <s v="shorts"/>
    <n v="104"/>
    <n v="21.67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x v="0"/>
    <s v="shorts"/>
    <n v="131"/>
    <n v="21.9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x v="0"/>
    <s v="shorts"/>
    <n v="115"/>
    <n v="50.59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x v="0"/>
    <s v="shorts"/>
    <n v="106"/>
    <n v="53.13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x v="0"/>
    <s v="shorts"/>
    <n v="106"/>
    <n v="56.67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x v="0"/>
    <s v="shorts"/>
    <n v="106"/>
    <n v="40.78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x v="0"/>
    <s v="shorts"/>
    <n v="100"/>
    <n v="192.3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x v="0"/>
    <s v="shorts"/>
    <n v="100"/>
    <n v="100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x v="0"/>
    <s v="shorts"/>
    <n v="128"/>
    <n v="117.92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x v="0"/>
    <s v="shorts"/>
    <n v="105"/>
    <n v="27.9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x v="0"/>
    <s v="shorts"/>
    <n v="120"/>
    <n v="60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x v="0"/>
    <s v="shorts"/>
    <n v="107"/>
    <n v="39.380000000000003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x v="0"/>
    <s v="shorts"/>
    <n v="101"/>
    <n v="186.1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x v="0"/>
    <s v="shorts"/>
    <n v="102"/>
    <n v="111.38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x v="0"/>
    <s v="shorts"/>
    <n v="247"/>
    <n v="78.7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x v="0"/>
    <s v="shorts"/>
    <n v="220"/>
    <n v="46.7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x v="0"/>
    <s v="shorts"/>
    <n v="131"/>
    <n v="65.38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x v="0"/>
    <s v="shorts"/>
    <n v="155"/>
    <n v="102.08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x v="0"/>
    <s v="shorts"/>
    <n v="104"/>
    <n v="64.2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x v="0"/>
    <s v="shorts"/>
    <n v="141"/>
    <n v="90.38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x v="0"/>
    <s v="shorts"/>
    <n v="103"/>
    <n v="88.57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x v="0"/>
    <s v="shorts"/>
    <n v="140"/>
    <n v="28.73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x v="0"/>
    <s v="shorts"/>
    <n v="114"/>
    <n v="69.79000000000000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x v="0"/>
    <s v="shorts"/>
    <n v="100"/>
    <n v="167.49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x v="0"/>
    <s v="shorts"/>
    <n v="113"/>
    <n v="144.9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x v="0"/>
    <s v="shorts"/>
    <n v="105"/>
    <n v="91.84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x v="0"/>
    <s v="science fiction"/>
    <n v="0"/>
    <n v="10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x v="0"/>
    <s v="science fiction"/>
    <n v="0"/>
    <n v="1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x v="0"/>
    <s v="science fiction"/>
    <n v="0"/>
    <n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x v="0"/>
    <s v="science fiction"/>
    <n v="0"/>
    <n v="25.17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x v="0"/>
    <s v="science fiction"/>
    <n v="0"/>
    <n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x v="0"/>
    <s v="science fiction"/>
    <n v="14"/>
    <n v="11.67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x v="0"/>
    <s v="science fiction"/>
    <n v="6"/>
    <n v="106.69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x v="0"/>
    <s v="science fiction"/>
    <n v="2"/>
    <n v="47.5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x v="0"/>
    <s v="science fiction"/>
    <n v="2"/>
    <n v="311.17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x v="0"/>
    <s v="science fiction"/>
    <n v="0"/>
    <n v="0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x v="0"/>
    <s v="science fiction"/>
    <n v="0"/>
    <n v="0"/>
  </r>
  <r>
    <n v="131"/>
    <s v="I (Canceled)"/>
    <s v="I"/>
    <n v="1200"/>
    <n v="0"/>
    <x v="1"/>
    <x v="0"/>
    <s v="USD"/>
    <n v="1467763200"/>
    <n v="1466453161"/>
    <b v="0"/>
    <n v="0"/>
    <b v="0"/>
    <x v="0"/>
    <s v="science fiction"/>
    <n v="0"/>
    <n v="0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x v="0"/>
    <s v="science fiction"/>
    <n v="10"/>
    <n v="94.51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x v="0"/>
    <s v="science fiction"/>
    <n v="0"/>
    <n v="0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x v="0"/>
    <s v="science fiction"/>
    <n v="0"/>
    <n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x v="0"/>
    <s v="science fiction"/>
    <n v="13"/>
    <n v="80.599999999999994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x v="0"/>
    <s v="science fiction"/>
    <n v="0"/>
    <n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x v="0"/>
    <s v="science fiction"/>
    <n v="0"/>
    <n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x v="0"/>
    <s v="science fiction"/>
    <n v="3"/>
    <n v="81.239999999999995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x v="0"/>
    <s v="science fiction"/>
    <n v="100"/>
    <n v="500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x v="0"/>
    <s v="science fiction"/>
    <n v="0"/>
    <n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x v="0"/>
    <s v="science fiction"/>
    <n v="11"/>
    <n v="46.18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x v="0"/>
    <s v="science fiction"/>
    <n v="0"/>
    <n v="10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x v="0"/>
    <s v="science fiction"/>
    <n v="0"/>
    <n v="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x v="0"/>
    <s v="science fiction"/>
    <n v="28"/>
    <n v="55.95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x v="0"/>
    <s v="science fiction"/>
    <n v="8"/>
    <n v="37.56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x v="0"/>
    <s v="science fiction"/>
    <n v="1"/>
    <n v="38.33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x v="0"/>
    <s v="science fiction"/>
    <n v="0"/>
    <n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x v="0"/>
    <s v="science fiction"/>
    <n v="0"/>
    <n v="20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x v="0"/>
    <s v="science fiction"/>
    <n v="1"/>
    <n v="15.33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x v="0"/>
    <s v="science fiction"/>
    <n v="23"/>
    <n v="449.43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x v="0"/>
    <s v="science fiction"/>
    <n v="0"/>
    <n v="28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x v="0"/>
    <s v="science fiction"/>
    <n v="0"/>
    <n v="15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x v="0"/>
    <s v="science fiction"/>
    <n v="1"/>
    <n v="35.9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x v="0"/>
    <s v="science fiction"/>
    <n v="3"/>
    <n v="13.33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x v="0"/>
    <s v="science fiction"/>
    <n v="0"/>
    <n v="20.25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x v="0"/>
    <s v="science fiction"/>
    <n v="5"/>
    <n v="119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x v="0"/>
    <s v="science fiction"/>
    <n v="0"/>
    <n v="4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x v="0"/>
    <s v="science fiction"/>
    <n v="0"/>
    <n v="0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x v="0"/>
    <s v="science fiction"/>
    <n v="0"/>
    <n v="1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x v="0"/>
    <s v="drama"/>
    <n v="0"/>
    <n v="0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x v="0"/>
    <s v="drama"/>
    <n v="0"/>
    <n v="5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x v="0"/>
    <s v="drama"/>
    <n v="16"/>
    <n v="43.5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x v="0"/>
    <s v="drama"/>
    <n v="0"/>
    <n v="0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x v="0"/>
    <s v="drama"/>
    <n v="1"/>
    <n v="91.4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x v="0"/>
    <s v="drama"/>
    <n v="0"/>
    <n v="0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x v="0"/>
    <s v="drama"/>
    <n v="60"/>
    <n v="3000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x v="0"/>
    <s v="drama"/>
    <n v="0"/>
    <n v="5.5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x v="0"/>
    <s v="drama"/>
    <n v="4"/>
    <n v="108.3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x v="0"/>
    <s v="drama"/>
    <n v="22"/>
    <n v="56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x v="0"/>
    <s v="drama"/>
    <n v="3"/>
    <n v="32.5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x v="0"/>
    <s v="drama"/>
    <n v="0"/>
    <n v="1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x v="0"/>
    <s v="drama"/>
    <n v="0"/>
    <n v="0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x v="0"/>
    <s v="drama"/>
    <n v="0"/>
    <n v="0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x v="0"/>
    <s v="drama"/>
    <n v="0"/>
    <n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x v="0"/>
    <s v="drama"/>
    <n v="6"/>
    <n v="49.88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x v="0"/>
    <s v="drama"/>
    <n v="0"/>
    <n v="0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x v="0"/>
    <s v="drama"/>
    <n v="40"/>
    <n v="25.71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x v="0"/>
    <s v="drama"/>
    <n v="0"/>
    <n v="0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x v="0"/>
    <s v="drama"/>
    <n v="20"/>
    <n v="100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x v="0"/>
    <s v="drama"/>
    <n v="33"/>
    <n v="30.85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x v="0"/>
    <s v="drama"/>
    <n v="21"/>
    <n v="180.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x v="0"/>
    <s v="drama"/>
    <n v="0"/>
    <n v="0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x v="0"/>
    <s v="drama"/>
    <n v="36"/>
    <n v="373.5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x v="0"/>
    <s v="drama"/>
    <n v="3"/>
    <n v="25.5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x v="0"/>
    <s v="drama"/>
    <n v="6"/>
    <n v="220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x v="0"/>
    <s v="drama"/>
    <n v="0"/>
    <n v="0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x v="0"/>
    <s v="drama"/>
    <n v="16"/>
    <n v="160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x v="0"/>
    <s v="drama"/>
    <n v="0"/>
    <n v="0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x v="0"/>
    <s v="drama"/>
    <n v="0"/>
    <n v="69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x v="0"/>
    <s v="drama"/>
    <n v="0"/>
    <n v="50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x v="0"/>
    <s v="drama"/>
    <n v="5"/>
    <n v="83.3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x v="0"/>
    <s v="drama"/>
    <n v="0"/>
    <n v="5.67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x v="0"/>
    <s v="drama"/>
    <n v="0"/>
    <n v="0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x v="0"/>
    <s v="drama"/>
    <n v="0"/>
    <n v="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x v="0"/>
    <s v="drama"/>
    <n v="0"/>
    <n v="0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x v="0"/>
    <s v="drama"/>
    <n v="42"/>
    <n v="77.11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x v="0"/>
    <s v="drama"/>
    <n v="10"/>
    <n v="32.75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x v="0"/>
    <s v="drama"/>
    <n v="1"/>
    <n v="46.5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x v="0"/>
    <s v="drama"/>
    <n v="0"/>
    <n v="0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x v="0"/>
    <s v="drama"/>
    <n v="26"/>
    <n v="87.31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x v="0"/>
    <s v="drama"/>
    <n v="58"/>
    <n v="54.29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x v="0"/>
    <s v="drama"/>
    <n v="0"/>
    <n v="0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x v="0"/>
    <s v="drama"/>
    <n v="30"/>
    <n v="93.25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x v="0"/>
    <s v="drama"/>
    <n v="51"/>
    <n v="117.68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x v="0"/>
    <s v="drama"/>
    <n v="16"/>
    <n v="76.47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x v="0"/>
    <s v="drama"/>
    <n v="0"/>
    <n v="0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x v="0"/>
    <s v="drama"/>
    <n v="15"/>
    <n v="163.85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x v="0"/>
    <s v="drama"/>
    <n v="0"/>
    <n v="0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x v="0"/>
    <s v="drama"/>
    <n v="0"/>
    <n v="0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x v="0"/>
    <s v="drama"/>
    <n v="25"/>
    <n v="91.82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x v="0"/>
    <s v="drama"/>
    <n v="45"/>
    <n v="185.8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x v="0"/>
    <s v="drama"/>
    <n v="0"/>
    <n v="1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x v="0"/>
    <s v="drama"/>
    <n v="0"/>
    <n v="2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x v="0"/>
    <s v="drama"/>
    <n v="0"/>
    <n v="1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x v="0"/>
    <s v="drama"/>
    <n v="0"/>
    <n v="1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x v="0"/>
    <s v="drama"/>
    <n v="56"/>
    <n v="331.54"/>
  </r>
  <r>
    <n v="217"/>
    <s v="Bitch"/>
    <s v="A roadmovie by paw"/>
    <n v="100000"/>
    <n v="11943"/>
    <x v="2"/>
    <x v="11"/>
    <s v="SEK"/>
    <n v="1419780149"/>
    <n v="1417101749"/>
    <b v="0"/>
    <n v="38"/>
    <b v="0"/>
    <x v="0"/>
    <s v="drama"/>
    <n v="12"/>
    <n v="314.29000000000002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x v="0"/>
    <s v="drama"/>
    <n v="2"/>
    <n v="100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x v="0"/>
    <s v="drama"/>
    <n v="18"/>
    <n v="115.99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x v="0"/>
    <s v="drama"/>
    <n v="1"/>
    <n v="120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x v="0"/>
    <s v="drama"/>
    <n v="0"/>
    <n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x v="0"/>
    <s v="drama"/>
    <n v="13"/>
    <n v="65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x v="0"/>
    <s v="drama"/>
    <n v="0"/>
    <n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x v="0"/>
    <s v="drama"/>
    <n v="0"/>
    <n v="0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x v="0"/>
    <s v="drama"/>
    <n v="0"/>
    <n v="0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x v="0"/>
    <s v="drama"/>
    <n v="1"/>
    <n v="125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x v="0"/>
    <s v="drama"/>
    <n v="0"/>
    <n v="0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x v="0"/>
    <s v="drama"/>
    <n v="0"/>
    <n v="0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x v="0"/>
    <s v="drama"/>
    <n v="0"/>
    <n v="0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x v="0"/>
    <s v="drama"/>
    <n v="0"/>
    <n v="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x v="0"/>
    <s v="drama"/>
    <n v="0"/>
    <n v="0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x v="0"/>
    <s v="drama"/>
    <n v="3"/>
    <n v="15.71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x v="0"/>
    <s v="drama"/>
    <n v="0"/>
    <n v="0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x v="0"/>
    <s v="drama"/>
    <n v="40"/>
    <n v="80.2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x v="0"/>
    <s v="drama"/>
    <n v="0"/>
    <n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x v="0"/>
    <s v="drama"/>
    <n v="0"/>
    <n v="0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x v="0"/>
    <s v="drama"/>
    <n v="0"/>
    <n v="50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x v="0"/>
    <s v="drama"/>
    <n v="0"/>
    <n v="0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x v="0"/>
    <s v="drama"/>
    <n v="25"/>
    <n v="5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x v="0"/>
    <s v="documentary"/>
    <n v="108"/>
    <n v="117.85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x v="0"/>
    <s v="documentary"/>
    <n v="113"/>
    <n v="109.0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x v="0"/>
    <s v="documentary"/>
    <n v="113"/>
    <n v="73.02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x v="0"/>
    <s v="documentary"/>
    <n v="103"/>
    <n v="78.2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x v="0"/>
    <s v="documentary"/>
    <n v="114"/>
    <n v="47.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x v="0"/>
    <s v="documentary"/>
    <n v="104"/>
    <n v="54.02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x v="0"/>
    <s v="documentary"/>
    <n v="305"/>
    <n v="68.489999999999995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x v="0"/>
    <s v="documentary"/>
    <n v="134"/>
    <n v="108.15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x v="0"/>
    <s v="documentary"/>
    <n v="101"/>
    <n v="589.95000000000005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x v="0"/>
    <s v="documentary"/>
    <n v="113"/>
    <n v="48.05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x v="0"/>
    <s v="documentary"/>
    <n v="106"/>
    <n v="72.48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x v="0"/>
    <s v="documentary"/>
    <n v="126"/>
    <n v="57.08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x v="0"/>
    <s v="documentary"/>
    <n v="185"/>
    <n v="85.4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x v="0"/>
    <s v="documentary"/>
    <n v="101"/>
    <n v="215.86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x v="0"/>
    <s v="documentary"/>
    <n v="117"/>
    <n v="89.39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x v="0"/>
    <s v="documentary"/>
    <n v="107"/>
    <n v="45.4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x v="0"/>
    <s v="documentary"/>
    <n v="139"/>
    <n v="65.760000000000005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x v="0"/>
    <s v="documentary"/>
    <n v="107"/>
    <n v="66.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x v="0"/>
    <s v="documentary"/>
    <n v="191"/>
    <n v="83.3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x v="0"/>
    <s v="documentary"/>
    <n v="132"/>
    <n v="105.05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x v="0"/>
    <s v="documentary"/>
    <n v="106"/>
    <n v="120.91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x v="0"/>
    <s v="documentary"/>
    <n v="107"/>
    <n v="97.6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x v="0"/>
    <s v="documentary"/>
    <n v="240"/>
    <n v="41.3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x v="0"/>
    <s v="documentary"/>
    <n v="118"/>
    <n v="30.6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x v="0"/>
    <s v="documentary"/>
    <n v="118"/>
    <n v="64.9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x v="0"/>
    <s v="documentary"/>
    <n v="111"/>
    <n v="95.78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x v="0"/>
    <s v="documentary"/>
    <n v="146"/>
    <n v="40.42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x v="0"/>
    <s v="documentary"/>
    <n v="132"/>
    <n v="78.58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x v="0"/>
    <s v="documentary"/>
    <n v="111"/>
    <n v="50.1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x v="0"/>
    <s v="documentary"/>
    <n v="147"/>
    <n v="92.2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x v="0"/>
    <s v="documentary"/>
    <n v="153"/>
    <n v="57.5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x v="0"/>
    <s v="documentary"/>
    <n v="105"/>
    <n v="109.42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x v="0"/>
    <s v="documentary"/>
    <n v="177"/>
    <n v="81.89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x v="0"/>
    <s v="documentary"/>
    <n v="108"/>
    <n v="45.67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x v="0"/>
    <s v="documentary"/>
    <n v="156"/>
    <n v="55.22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x v="0"/>
    <s v="documentary"/>
    <n v="108"/>
    <n v="65.3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x v="0"/>
    <s v="documentary"/>
    <n v="148"/>
    <n v="95.23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x v="0"/>
    <s v="documentary"/>
    <n v="110"/>
    <n v="75.4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x v="0"/>
    <s v="documentary"/>
    <n v="150"/>
    <n v="97.82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x v="0"/>
    <s v="documentary"/>
    <n v="157"/>
    <n v="87.69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x v="0"/>
    <s v="documentary"/>
    <n v="156"/>
    <n v="54.7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x v="0"/>
    <s v="documentary"/>
    <n v="121"/>
    <n v="83.95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x v="0"/>
    <s v="documentary"/>
    <n v="101"/>
    <n v="254.39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x v="0"/>
    <s v="documentary"/>
    <n v="114"/>
    <n v="101.83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x v="0"/>
    <s v="documentary"/>
    <n v="105"/>
    <n v="55.07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x v="0"/>
    <s v="documentary"/>
    <n v="229"/>
    <n v="56.9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x v="0"/>
    <s v="documentary"/>
    <n v="109"/>
    <n v="121.28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x v="0"/>
    <s v="documentary"/>
    <n v="176"/>
    <n v="91.19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x v="0"/>
    <s v="documentary"/>
    <n v="103"/>
    <n v="115.4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x v="0"/>
    <s v="documentary"/>
    <n v="105"/>
    <n v="67.77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x v="0"/>
    <s v="documentary"/>
    <n v="107"/>
    <n v="28.58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x v="0"/>
    <s v="documentary"/>
    <n v="120"/>
    <n v="46.88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x v="0"/>
    <s v="documentary"/>
    <n v="102"/>
    <n v="154.41999999999999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x v="0"/>
    <s v="documentary"/>
    <n v="101"/>
    <n v="201.22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x v="0"/>
    <s v="documentary"/>
    <n v="100"/>
    <n v="1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x v="0"/>
    <s v="documentary"/>
    <n v="133"/>
    <n v="100.08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x v="0"/>
    <s v="documentary"/>
    <n v="119"/>
    <n v="230.09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x v="0"/>
    <s v="documentary"/>
    <n v="101"/>
    <n v="141.75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x v="0"/>
    <s v="documentary"/>
    <n v="109"/>
    <n v="56.3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x v="0"/>
    <s v="documentary"/>
    <n v="179"/>
    <n v="73.3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x v="0"/>
    <s v="documentary"/>
    <n v="102"/>
    <n v="85.3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x v="0"/>
    <s v="documentary"/>
    <n v="119"/>
    <n v="61.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x v="0"/>
    <s v="documentary"/>
    <n v="100"/>
    <n v="93.02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x v="0"/>
    <s v="documentary"/>
    <n v="137"/>
    <n v="50.29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x v="0"/>
    <s v="documentary"/>
    <n v="232"/>
    <n v="106.43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x v="0"/>
    <s v="documentary"/>
    <n v="130"/>
    <n v="51.72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x v="0"/>
    <s v="documentary"/>
    <n v="293"/>
    <n v="36.61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x v="0"/>
    <s v="documentary"/>
    <n v="111"/>
    <n v="42.52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x v="0"/>
    <s v="documentary"/>
    <n v="106"/>
    <n v="62.71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x v="0"/>
    <s v="documentary"/>
    <n v="119"/>
    <n v="89.96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x v="0"/>
    <s v="documentary"/>
    <n v="104"/>
    <n v="28.92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x v="0"/>
    <s v="documentary"/>
    <n v="104"/>
    <n v="138.8000000000000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x v="0"/>
    <s v="documentary"/>
    <n v="112"/>
    <n v="61.3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x v="0"/>
    <s v="documentary"/>
    <n v="105"/>
    <n v="80.2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x v="0"/>
    <s v="documentary"/>
    <n v="385"/>
    <n v="32.1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x v="0"/>
    <s v="documentary"/>
    <n v="101"/>
    <n v="200.89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x v="0"/>
    <s v="documentary"/>
    <n v="114"/>
    <n v="108.01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x v="0"/>
    <s v="documentary"/>
    <n v="101"/>
    <n v="95.7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x v="0"/>
    <s v="documentary"/>
    <n v="283"/>
    <n v="49.8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x v="0"/>
    <s v="documentary"/>
    <n v="113"/>
    <n v="110.47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x v="0"/>
    <s v="documentary"/>
    <n v="107"/>
    <n v="134.91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x v="0"/>
    <s v="documentary"/>
    <n v="103"/>
    <n v="106.62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x v="0"/>
    <s v="documentary"/>
    <n v="108"/>
    <n v="145.0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x v="0"/>
    <s v="documentary"/>
    <n v="123"/>
    <n v="114.59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x v="0"/>
    <s v="documentary"/>
    <n v="102"/>
    <n v="105.32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x v="0"/>
    <s v="documentary"/>
    <n v="104"/>
    <n v="70.9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x v="0"/>
    <s v="documentary"/>
    <n v="113"/>
    <n v="147.16999999999999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x v="0"/>
    <s v="documentary"/>
    <n v="136"/>
    <n v="160.47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x v="0"/>
    <s v="documentary"/>
    <n v="104"/>
    <n v="156.05000000000001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x v="0"/>
    <s v="documentary"/>
    <n v="106"/>
    <n v="63.17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x v="0"/>
    <s v="documentary"/>
    <n v="102"/>
    <n v="104.82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x v="0"/>
    <s v="documentary"/>
    <n v="107"/>
    <n v="97.36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x v="0"/>
    <s v="documentary"/>
    <n v="113"/>
    <n v="203.63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x v="0"/>
    <s v="documentary"/>
    <n v="125"/>
    <n v="188.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x v="0"/>
    <s v="documentary"/>
    <n v="101"/>
    <n v="146.65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x v="0"/>
    <s v="documentary"/>
    <n v="103"/>
    <n v="109.19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x v="0"/>
    <s v="documentary"/>
    <n v="117"/>
    <n v="59.25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x v="0"/>
    <s v="documentary"/>
    <n v="101"/>
    <n v="97.9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x v="0"/>
    <s v="documentary"/>
    <n v="110"/>
    <n v="70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x v="0"/>
    <s v="documentary"/>
    <n v="108"/>
    <n v="72.87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x v="0"/>
    <s v="documentary"/>
    <n v="125"/>
    <n v="146.35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x v="0"/>
    <s v="documentary"/>
    <n v="107"/>
    <n v="67.91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x v="0"/>
    <s v="documentary"/>
    <n v="100"/>
    <n v="169.8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x v="0"/>
    <s v="documentary"/>
    <n v="102"/>
    <n v="58.41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x v="0"/>
    <s v="documentary"/>
    <n v="102"/>
    <n v="119.99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x v="0"/>
    <s v="documentary"/>
    <n v="123"/>
    <n v="99.86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x v="0"/>
    <s v="documentary"/>
    <n v="170"/>
    <n v="90.58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x v="0"/>
    <s v="documentary"/>
    <n v="112"/>
    <n v="117.7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x v="0"/>
    <s v="documentary"/>
    <n v="103"/>
    <n v="86.55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x v="0"/>
    <s v="documentary"/>
    <n v="107"/>
    <n v="71.900000000000006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x v="0"/>
    <s v="documentary"/>
    <n v="115"/>
    <n v="129.8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x v="0"/>
    <s v="documentary"/>
    <n v="127"/>
    <n v="44.9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x v="0"/>
    <s v="documentary"/>
    <n v="117"/>
    <n v="40.76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x v="0"/>
    <s v="documentary"/>
    <n v="109"/>
    <n v="103.52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x v="0"/>
    <s v="documentary"/>
    <n v="104"/>
    <n v="125.45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x v="0"/>
    <s v="documentary"/>
    <n v="116"/>
    <n v="246.61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x v="0"/>
    <s v="documentary"/>
    <n v="103"/>
    <n v="79.40000000000000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x v="0"/>
    <s v="documentary"/>
    <n v="174"/>
    <n v="86.1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x v="0"/>
    <s v="documentary"/>
    <n v="103"/>
    <n v="193.05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x v="0"/>
    <s v="documentary"/>
    <n v="105"/>
    <n v="84.02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x v="0"/>
    <s v="documentary"/>
    <n v="101"/>
    <n v="139.83000000000001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x v="0"/>
    <s v="documentary"/>
    <n v="111"/>
    <n v="109.82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x v="0"/>
    <s v="documentary"/>
    <n v="124"/>
    <n v="139.5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x v="0"/>
    <s v="documentary"/>
    <n v="101"/>
    <n v="347.85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x v="0"/>
    <s v="documentary"/>
    <n v="110"/>
    <n v="68.239999999999995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x v="0"/>
    <s v="documentary"/>
    <n v="104"/>
    <n v="239.9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x v="0"/>
    <s v="documentary"/>
    <n v="101"/>
    <n v="287.3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x v="0"/>
    <s v="documentary"/>
    <n v="103"/>
    <n v="86.85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x v="0"/>
    <s v="documentary"/>
    <n v="104"/>
    <n v="81.84999999999999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x v="0"/>
    <s v="documentary"/>
    <n v="110"/>
    <n v="42.87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x v="0"/>
    <s v="documentary"/>
    <n v="122"/>
    <n v="709.42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x v="0"/>
    <s v="documentary"/>
    <n v="114"/>
    <n v="161.26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x v="0"/>
    <s v="documentary"/>
    <n v="125"/>
    <n v="41.78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x v="0"/>
    <s v="documentary"/>
    <n v="107"/>
    <n v="89.89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x v="0"/>
    <s v="documentary"/>
    <n v="131"/>
    <n v="45.05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x v="0"/>
    <s v="documentary"/>
    <n v="120"/>
    <n v="42.86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x v="0"/>
    <s v="documentary"/>
    <n v="106"/>
    <n v="54.08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x v="0"/>
    <s v="documentary"/>
    <n v="114"/>
    <n v="103.22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x v="0"/>
    <s v="documentary"/>
    <n v="112"/>
    <n v="40.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x v="0"/>
    <s v="documentary"/>
    <n v="116"/>
    <n v="116.86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x v="0"/>
    <s v="documentary"/>
    <n v="142"/>
    <n v="115.51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x v="0"/>
    <s v="documentary"/>
    <n v="105"/>
    <n v="104.31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x v="0"/>
    <s v="documentary"/>
    <n v="256"/>
    <n v="69.77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x v="0"/>
    <s v="documentary"/>
    <n v="207"/>
    <n v="43.02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x v="0"/>
    <s v="documentary"/>
    <n v="112"/>
    <n v="58.5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x v="0"/>
    <s v="documentary"/>
    <n v="106"/>
    <n v="111.8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x v="0"/>
    <s v="documentary"/>
    <n v="100"/>
    <n v="46.23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x v="0"/>
    <s v="documentary"/>
    <n v="214"/>
    <n v="144.69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x v="0"/>
    <s v="documentary"/>
    <n v="126"/>
    <n v="88.85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x v="0"/>
    <s v="documentary"/>
    <n v="182"/>
    <n v="81.75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x v="0"/>
    <s v="documentary"/>
    <n v="100"/>
    <n v="71.430000000000007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x v="0"/>
    <s v="documentary"/>
    <n v="101"/>
    <n v="104.2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x v="0"/>
    <s v="documentary"/>
    <n v="101"/>
    <n v="90.62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x v="0"/>
    <s v="documentary"/>
    <n v="110"/>
    <n v="157.33000000000001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x v="0"/>
    <s v="documentary"/>
    <n v="112"/>
    <n v="105.18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x v="0"/>
    <s v="documentary"/>
    <n v="108"/>
    <n v="58.72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x v="0"/>
    <s v="documentary"/>
    <n v="107"/>
    <n v="81.63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x v="0"/>
    <s v="documentary"/>
    <n v="104"/>
    <n v="56.46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x v="0"/>
    <s v="documentary"/>
    <n v="125"/>
    <n v="140.1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x v="0"/>
    <s v="documentary"/>
    <n v="107"/>
    <n v="224.8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x v="0"/>
    <s v="documentary"/>
    <n v="112"/>
    <n v="181.1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x v="0"/>
    <s v="documentary"/>
    <n v="104"/>
    <n v="711.0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x v="0"/>
    <s v="documentary"/>
    <n v="142"/>
    <n v="65.88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x v="0"/>
    <s v="documentary"/>
    <n v="105"/>
    <n v="75.19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x v="0"/>
    <s v="documentary"/>
    <n v="103"/>
    <n v="133.13999999999999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x v="0"/>
    <s v="documentary"/>
    <n v="108"/>
    <n v="55.2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x v="0"/>
    <s v="documentary"/>
    <n v="108"/>
    <n v="86.16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x v="0"/>
    <s v="documentary"/>
    <n v="102"/>
    <n v="92.32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x v="0"/>
    <s v="documentary"/>
    <n v="101"/>
    <n v="160.16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x v="0"/>
    <s v="documentary"/>
    <n v="137"/>
    <n v="45.6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x v="0"/>
    <s v="documentary"/>
    <n v="128"/>
    <n v="183.29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x v="0"/>
    <s v="documentary"/>
    <n v="101"/>
    <n v="125.79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x v="0"/>
    <s v="documentary"/>
    <n v="127"/>
    <n v="57.65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x v="0"/>
    <s v="documentary"/>
    <n v="105"/>
    <n v="78.66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x v="0"/>
    <s v="documentary"/>
    <n v="103"/>
    <n v="91.48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x v="0"/>
    <s v="documentary"/>
    <n v="102"/>
    <n v="68.09999999999999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x v="0"/>
    <s v="documentary"/>
    <n v="120"/>
    <n v="48.09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x v="0"/>
    <s v="documentary"/>
    <n v="100"/>
    <n v="202.42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x v="0"/>
    <s v="documentary"/>
    <n v="101"/>
    <n v="216.75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x v="0"/>
    <s v="documentary"/>
    <n v="100"/>
    <n v="110.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x v="0"/>
    <s v="animation"/>
    <n v="0"/>
    <n v="4.83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x v="0"/>
    <s v="animation"/>
    <n v="2"/>
    <n v="50.17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x v="0"/>
    <s v="animation"/>
    <n v="1"/>
    <n v="35.8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x v="0"/>
    <s v="animation"/>
    <n v="1"/>
    <n v="11.77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x v="0"/>
    <s v="animation"/>
    <n v="7"/>
    <n v="40.78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x v="0"/>
    <s v="animation"/>
    <n v="0"/>
    <n v="3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x v="0"/>
    <s v="animation"/>
    <n v="1"/>
    <n v="16.6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x v="0"/>
    <s v="animation"/>
    <n v="0"/>
    <n v="0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x v="0"/>
    <s v="animation"/>
    <n v="6"/>
    <n v="52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x v="0"/>
    <s v="animation"/>
    <n v="0"/>
    <n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x v="0"/>
    <s v="animation"/>
    <n v="2"/>
    <n v="4.8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x v="0"/>
    <s v="animation"/>
    <n v="14"/>
    <n v="51.88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x v="0"/>
    <s v="animation"/>
    <n v="10"/>
    <n v="71.2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x v="0"/>
    <s v="animation"/>
    <n v="0"/>
    <n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x v="0"/>
    <s v="animation"/>
    <n v="5"/>
    <n v="62.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x v="0"/>
    <s v="animation"/>
    <n v="0"/>
    <n v="1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x v="0"/>
    <s v="animation"/>
    <n v="0"/>
    <n v="0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x v="0"/>
    <s v="animation"/>
    <n v="0"/>
    <n v="0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x v="0"/>
    <s v="animation"/>
    <n v="9"/>
    <n v="170.5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x v="0"/>
    <s v="animation"/>
    <n v="0"/>
    <n v="0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x v="0"/>
    <s v="animation"/>
    <n v="0"/>
    <n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x v="0"/>
    <s v="animation"/>
    <n v="0"/>
    <n v="0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x v="0"/>
    <s v="animation"/>
    <n v="39"/>
    <n v="393.59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x v="0"/>
    <s v="animation"/>
    <n v="0"/>
    <n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x v="0"/>
    <s v="animation"/>
    <n v="5"/>
    <n v="50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x v="0"/>
    <s v="animation"/>
    <n v="0"/>
    <n v="1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x v="0"/>
    <s v="animation"/>
    <n v="7"/>
    <n v="47.88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x v="0"/>
    <s v="animation"/>
    <n v="0"/>
    <n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x v="0"/>
    <s v="animation"/>
    <n v="3"/>
    <n v="20.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x v="0"/>
    <s v="animation"/>
    <n v="2"/>
    <n v="9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x v="0"/>
    <s v="animation"/>
    <n v="1"/>
    <n v="56.57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x v="0"/>
    <s v="animation"/>
    <n v="0"/>
    <n v="0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x v="0"/>
    <s v="animation"/>
    <n v="64"/>
    <n v="40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x v="0"/>
    <s v="animation"/>
    <n v="0"/>
    <n v="13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x v="0"/>
    <s v="animation"/>
    <n v="1"/>
    <n v="16.399999999999999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x v="0"/>
    <s v="animation"/>
    <n v="0"/>
    <n v="22.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x v="0"/>
    <s v="animation"/>
    <n v="1"/>
    <n v="20.329999999999998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x v="0"/>
    <s v="animation"/>
    <n v="0"/>
    <n v="0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x v="0"/>
    <s v="animation"/>
    <n v="8"/>
    <n v="16.760000000000002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x v="0"/>
    <s v="animation"/>
    <n v="0"/>
    <n v="2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x v="0"/>
    <s v="animation"/>
    <n v="0"/>
    <n v="12.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x v="0"/>
    <s v="animation"/>
    <n v="0"/>
    <n v="0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x v="0"/>
    <s v="animation"/>
    <n v="0"/>
    <n v="0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x v="0"/>
    <s v="animation"/>
    <n v="2"/>
    <n v="113.64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x v="0"/>
    <s v="animation"/>
    <n v="0"/>
    <n v="1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x v="0"/>
    <s v="animation"/>
    <n v="27"/>
    <n v="17.2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x v="0"/>
    <s v="animation"/>
    <n v="1"/>
    <n v="15.2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x v="0"/>
    <s v="animation"/>
    <n v="22"/>
    <n v="110.6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x v="0"/>
    <s v="animation"/>
    <n v="0"/>
    <n v="0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x v="0"/>
    <s v="animation"/>
    <n v="0"/>
    <n v="0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x v="0"/>
    <s v="animation"/>
    <n v="1"/>
    <n v="25.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x v="0"/>
    <s v="animation"/>
    <n v="12"/>
    <n v="38.479999999999997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x v="0"/>
    <s v="animation"/>
    <n v="18"/>
    <n v="28.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x v="0"/>
    <s v="animation"/>
    <n v="3"/>
    <n v="61.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x v="0"/>
    <s v="animation"/>
    <n v="0"/>
    <n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x v="0"/>
    <s v="animation"/>
    <n v="0"/>
    <n v="0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x v="0"/>
    <s v="animation"/>
    <n v="2"/>
    <n v="39.57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x v="0"/>
    <s v="animation"/>
    <n v="0"/>
    <n v="0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x v="0"/>
    <s v="animation"/>
    <n v="0"/>
    <n v="0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x v="0"/>
    <s v="animation"/>
    <n v="33"/>
    <n v="88.8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x v="0"/>
    <s v="animation"/>
    <n v="19"/>
    <n v="55.46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x v="0"/>
    <s v="animation"/>
    <n v="6"/>
    <n v="87.14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x v="0"/>
    <s v="animation"/>
    <n v="0"/>
    <n v="1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x v="0"/>
    <s v="animation"/>
    <n v="50"/>
    <n v="51.2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x v="0"/>
    <s v="animation"/>
    <n v="0"/>
    <n v="13.5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x v="0"/>
    <s v="animation"/>
    <n v="22"/>
    <n v="66.52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x v="0"/>
    <s v="animation"/>
    <n v="0"/>
    <n v="50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x v="0"/>
    <s v="animation"/>
    <n v="0"/>
    <n v="0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x v="0"/>
    <s v="animation"/>
    <n v="0"/>
    <n v="0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x v="0"/>
    <s v="animation"/>
    <n v="0"/>
    <n v="71.67"/>
  </r>
  <r>
    <n v="490"/>
    <s v="PROJECT IS CANCELLED"/>
    <s v="Cancelled"/>
    <n v="1000"/>
    <n v="0"/>
    <x v="2"/>
    <x v="0"/>
    <s v="USD"/>
    <n v="1345677285"/>
    <n v="1343085285"/>
    <b v="0"/>
    <n v="0"/>
    <b v="0"/>
    <x v="0"/>
    <s v="animation"/>
    <n v="0"/>
    <n v="0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x v="0"/>
    <s v="animation"/>
    <n v="0"/>
    <n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x v="0"/>
    <s v="animation"/>
    <n v="0"/>
    <n v="0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x v="0"/>
    <s v="animation"/>
    <n v="0"/>
    <n v="0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x v="0"/>
    <s v="animation"/>
    <n v="0"/>
    <n v="10.33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x v="0"/>
    <s v="animation"/>
    <n v="0"/>
    <n v="0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x v="0"/>
    <s v="animation"/>
    <n v="0"/>
    <n v="1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x v="0"/>
    <s v="animation"/>
    <n v="1"/>
    <n v="1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x v="0"/>
    <s v="animation"/>
    <n v="5"/>
    <n v="136.0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x v="0"/>
    <s v="animation"/>
    <n v="10"/>
    <n v="73.459999999999994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x v="0"/>
    <s v="animation"/>
    <n v="3"/>
    <n v="53.7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x v="0"/>
    <s v="animation"/>
    <n v="0"/>
    <n v="0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x v="0"/>
    <s v="animation"/>
    <n v="1"/>
    <n v="57.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x v="0"/>
    <s v="animation"/>
    <n v="2"/>
    <n v="12.67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x v="0"/>
    <s v="animation"/>
    <n v="1"/>
    <n v="67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x v="0"/>
    <s v="animation"/>
    <n v="0"/>
    <n v="3.71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x v="0"/>
    <s v="animation"/>
    <n v="0"/>
    <n v="25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x v="0"/>
    <s v="animation"/>
    <n v="3"/>
    <n v="64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x v="0"/>
    <s v="animation"/>
    <n v="1"/>
    <n v="133.33000000000001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x v="0"/>
    <s v="animation"/>
    <n v="0"/>
    <n v="10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x v="0"/>
    <s v="animation"/>
    <n v="0"/>
    <n v="0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x v="0"/>
    <s v="animation"/>
    <n v="3"/>
    <n v="30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x v="0"/>
    <s v="animation"/>
    <n v="0"/>
    <n v="5.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x v="0"/>
    <s v="animation"/>
    <n v="14"/>
    <n v="102.38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x v="0"/>
    <s v="animation"/>
    <n v="3"/>
    <n v="16.670000000000002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x v="0"/>
    <s v="animation"/>
    <n v="25"/>
    <n v="725.03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x v="0"/>
    <s v="animation"/>
    <n v="0"/>
    <n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x v="0"/>
    <s v="animation"/>
    <n v="1"/>
    <n v="68.33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x v="0"/>
    <s v="animation"/>
    <n v="0"/>
    <n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x v="0"/>
    <s v="animation"/>
    <n v="23"/>
    <n v="39.229999999999997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x v="1"/>
    <s v="plays"/>
    <n v="102"/>
    <n v="150.15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x v="1"/>
    <s v="plays"/>
    <n v="105"/>
    <n v="93.43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x v="1"/>
    <s v="plays"/>
    <n v="115"/>
    <n v="110.97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x v="1"/>
    <s v="plays"/>
    <n v="121"/>
    <n v="71.79000000000000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x v="1"/>
    <s v="plays"/>
    <n v="109"/>
    <n v="29.2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x v="1"/>
    <s v="plays"/>
    <n v="100"/>
    <n v="1000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x v="1"/>
    <s v="plays"/>
    <n v="114"/>
    <n v="74.349999999999994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x v="1"/>
    <s v="plays"/>
    <n v="101"/>
    <n v="63.83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x v="1"/>
    <s v="plays"/>
    <n v="116"/>
    <n v="44.33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x v="1"/>
    <s v="plays"/>
    <n v="130"/>
    <n v="86.94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x v="1"/>
    <s v="plays"/>
    <n v="108"/>
    <n v="126.55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x v="1"/>
    <s v="plays"/>
    <n v="100"/>
    <n v="129.03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x v="1"/>
    <s v="plays"/>
    <n v="123"/>
    <n v="71.239999999999995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x v="1"/>
    <s v="plays"/>
    <n v="100"/>
    <n v="117.88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x v="1"/>
    <s v="plays"/>
    <n v="105"/>
    <n v="327.08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x v="1"/>
    <s v="plays"/>
    <n v="103"/>
    <n v="34.7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x v="1"/>
    <s v="plays"/>
    <n v="118"/>
    <n v="100.0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x v="1"/>
    <s v="plays"/>
    <n v="121"/>
    <n v="40.85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x v="1"/>
    <s v="plays"/>
    <n v="302"/>
    <n v="252.0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x v="1"/>
    <s v="plays"/>
    <n v="101"/>
    <n v="25.1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x v="2"/>
    <s v="web"/>
    <n v="0"/>
    <n v="1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x v="2"/>
    <s v="web"/>
    <n v="1"/>
    <n v="25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x v="2"/>
    <s v="web"/>
    <n v="0"/>
    <n v="1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x v="2"/>
    <s v="web"/>
    <n v="0"/>
    <n v="35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x v="2"/>
    <s v="web"/>
    <n v="1"/>
    <n v="3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x v="2"/>
    <s v="web"/>
    <n v="27"/>
    <n v="402.71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x v="2"/>
    <s v="web"/>
    <n v="0"/>
    <n v="2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x v="2"/>
    <s v="web"/>
    <n v="0"/>
    <n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x v="2"/>
    <s v="web"/>
    <n v="0"/>
    <n v="9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x v="2"/>
    <s v="web"/>
    <n v="3"/>
    <n v="8.5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x v="2"/>
    <s v="web"/>
    <n v="1"/>
    <n v="8.75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x v="2"/>
    <s v="web"/>
    <n v="5"/>
    <n v="135.04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x v="2"/>
    <s v="web"/>
    <n v="0"/>
    <n v="0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x v="2"/>
    <s v="web"/>
    <n v="0"/>
    <n v="20.5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x v="2"/>
    <s v="web"/>
    <n v="37"/>
    <n v="64.3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x v="2"/>
    <s v="web"/>
    <n v="0"/>
    <n v="0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x v="2"/>
    <s v="web"/>
    <n v="3"/>
    <n v="20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x v="2"/>
    <s v="web"/>
    <n v="1"/>
    <n v="68.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x v="2"/>
    <s v="web"/>
    <n v="0"/>
    <n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x v="2"/>
    <s v="web"/>
    <n v="0"/>
    <n v="5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x v="2"/>
    <s v="web"/>
    <n v="0"/>
    <n v="4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x v="2"/>
    <s v="web"/>
    <n v="0"/>
    <n v="27.5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x v="2"/>
    <s v="web"/>
    <n v="0"/>
    <n v="0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x v="2"/>
    <s v="web"/>
    <n v="0"/>
    <n v="34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x v="2"/>
    <s v="web"/>
    <n v="0"/>
    <n v="1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x v="2"/>
    <s v="web"/>
    <n v="0"/>
    <n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x v="2"/>
    <s v="web"/>
    <n v="0"/>
    <n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x v="2"/>
    <s v="web"/>
    <n v="0"/>
    <n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x v="2"/>
    <s v="web"/>
    <n v="1"/>
    <n v="49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x v="2"/>
    <s v="web"/>
    <n v="1"/>
    <n v="20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x v="2"/>
    <s v="web"/>
    <n v="0"/>
    <n v="142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x v="2"/>
    <s v="web"/>
    <n v="0"/>
    <n v="53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x v="2"/>
    <s v="web"/>
    <n v="0"/>
    <n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x v="2"/>
    <s v="web"/>
    <n v="0"/>
    <n v="38.44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x v="2"/>
    <s v="web"/>
    <n v="1"/>
    <n v="2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x v="2"/>
    <s v="web"/>
    <n v="0"/>
    <n v="64.75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x v="2"/>
    <s v="web"/>
    <n v="0"/>
    <n v="1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x v="2"/>
    <s v="web"/>
    <n v="0"/>
    <n v="10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x v="2"/>
    <s v="web"/>
    <n v="0"/>
    <n v="2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x v="2"/>
    <s v="web"/>
    <n v="1"/>
    <n v="35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x v="2"/>
    <s v="web"/>
    <n v="0"/>
    <n v="1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x v="2"/>
    <s v="web"/>
    <n v="0"/>
    <n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x v="2"/>
    <s v="web"/>
    <n v="0"/>
    <n v="0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x v="2"/>
    <s v="web"/>
    <n v="0"/>
    <n v="1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x v="2"/>
    <s v="web"/>
    <n v="1"/>
    <n v="5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x v="2"/>
    <s v="web"/>
    <n v="0"/>
    <n v="0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x v="2"/>
    <s v="web"/>
    <n v="1"/>
    <n v="14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x v="2"/>
    <s v="web"/>
    <n v="9"/>
    <n v="389.29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x v="2"/>
    <s v="web"/>
    <n v="3"/>
    <n v="150.5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x v="2"/>
    <s v="web"/>
    <n v="0"/>
    <n v="1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x v="2"/>
    <s v="web"/>
    <n v="4"/>
    <n v="24.78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x v="2"/>
    <s v="web"/>
    <n v="0"/>
    <n v="30.5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x v="2"/>
    <s v="web"/>
    <n v="3"/>
    <n v="25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x v="2"/>
    <s v="web"/>
    <n v="23"/>
    <n v="16.43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x v="2"/>
    <s v="web"/>
    <n v="0"/>
    <n v="13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x v="2"/>
    <s v="web"/>
    <n v="0"/>
    <n v="53.25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x v="2"/>
    <s v="web"/>
    <n v="0"/>
    <n v="3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x v="2"/>
    <s v="web"/>
    <n v="0"/>
    <n v="10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x v="2"/>
    <s v="web"/>
    <n v="34"/>
    <n v="121.43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x v="2"/>
    <s v="web"/>
    <n v="0"/>
    <n v="15.5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x v="2"/>
    <s v="web"/>
    <n v="2"/>
    <n v="1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x v="2"/>
    <s v="web"/>
    <n v="1"/>
    <n v="23.3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x v="2"/>
    <s v="web"/>
    <n v="0"/>
    <n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x v="2"/>
    <s v="web"/>
    <n v="4"/>
    <n v="45.39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x v="2"/>
    <s v="web"/>
    <n v="0"/>
    <n v="0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x v="2"/>
    <s v="web"/>
    <n v="3"/>
    <n v="16.3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x v="2"/>
    <s v="web"/>
    <n v="0"/>
    <n v="10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x v="2"/>
    <s v="web"/>
    <n v="0"/>
    <n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x v="2"/>
    <s v="web"/>
    <n v="1"/>
    <n v="292.2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x v="2"/>
    <s v="web"/>
    <n v="1"/>
    <n v="5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x v="2"/>
    <s v="web"/>
    <n v="0"/>
    <n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x v="2"/>
    <s v="web"/>
    <n v="0"/>
    <n v="0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x v="2"/>
    <s v="web"/>
    <n v="0"/>
    <n v="0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x v="2"/>
    <s v="web"/>
    <n v="21"/>
    <n v="105.9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x v="2"/>
    <s v="web"/>
    <n v="0"/>
    <n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x v="2"/>
    <s v="web"/>
    <n v="0"/>
    <n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x v="2"/>
    <s v="web"/>
    <n v="0"/>
    <n v="0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x v="2"/>
    <s v="web"/>
    <n v="3"/>
    <n v="20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x v="2"/>
    <s v="web"/>
    <n v="0"/>
    <n v="0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x v="2"/>
    <s v="web"/>
    <n v="0"/>
    <n v="1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x v="2"/>
    <s v="web"/>
    <n v="1"/>
    <n v="30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x v="2"/>
    <s v="web"/>
    <n v="1"/>
    <n v="8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x v="2"/>
    <s v="web"/>
    <n v="6"/>
    <n v="37.89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x v="2"/>
    <s v="web"/>
    <n v="0"/>
    <n v="0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x v="2"/>
    <s v="web"/>
    <n v="0"/>
    <n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x v="2"/>
    <s v="web"/>
    <n v="0"/>
    <n v="0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x v="2"/>
    <s v="web"/>
    <n v="17"/>
    <n v="111.41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x v="2"/>
    <s v="web"/>
    <n v="0"/>
    <n v="9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x v="2"/>
    <s v="web"/>
    <n v="0"/>
    <n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x v="2"/>
    <s v="web"/>
    <n v="0"/>
    <n v="116.6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x v="2"/>
    <s v="web"/>
    <n v="0"/>
    <n v="10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x v="2"/>
    <s v="web"/>
    <n v="1"/>
    <n v="76.6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x v="2"/>
    <s v="web"/>
    <n v="0"/>
    <n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x v="2"/>
    <s v="web"/>
    <n v="12"/>
    <n v="49.8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x v="2"/>
    <s v="web"/>
    <n v="0"/>
    <n v="1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x v="2"/>
    <s v="web"/>
    <n v="0"/>
    <n v="2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x v="2"/>
    <s v="web"/>
    <n v="0"/>
    <n v="4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x v="2"/>
    <s v="web"/>
    <n v="0"/>
    <n v="0"/>
  </r>
  <r>
    <n v="638"/>
    <s v="W (Canceled)"/>
    <s v="O0"/>
    <n v="200000"/>
    <n v="18"/>
    <x v="1"/>
    <x v="12"/>
    <s v="EUR"/>
    <n v="1490447662"/>
    <n v="1485267262"/>
    <b v="0"/>
    <n v="6"/>
    <b v="0"/>
    <x v="2"/>
    <s v="web"/>
    <n v="0"/>
    <n v="3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x v="2"/>
    <s v="web"/>
    <n v="0"/>
    <n v="1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x v="2"/>
    <s v="wearables"/>
    <n v="144"/>
    <n v="50.5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x v="2"/>
    <s v="wearables"/>
    <n v="119"/>
    <n v="151.32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x v="2"/>
    <s v="wearables"/>
    <n v="1460"/>
    <n v="134.36000000000001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x v="2"/>
    <s v="wearables"/>
    <n v="106"/>
    <n v="174.0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x v="2"/>
    <s v="wearables"/>
    <n v="300"/>
    <n v="73.489999999999995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x v="2"/>
    <s v="wearables"/>
    <n v="279"/>
    <n v="23.5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x v="2"/>
    <s v="wearables"/>
    <n v="132"/>
    <n v="39.0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x v="2"/>
    <s v="wearables"/>
    <n v="107"/>
    <n v="125.94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x v="2"/>
    <s v="wearables"/>
    <n v="127"/>
    <n v="1644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x v="2"/>
    <s v="wearables"/>
    <n v="140"/>
    <n v="42.67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x v="2"/>
    <s v="wearables"/>
    <n v="112"/>
    <n v="35.13000000000000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x v="2"/>
    <s v="wearables"/>
    <n v="101"/>
    <n v="239.35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x v="2"/>
    <s v="wearables"/>
    <n v="100"/>
    <n v="107.64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x v="2"/>
    <s v="wearables"/>
    <n v="141"/>
    <n v="95.8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x v="2"/>
    <s v="wearables"/>
    <n v="267"/>
    <n v="31.66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x v="2"/>
    <s v="wearables"/>
    <n v="147"/>
    <n v="42.89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x v="2"/>
    <s v="wearables"/>
    <n v="214"/>
    <n v="122.74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x v="2"/>
    <s v="wearables"/>
    <n v="126"/>
    <n v="190.45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x v="2"/>
    <s v="wearables"/>
    <n v="104"/>
    <n v="109.34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x v="2"/>
    <s v="wearables"/>
    <n v="101"/>
    <n v="143.6699999999999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x v="2"/>
    <s v="wearables"/>
    <n v="3"/>
    <n v="84.94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x v="2"/>
    <s v="wearables"/>
    <n v="1"/>
    <n v="10.56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x v="2"/>
    <s v="wearables"/>
    <n v="0"/>
    <n v="39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x v="2"/>
    <s v="wearables"/>
    <n v="0"/>
    <n v="100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x v="2"/>
    <s v="wearables"/>
    <n v="8"/>
    <n v="31.17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x v="2"/>
    <s v="wearables"/>
    <n v="19"/>
    <n v="155.33000000000001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x v="2"/>
    <s v="wearables"/>
    <n v="0"/>
    <n v="2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x v="2"/>
    <s v="wearables"/>
    <n v="10"/>
    <n v="178.9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x v="2"/>
    <s v="wearables"/>
    <n v="5"/>
    <n v="27.3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x v="2"/>
    <s v="wearables"/>
    <n v="22"/>
    <n v="1536.25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x v="2"/>
    <s v="wearables"/>
    <n v="29"/>
    <n v="85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x v="2"/>
    <s v="wearables"/>
    <n v="39"/>
    <n v="788.5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x v="2"/>
    <s v="wearables"/>
    <n v="22"/>
    <n v="50.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x v="2"/>
    <s v="wearables"/>
    <n v="0"/>
    <n v="68.33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x v="2"/>
    <s v="wearables"/>
    <n v="0"/>
    <n v="7.5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x v="2"/>
    <s v="wearables"/>
    <n v="15"/>
    <n v="34.27000000000000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x v="2"/>
    <s v="wearables"/>
    <n v="1"/>
    <n v="61.29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x v="2"/>
    <s v="wearables"/>
    <n v="26"/>
    <n v="133.2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x v="2"/>
    <s v="wearables"/>
    <n v="4"/>
    <n v="65.180000000000007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x v="2"/>
    <s v="wearables"/>
    <n v="15"/>
    <n v="93.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x v="2"/>
    <s v="wearables"/>
    <n v="26"/>
    <n v="150.65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x v="2"/>
    <s v="wearables"/>
    <n v="0"/>
    <n v="1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x v="2"/>
    <s v="wearables"/>
    <n v="0"/>
    <n v="13.25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x v="2"/>
    <s v="wearables"/>
    <n v="1"/>
    <n v="99.33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x v="2"/>
    <s v="wearables"/>
    <n v="7"/>
    <n v="177.39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x v="2"/>
    <s v="wearables"/>
    <n v="28"/>
    <n v="55.3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x v="2"/>
    <s v="wearables"/>
    <n v="0"/>
    <n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x v="2"/>
    <s v="wearables"/>
    <n v="4"/>
    <n v="591.6699999999999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x v="2"/>
    <s v="wearables"/>
    <n v="73"/>
    <n v="405.5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x v="2"/>
    <s v="wearables"/>
    <n v="58"/>
    <n v="343.15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x v="2"/>
    <s v="wearables"/>
    <n v="12"/>
    <n v="72.59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x v="2"/>
    <s v="wearables"/>
    <n v="1"/>
    <n v="2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x v="2"/>
    <s v="wearables"/>
    <n v="7"/>
    <n v="6.5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x v="2"/>
    <s v="wearables"/>
    <n v="35"/>
    <n v="119.39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x v="2"/>
    <s v="wearables"/>
    <n v="0"/>
    <n v="84.2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x v="2"/>
    <s v="wearables"/>
    <n v="1"/>
    <n v="90.86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x v="2"/>
    <s v="wearables"/>
    <n v="0"/>
    <n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x v="2"/>
    <s v="wearables"/>
    <n v="46"/>
    <n v="20.34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x v="2"/>
    <s v="wearables"/>
    <n v="15"/>
    <n v="530.69000000000005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x v="2"/>
    <s v="wearables"/>
    <n v="82"/>
    <n v="120.3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x v="2"/>
    <s v="wearables"/>
    <n v="3"/>
    <n v="13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x v="2"/>
    <s v="wearables"/>
    <n v="27"/>
    <n v="291.3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x v="2"/>
    <s v="wearables"/>
    <n v="31"/>
    <n v="124.9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x v="2"/>
    <s v="wearables"/>
    <n v="6"/>
    <n v="119.57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x v="2"/>
    <s v="wearables"/>
    <n v="1"/>
    <n v="120.25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x v="2"/>
    <s v="wearables"/>
    <n v="1"/>
    <n v="195.4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x v="2"/>
    <s v="wearables"/>
    <n v="0"/>
    <n v="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x v="2"/>
    <s v="wearables"/>
    <n v="79"/>
    <n v="117.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x v="2"/>
    <s v="wearables"/>
    <n v="22"/>
    <n v="23.95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x v="2"/>
    <s v="wearables"/>
    <n v="0"/>
    <n v="30.5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x v="2"/>
    <s v="wearables"/>
    <n v="0"/>
    <n v="0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x v="2"/>
    <s v="wearables"/>
    <n v="34"/>
    <n v="99.97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x v="2"/>
    <s v="wearables"/>
    <n v="0"/>
    <n v="26.25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x v="2"/>
    <s v="wearables"/>
    <n v="1"/>
    <n v="199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x v="2"/>
    <s v="wearables"/>
    <n v="15"/>
    <n v="80.319999999999993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x v="2"/>
    <s v="wearables"/>
    <n v="5"/>
    <n v="115.75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x v="2"/>
    <s v="wearables"/>
    <n v="10"/>
    <n v="44.69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x v="2"/>
    <s v="wearables"/>
    <n v="0"/>
    <n v="76.25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x v="2"/>
    <s v="wearables"/>
    <n v="1"/>
    <n v="22.5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x v="2"/>
    <s v="wearables"/>
    <n v="1"/>
    <n v="19.39999999999999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x v="3"/>
    <s v="nonfiction"/>
    <n v="144"/>
    <n v="66.709999999999994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x v="3"/>
    <s v="nonfiction"/>
    <n v="122"/>
    <n v="84.14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x v="3"/>
    <s v="nonfiction"/>
    <n v="132"/>
    <n v="215.73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x v="3"/>
    <s v="nonfiction"/>
    <n v="109"/>
    <n v="54.6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x v="3"/>
    <s v="nonfiction"/>
    <n v="105"/>
    <n v="51.63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x v="3"/>
    <s v="nonfiction"/>
    <n v="100"/>
    <n v="143.36000000000001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x v="3"/>
    <s v="nonfiction"/>
    <n v="101"/>
    <n v="72.43000000000000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x v="3"/>
    <s v="nonfiction"/>
    <n v="156"/>
    <n v="36.53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x v="3"/>
    <s v="nonfiction"/>
    <n v="106"/>
    <n v="60.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x v="3"/>
    <s v="nonfiction"/>
    <n v="131"/>
    <n v="43.55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x v="3"/>
    <s v="nonfiction"/>
    <n v="132"/>
    <n v="99.77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x v="3"/>
    <s v="nonfiction"/>
    <n v="126"/>
    <n v="88.73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x v="3"/>
    <s v="nonfiction"/>
    <n v="160"/>
    <n v="4.9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x v="3"/>
    <s v="nonfiction"/>
    <n v="120"/>
    <n v="17.82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x v="3"/>
    <s v="nonfiction"/>
    <n v="126"/>
    <n v="187.1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x v="3"/>
    <s v="nonfiction"/>
    <n v="114"/>
    <n v="234.81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x v="3"/>
    <s v="nonfiction"/>
    <n v="315"/>
    <n v="105.05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x v="3"/>
    <s v="nonfiction"/>
    <n v="122"/>
    <n v="56.67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x v="3"/>
    <s v="nonfiction"/>
    <n v="107"/>
    <n v="39.049999999999997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x v="3"/>
    <s v="nonfiction"/>
    <n v="158"/>
    <n v="68.34999999999999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x v="3"/>
    <s v="nonfiction"/>
    <n v="107"/>
    <n v="169.58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x v="3"/>
    <s v="nonfiction"/>
    <n v="102"/>
    <n v="141.4199999999999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x v="3"/>
    <s v="nonfiction"/>
    <n v="111"/>
    <n v="67.3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x v="3"/>
    <s v="nonfiction"/>
    <n v="148"/>
    <n v="54.27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x v="3"/>
    <s v="nonfiction"/>
    <n v="102"/>
    <n v="82.5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x v="3"/>
    <s v="nonfiction"/>
    <n v="179"/>
    <n v="53.73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x v="3"/>
    <s v="nonfiction"/>
    <n v="111"/>
    <n v="34.21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x v="3"/>
    <s v="nonfiction"/>
    <n v="100"/>
    <n v="127.3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x v="3"/>
    <s v="nonfiction"/>
    <n v="100"/>
    <n v="45.57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x v="3"/>
    <s v="nonfiction"/>
    <n v="106"/>
    <n v="95.9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x v="3"/>
    <s v="nonfiction"/>
    <n v="103"/>
    <n v="77.27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x v="3"/>
    <s v="nonfiction"/>
    <n v="119"/>
    <n v="57.34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x v="3"/>
    <s v="nonfiction"/>
    <n v="112"/>
    <n v="53.1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x v="3"/>
    <s v="nonfiction"/>
    <n v="128"/>
    <n v="492.3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x v="3"/>
    <s v="nonfiction"/>
    <n v="104"/>
    <n v="42.3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x v="3"/>
    <s v="nonfiction"/>
    <n v="102"/>
    <n v="37.47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x v="3"/>
    <s v="nonfiction"/>
    <n v="118"/>
    <n v="37.450000000000003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x v="3"/>
    <s v="nonfiction"/>
    <n v="238"/>
    <n v="33.0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x v="3"/>
    <s v="nonfiction"/>
    <n v="102"/>
    <n v="134.21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x v="3"/>
    <s v="nonfiction"/>
    <n v="102"/>
    <n v="51.47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x v="3"/>
    <s v="fiction"/>
    <n v="0"/>
    <n v="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x v="3"/>
    <s v="fiction"/>
    <n v="5"/>
    <n v="39.17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x v="3"/>
    <s v="fiction"/>
    <n v="0"/>
    <n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x v="3"/>
    <s v="fiction"/>
    <n v="0"/>
    <n v="5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x v="3"/>
    <s v="fiction"/>
    <n v="0"/>
    <n v="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x v="3"/>
    <s v="fiction"/>
    <n v="36"/>
    <n v="57.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x v="3"/>
    <s v="fiction"/>
    <n v="0"/>
    <n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x v="3"/>
    <s v="fiction"/>
    <n v="4"/>
    <n v="59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x v="3"/>
    <s v="fiction"/>
    <n v="0"/>
    <n v="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x v="3"/>
    <s v="fiction"/>
    <n v="41"/>
    <n v="31.85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x v="3"/>
    <s v="fiction"/>
    <n v="0"/>
    <n v="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x v="3"/>
    <s v="fiction"/>
    <n v="0"/>
    <n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x v="3"/>
    <s v="fiction"/>
    <n v="3"/>
    <n v="5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x v="3"/>
    <s v="fiction"/>
    <n v="1"/>
    <n v="1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x v="3"/>
    <s v="fiction"/>
    <n v="70"/>
    <n v="39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x v="3"/>
    <s v="fiction"/>
    <n v="2"/>
    <n v="34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x v="3"/>
    <s v="fiction"/>
    <n v="51"/>
    <n v="63.12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x v="3"/>
    <s v="fiction"/>
    <n v="1"/>
    <n v="7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x v="3"/>
    <s v="fiction"/>
    <n v="0"/>
    <n v="2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x v="3"/>
    <s v="fiction"/>
    <n v="3"/>
    <n v="66.67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x v="4"/>
    <s v="rock"/>
    <n v="104"/>
    <n v="38.520000000000003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x v="4"/>
    <s v="rock"/>
    <n v="133"/>
    <n v="42.6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x v="4"/>
    <s v="rock"/>
    <n v="100"/>
    <n v="50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x v="4"/>
    <s v="rock"/>
    <n v="148"/>
    <n v="63.49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x v="4"/>
    <s v="rock"/>
    <n v="103"/>
    <n v="102.5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x v="4"/>
    <s v="rock"/>
    <n v="181"/>
    <n v="31.14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x v="4"/>
    <s v="rock"/>
    <n v="143"/>
    <n v="162.2700000000000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x v="4"/>
    <s v="rock"/>
    <n v="114"/>
    <n v="80.59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x v="4"/>
    <s v="rock"/>
    <n v="204"/>
    <n v="59.8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x v="4"/>
    <s v="rock"/>
    <n v="109"/>
    <n v="132.8600000000000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x v="4"/>
    <s v="rock"/>
    <n v="144"/>
    <n v="92.5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x v="4"/>
    <s v="rock"/>
    <n v="104"/>
    <n v="60.8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x v="4"/>
    <s v="rock"/>
    <n v="100"/>
    <n v="41.85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x v="4"/>
    <s v="rock"/>
    <n v="103"/>
    <n v="88.33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x v="4"/>
    <s v="rock"/>
    <n v="105"/>
    <n v="158.9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x v="4"/>
    <s v="rock"/>
    <n v="112"/>
    <n v="85.05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x v="4"/>
    <s v="rock"/>
    <n v="101"/>
    <n v="112.6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x v="4"/>
    <s v="rock"/>
    <n v="108"/>
    <n v="45.44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x v="4"/>
    <s v="rock"/>
    <n v="115"/>
    <n v="46.22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x v="4"/>
    <s v="rock"/>
    <n v="100"/>
    <n v="178.6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x v="4"/>
    <s v="rock"/>
    <n v="152"/>
    <n v="40.75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x v="4"/>
    <s v="rock"/>
    <n v="112"/>
    <n v="43.73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x v="4"/>
    <s v="rock"/>
    <n v="101"/>
    <n v="81.069999999999993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x v="4"/>
    <s v="rock"/>
    <n v="123"/>
    <n v="74.6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x v="4"/>
    <s v="rock"/>
    <n v="100"/>
    <n v="305.5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x v="4"/>
    <s v="rock"/>
    <n v="105"/>
    <n v="58.33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x v="4"/>
    <s v="rock"/>
    <n v="104"/>
    <n v="117.68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x v="4"/>
    <s v="rock"/>
    <n v="105"/>
    <n v="73.7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x v="4"/>
    <s v="rock"/>
    <n v="100"/>
    <n v="104.65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x v="4"/>
    <s v="rock"/>
    <n v="104"/>
    <n v="79.83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x v="4"/>
    <s v="rock"/>
    <n v="105"/>
    <n v="58.33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x v="4"/>
    <s v="rock"/>
    <n v="104"/>
    <n v="86.67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x v="4"/>
    <s v="rock"/>
    <n v="152"/>
    <n v="27.6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x v="4"/>
    <s v="rock"/>
    <n v="160"/>
    <n v="2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x v="4"/>
    <s v="rock"/>
    <n v="127"/>
    <n v="45.4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x v="4"/>
    <s v="rock"/>
    <n v="107"/>
    <n v="99.53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x v="4"/>
    <s v="rock"/>
    <n v="115"/>
    <n v="39.3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x v="4"/>
    <s v="rock"/>
    <n v="137"/>
    <n v="89.42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x v="4"/>
    <s v="rock"/>
    <n v="156"/>
    <n v="28.68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x v="4"/>
    <s v="rock"/>
    <n v="109"/>
    <n v="31.07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x v="4"/>
    <s v="rock"/>
    <n v="134"/>
    <n v="70.55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x v="4"/>
    <s v="rock"/>
    <n v="100"/>
    <n v="224.13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x v="4"/>
    <s v="rock"/>
    <n v="119"/>
    <n v="51.8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x v="4"/>
    <s v="rock"/>
    <n v="180"/>
    <n v="43.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x v="4"/>
    <s v="rock"/>
    <n v="134"/>
    <n v="39.82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x v="4"/>
    <s v="rock"/>
    <n v="100"/>
    <n v="126.8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x v="4"/>
    <s v="rock"/>
    <n v="101"/>
    <n v="113.88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x v="4"/>
    <s v="rock"/>
    <n v="103"/>
    <n v="28.18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x v="4"/>
    <s v="rock"/>
    <n v="107"/>
    <n v="36.6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x v="4"/>
    <s v="rock"/>
    <n v="104"/>
    <n v="32.5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x v="4"/>
    <s v="rock"/>
    <n v="108"/>
    <n v="60.66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x v="4"/>
    <s v="rock"/>
    <n v="233"/>
    <n v="17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x v="4"/>
    <s v="rock"/>
    <n v="101"/>
    <n v="97.99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x v="4"/>
    <s v="rock"/>
    <n v="102"/>
    <n v="148.78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x v="4"/>
    <s v="rock"/>
    <n v="131"/>
    <n v="96.08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x v="4"/>
    <s v="rock"/>
    <n v="117"/>
    <n v="58.63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x v="4"/>
    <s v="rock"/>
    <n v="101"/>
    <n v="109.7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x v="4"/>
    <s v="rock"/>
    <n v="122"/>
    <n v="49.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x v="4"/>
    <s v="rock"/>
    <n v="145"/>
    <n v="47.67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x v="4"/>
    <s v="rock"/>
    <n v="117"/>
    <n v="60.74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x v="4"/>
    <s v="metal"/>
    <n v="120"/>
    <n v="63.38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x v="4"/>
    <s v="metal"/>
    <n v="101"/>
    <n v="53.89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x v="4"/>
    <s v="metal"/>
    <n v="104"/>
    <n v="66.87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x v="4"/>
    <s v="metal"/>
    <n v="267"/>
    <n v="63.1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x v="4"/>
    <s v="metal"/>
    <n v="194"/>
    <n v="36.630000000000003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x v="4"/>
    <s v="metal"/>
    <n v="120"/>
    <n v="34.01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x v="4"/>
    <s v="metal"/>
    <n v="122"/>
    <n v="28.55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x v="4"/>
    <s v="metal"/>
    <n v="100"/>
    <n v="10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x v="4"/>
    <s v="metal"/>
    <n v="100"/>
    <n v="18.75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x v="4"/>
    <s v="metal"/>
    <n v="120"/>
    <n v="41.7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x v="4"/>
    <s v="metal"/>
    <n v="155"/>
    <n v="46.67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x v="4"/>
    <s v="metal"/>
    <n v="130"/>
    <n v="37.270000000000003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x v="4"/>
    <s v="metal"/>
    <n v="105"/>
    <n v="59.2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x v="4"/>
    <s v="metal"/>
    <n v="100"/>
    <n v="30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x v="4"/>
    <s v="metal"/>
    <n v="118"/>
    <n v="65.8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x v="4"/>
    <s v="metal"/>
    <n v="103"/>
    <n v="31.91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x v="4"/>
    <s v="metal"/>
    <n v="218"/>
    <n v="19.4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x v="4"/>
    <s v="metal"/>
    <n v="100"/>
    <n v="5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x v="4"/>
    <s v="metal"/>
    <n v="144"/>
    <n v="22.74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x v="4"/>
    <s v="metal"/>
    <n v="105"/>
    <n v="42.7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x v="4"/>
    <s v="jazz"/>
    <n v="18"/>
    <n v="52.92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x v="4"/>
    <s v="jazz"/>
    <n v="2"/>
    <n v="50.5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x v="4"/>
    <s v="jazz"/>
    <n v="0"/>
    <n v="42.5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x v="4"/>
    <s v="jazz"/>
    <n v="5"/>
    <n v="1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x v="4"/>
    <s v="jazz"/>
    <n v="42"/>
    <n v="34.18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x v="4"/>
    <s v="jazz"/>
    <n v="2"/>
    <n v="22.5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x v="4"/>
    <s v="jazz"/>
    <n v="18"/>
    <n v="58.18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x v="4"/>
    <s v="jazz"/>
    <n v="24"/>
    <n v="109.1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x v="4"/>
    <s v="jazz"/>
    <n v="0"/>
    <n v="50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x v="4"/>
    <s v="jazz"/>
    <n v="12"/>
    <n v="346.6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x v="4"/>
    <s v="jazz"/>
    <n v="0"/>
    <n v="12.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x v="4"/>
    <s v="jazz"/>
    <n v="5"/>
    <n v="27.08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x v="4"/>
    <s v="jazz"/>
    <n v="1"/>
    <n v="32.5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x v="4"/>
    <s v="jazz"/>
    <n v="1"/>
    <n v="9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x v="4"/>
    <s v="jazz"/>
    <n v="24"/>
    <n v="34.7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x v="4"/>
    <s v="jazz"/>
    <n v="0"/>
    <n v="0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x v="4"/>
    <s v="jazz"/>
    <n v="41"/>
    <n v="28.58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x v="4"/>
    <s v="jazz"/>
    <n v="68"/>
    <n v="46.59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x v="4"/>
    <s v="jazz"/>
    <n v="1"/>
    <n v="32.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x v="4"/>
    <s v="jazz"/>
    <n v="31"/>
    <n v="21.47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x v="4"/>
    <s v="indie rock"/>
    <n v="3"/>
    <n v="14.13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x v="4"/>
    <s v="indie rock"/>
    <n v="1"/>
    <n v="30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x v="4"/>
    <s v="indie rock"/>
    <n v="20"/>
    <n v="21.57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x v="4"/>
    <s v="indie rock"/>
    <n v="40"/>
    <n v="83.38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x v="4"/>
    <s v="indie rock"/>
    <n v="1"/>
    <n v="1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x v="4"/>
    <s v="indie rock"/>
    <n v="75"/>
    <n v="35.7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x v="4"/>
    <s v="indie rock"/>
    <n v="41"/>
    <n v="29.29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x v="4"/>
    <s v="indie rock"/>
    <n v="0"/>
    <n v="0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x v="4"/>
    <s v="indie rock"/>
    <n v="7"/>
    <n v="1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x v="4"/>
    <s v="indie rock"/>
    <n v="9"/>
    <n v="73.760000000000005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x v="4"/>
    <s v="indie rock"/>
    <n v="4"/>
    <n v="31.25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x v="4"/>
    <s v="indie rock"/>
    <n v="3"/>
    <n v="28.89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x v="4"/>
    <s v="indie rock"/>
    <n v="41"/>
    <n v="143.82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x v="4"/>
    <s v="indie rock"/>
    <n v="10"/>
    <n v="4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x v="4"/>
    <s v="indie rock"/>
    <n v="39"/>
    <n v="147.81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x v="4"/>
    <s v="indie rock"/>
    <n v="2"/>
    <n v="27.86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x v="4"/>
    <s v="indie rock"/>
    <n v="40"/>
    <n v="44.4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x v="4"/>
    <s v="indie rock"/>
    <n v="0"/>
    <n v="0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x v="4"/>
    <s v="indie rock"/>
    <n v="3"/>
    <n v="35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x v="4"/>
    <s v="indie rock"/>
    <n v="37"/>
    <n v="35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x v="4"/>
    <s v="jazz"/>
    <n v="0"/>
    <n v="10.5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x v="4"/>
    <s v="jazz"/>
    <n v="0"/>
    <n v="0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x v="4"/>
    <s v="jazz"/>
    <n v="0"/>
    <n v="30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x v="4"/>
    <s v="jazz"/>
    <n v="3"/>
    <n v="40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x v="4"/>
    <s v="jazz"/>
    <n v="0"/>
    <n v="50.3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x v="4"/>
    <s v="jazz"/>
    <n v="3"/>
    <n v="32.67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x v="4"/>
    <s v="jazz"/>
    <n v="0"/>
    <n v="0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x v="4"/>
    <s v="jazz"/>
    <n v="0"/>
    <n v="0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x v="4"/>
    <s v="jazz"/>
    <n v="0"/>
    <n v="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x v="4"/>
    <s v="jazz"/>
    <n v="3"/>
    <n v="6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x v="4"/>
    <s v="jazz"/>
    <n v="22"/>
    <n v="24.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x v="4"/>
    <s v="jazz"/>
    <n v="0"/>
    <n v="0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x v="4"/>
    <s v="jazz"/>
    <n v="1"/>
    <n v="1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x v="4"/>
    <s v="jazz"/>
    <n v="7"/>
    <n v="82.58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x v="4"/>
    <s v="jazz"/>
    <n v="0"/>
    <n v="0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x v="4"/>
    <s v="jazz"/>
    <n v="6"/>
    <n v="41.67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x v="4"/>
    <s v="jazz"/>
    <n v="0"/>
    <n v="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x v="4"/>
    <s v="jazz"/>
    <n v="1"/>
    <n v="3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x v="4"/>
    <s v="jazz"/>
    <n v="5"/>
    <n v="19.600000000000001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x v="4"/>
    <s v="jazz"/>
    <n v="1"/>
    <n v="100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x v="4"/>
    <s v="jazz"/>
    <n v="0"/>
    <n v="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x v="4"/>
    <s v="jazz"/>
    <n v="31"/>
    <n v="231.75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x v="4"/>
    <s v="jazz"/>
    <n v="21"/>
    <n v="189.3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x v="4"/>
    <s v="jazz"/>
    <n v="2"/>
    <n v="55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x v="4"/>
    <s v="jazz"/>
    <n v="11"/>
    <n v="21.8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x v="4"/>
    <s v="jazz"/>
    <n v="3"/>
    <n v="32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x v="4"/>
    <s v="jazz"/>
    <n v="0"/>
    <n v="0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x v="4"/>
    <s v="jazz"/>
    <n v="0"/>
    <n v="0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x v="4"/>
    <s v="jazz"/>
    <n v="11"/>
    <n v="56.25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x v="4"/>
    <s v="jazz"/>
    <n v="0"/>
    <n v="0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x v="4"/>
    <s v="jazz"/>
    <n v="38"/>
    <n v="69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x v="4"/>
    <s v="jazz"/>
    <n v="7"/>
    <n v="18.71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x v="4"/>
    <s v="jazz"/>
    <n v="15"/>
    <n v="46.0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x v="4"/>
    <s v="jazz"/>
    <n v="6"/>
    <n v="60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x v="4"/>
    <s v="jazz"/>
    <n v="30"/>
    <n v="50.67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x v="4"/>
    <s v="jazz"/>
    <n v="1"/>
    <n v="25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x v="4"/>
    <s v="jazz"/>
    <n v="0"/>
    <n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x v="4"/>
    <s v="jazz"/>
    <n v="1"/>
    <n v="20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x v="4"/>
    <s v="jazz"/>
    <n v="0"/>
    <n v="2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x v="4"/>
    <s v="jazz"/>
    <n v="1"/>
    <n v="2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x v="2"/>
    <s v="wearables"/>
    <n v="17"/>
    <n v="110.29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x v="2"/>
    <s v="wearables"/>
    <n v="2"/>
    <n v="37.450000000000003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x v="2"/>
    <s v="wearables"/>
    <n v="9"/>
    <n v="41.75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x v="2"/>
    <s v="wearables"/>
    <n v="10"/>
    <n v="24.0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x v="2"/>
    <s v="wearables"/>
    <n v="13"/>
    <n v="69.41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x v="2"/>
    <s v="wearables"/>
    <n v="2"/>
    <n v="155.25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x v="2"/>
    <s v="wearables"/>
    <n v="2"/>
    <n v="57.2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x v="2"/>
    <s v="wearables"/>
    <n v="0"/>
    <n v="0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x v="2"/>
    <s v="wearables"/>
    <n v="12"/>
    <n v="60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x v="2"/>
    <s v="wearables"/>
    <n v="1"/>
    <n v="39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x v="2"/>
    <s v="wearables"/>
    <n v="28"/>
    <n v="58.42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x v="2"/>
    <s v="wearables"/>
    <n v="38"/>
    <n v="158.63999999999999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x v="2"/>
    <s v="wearables"/>
    <n v="40"/>
    <n v="99.8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x v="2"/>
    <s v="wearables"/>
    <n v="1"/>
    <n v="25.2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x v="2"/>
    <s v="wearables"/>
    <n v="43"/>
    <n v="89.1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x v="2"/>
    <s v="wearables"/>
    <n v="6"/>
    <n v="182.62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x v="2"/>
    <s v="wearables"/>
    <n v="2"/>
    <n v="50.65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x v="2"/>
    <s v="wearables"/>
    <n v="2"/>
    <n v="33.29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x v="2"/>
    <s v="wearables"/>
    <n v="11"/>
    <n v="51.82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x v="2"/>
    <s v="wearables"/>
    <n v="39"/>
    <n v="113.6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x v="2"/>
    <s v="wearables"/>
    <n v="46"/>
    <n v="136.46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x v="2"/>
    <s v="wearables"/>
    <n v="42"/>
    <n v="364.35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x v="2"/>
    <s v="wearables"/>
    <n v="28"/>
    <n v="19.23999999999999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x v="2"/>
    <s v="wearables"/>
    <n v="1"/>
    <n v="41.8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x v="2"/>
    <s v="wearables"/>
    <n v="1"/>
    <n v="30.31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x v="2"/>
    <s v="wearables"/>
    <n v="1"/>
    <n v="49.6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x v="2"/>
    <s v="wearables"/>
    <n v="15"/>
    <n v="59.2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x v="2"/>
    <s v="wearables"/>
    <n v="18"/>
    <n v="43.9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x v="2"/>
    <s v="wearables"/>
    <n v="1"/>
    <n v="26.5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x v="2"/>
    <s v="wearables"/>
    <n v="47"/>
    <n v="1272.73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x v="2"/>
    <s v="wearables"/>
    <n v="46"/>
    <n v="164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x v="2"/>
    <s v="wearables"/>
    <n v="0"/>
    <n v="45.2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x v="2"/>
    <s v="wearables"/>
    <n v="35"/>
    <n v="153.88999999999999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x v="2"/>
    <s v="wearables"/>
    <n v="2"/>
    <n v="51.3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x v="2"/>
    <s v="wearables"/>
    <n v="1"/>
    <n v="93.33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x v="2"/>
    <s v="wearables"/>
    <n v="3"/>
    <n v="108.63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x v="2"/>
    <s v="wearables"/>
    <n v="2"/>
    <n v="160.5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x v="2"/>
    <s v="wearables"/>
    <n v="34"/>
    <n v="75.75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x v="2"/>
    <s v="wearables"/>
    <n v="56"/>
    <n v="790.84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x v="2"/>
    <s v="wearables"/>
    <n v="83"/>
    <n v="301.94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x v="2"/>
    <s v="wearables"/>
    <n v="15"/>
    <n v="47.94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x v="2"/>
    <s v="wearables"/>
    <n v="0"/>
    <n v="2.75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x v="2"/>
    <s v="wearables"/>
    <n v="0"/>
    <n v="1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x v="2"/>
    <s v="wearables"/>
    <n v="30"/>
    <n v="171.79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x v="2"/>
    <s v="wearables"/>
    <n v="1"/>
    <n v="35.33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x v="2"/>
    <s v="wearables"/>
    <n v="6"/>
    <n v="82.09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x v="2"/>
    <s v="wearables"/>
    <n v="13"/>
    <n v="110.87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x v="2"/>
    <s v="wearables"/>
    <n v="13"/>
    <n v="161.22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x v="2"/>
    <s v="wearables"/>
    <n v="0"/>
    <n v="0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x v="2"/>
    <s v="wearables"/>
    <n v="17"/>
    <n v="52.4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x v="2"/>
    <s v="wearables"/>
    <n v="0"/>
    <n v="1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x v="2"/>
    <s v="wearables"/>
    <n v="4"/>
    <n v="30.29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x v="2"/>
    <s v="wearables"/>
    <n v="0"/>
    <n v="116.75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x v="2"/>
    <s v="wearables"/>
    <n v="25"/>
    <n v="89.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x v="2"/>
    <s v="wearables"/>
    <n v="2"/>
    <n v="424.45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x v="2"/>
    <s v="wearables"/>
    <n v="7"/>
    <n v="80.67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x v="2"/>
    <s v="wearables"/>
    <n v="2"/>
    <n v="13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x v="2"/>
    <s v="wearables"/>
    <n v="1"/>
    <n v="8.130000000000000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x v="2"/>
    <s v="wearables"/>
    <n v="59"/>
    <n v="153.43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x v="2"/>
    <s v="wearables"/>
    <n v="8"/>
    <n v="292.0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x v="2"/>
    <s v="wearables"/>
    <n v="2"/>
    <n v="3304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x v="2"/>
    <s v="wearables"/>
    <n v="104"/>
    <n v="130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x v="2"/>
    <s v="wearables"/>
    <n v="30"/>
    <n v="134.55000000000001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x v="2"/>
    <s v="wearables"/>
    <n v="16"/>
    <n v="214.07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x v="2"/>
    <s v="wearables"/>
    <n v="82"/>
    <n v="216.34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x v="2"/>
    <s v="wearables"/>
    <n v="75"/>
    <n v="932.3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x v="2"/>
    <s v="wearables"/>
    <n v="6"/>
    <n v="29.25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x v="2"/>
    <s v="wearables"/>
    <n v="44"/>
    <n v="174.95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x v="2"/>
    <s v="wearables"/>
    <n v="0"/>
    <n v="250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x v="2"/>
    <s v="wearables"/>
    <n v="13"/>
    <n v="65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x v="2"/>
    <s v="wearables"/>
    <n v="0"/>
    <n v="55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x v="2"/>
    <s v="wearables"/>
    <n v="0"/>
    <n v="7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x v="2"/>
    <s v="wearables"/>
    <n v="21535"/>
    <n v="1389.3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x v="2"/>
    <s v="wearables"/>
    <n v="35"/>
    <n v="95.91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x v="2"/>
    <s v="wearables"/>
    <n v="31"/>
    <n v="191.25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x v="2"/>
    <s v="wearables"/>
    <n v="3"/>
    <n v="4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x v="2"/>
    <s v="wearables"/>
    <n v="3"/>
    <n v="74.79000000000000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x v="2"/>
    <s v="wearables"/>
    <n v="23"/>
    <n v="161.12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x v="2"/>
    <s v="wearables"/>
    <n v="3"/>
    <n v="88.71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x v="2"/>
    <s v="wearables"/>
    <n v="47"/>
    <n v="53.25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x v="4"/>
    <s v="electronic music"/>
    <n v="206"/>
    <n v="106.2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x v="4"/>
    <s v="electronic music"/>
    <n v="352"/>
    <n v="22.08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x v="4"/>
    <s v="electronic music"/>
    <n v="115"/>
    <n v="31.0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x v="4"/>
    <s v="electronic music"/>
    <n v="237"/>
    <n v="36.21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x v="4"/>
    <s v="electronic music"/>
    <n v="119"/>
    <n v="388.98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x v="4"/>
    <s v="electronic music"/>
    <n v="110"/>
    <n v="71.849999999999994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x v="4"/>
    <s v="electronic music"/>
    <n v="100"/>
    <n v="57.38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x v="4"/>
    <s v="electronic music"/>
    <n v="103"/>
    <n v="69.6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x v="4"/>
    <s v="electronic music"/>
    <n v="117"/>
    <n v="45.99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x v="4"/>
    <s v="electronic music"/>
    <n v="112"/>
    <n v="79.26000000000000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x v="4"/>
    <s v="electronic music"/>
    <n v="342"/>
    <n v="43.03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x v="4"/>
    <s v="electronic music"/>
    <n v="107"/>
    <n v="108.48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x v="4"/>
    <s v="electronic music"/>
    <n v="108"/>
    <n v="61.03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x v="4"/>
    <s v="electronic music"/>
    <n v="103"/>
    <n v="50.59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x v="4"/>
    <s v="electronic music"/>
    <n v="130"/>
    <n v="39.159999999999997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x v="4"/>
    <s v="electronic music"/>
    <n v="108"/>
    <n v="65.16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x v="4"/>
    <s v="electronic music"/>
    <n v="112"/>
    <n v="23.9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x v="4"/>
    <s v="electronic music"/>
    <n v="102"/>
    <n v="48.6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x v="4"/>
    <s v="electronic music"/>
    <n v="145"/>
    <n v="35.74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x v="4"/>
    <s v="electronic music"/>
    <n v="128"/>
    <n v="21.37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x v="5"/>
    <s v="audio"/>
    <n v="0"/>
    <n v="250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x v="5"/>
    <s v="audio"/>
    <n v="0"/>
    <n v="0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x v="5"/>
    <s v="audio"/>
    <n v="2"/>
    <n v="10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x v="5"/>
    <s v="audio"/>
    <n v="9"/>
    <n v="29.24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x v="5"/>
    <s v="audio"/>
    <n v="0"/>
    <n v="3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x v="5"/>
    <s v="audio"/>
    <n v="3"/>
    <n v="33.2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x v="5"/>
    <s v="audio"/>
    <n v="0"/>
    <n v="0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x v="5"/>
    <s v="audio"/>
    <n v="0"/>
    <n v="1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x v="5"/>
    <s v="audio"/>
    <n v="1"/>
    <n v="53"/>
  </r>
  <r>
    <n v="1049"/>
    <s v="J1 (Canceled)"/>
    <s v="------"/>
    <n v="12000"/>
    <n v="0"/>
    <x v="1"/>
    <x v="0"/>
    <s v="USD"/>
    <n v="1455272445"/>
    <n v="1452680445"/>
    <b v="0"/>
    <n v="0"/>
    <b v="0"/>
    <x v="5"/>
    <s v="audio"/>
    <n v="0"/>
    <n v="0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x v="5"/>
    <s v="audio"/>
    <n v="0"/>
    <n v="0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x v="5"/>
    <s v="audio"/>
    <n v="0"/>
    <n v="0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x v="5"/>
    <s v="audio"/>
    <n v="0"/>
    <n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x v="5"/>
    <s v="audio"/>
    <n v="1"/>
    <n v="15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x v="5"/>
    <s v="audio"/>
    <n v="0"/>
    <n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x v="5"/>
    <s v="audio"/>
    <n v="0"/>
    <n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x v="5"/>
    <s v="audio"/>
    <n v="0"/>
    <n v="0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x v="5"/>
    <s v="audio"/>
    <n v="0"/>
    <n v="0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x v="5"/>
    <s v="audio"/>
    <n v="0"/>
    <n v="0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x v="5"/>
    <s v="audio"/>
    <n v="0"/>
    <n v="0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x v="5"/>
    <s v="audio"/>
    <n v="1"/>
    <n v="50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x v="5"/>
    <s v="audio"/>
    <n v="0"/>
    <n v="0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x v="5"/>
    <s v="audio"/>
    <n v="95"/>
    <n v="47.5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x v="5"/>
    <s v="audio"/>
    <n v="0"/>
    <n v="0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x v="6"/>
    <s v="video games"/>
    <n v="9"/>
    <n v="65.6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x v="6"/>
    <s v="video games"/>
    <n v="3"/>
    <n v="16.2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x v="6"/>
    <s v="video games"/>
    <n v="3"/>
    <n v="34.130000000000003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x v="6"/>
    <s v="video games"/>
    <n v="26"/>
    <n v="13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x v="6"/>
    <s v="video games"/>
    <n v="0"/>
    <n v="11.25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x v="6"/>
    <s v="video games"/>
    <n v="39"/>
    <n v="40.47999999999999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x v="6"/>
    <s v="video games"/>
    <n v="1"/>
    <n v="35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x v="6"/>
    <s v="video games"/>
    <n v="0"/>
    <n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x v="6"/>
    <s v="video games"/>
    <n v="0"/>
    <n v="12.75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x v="6"/>
    <s v="video games"/>
    <n v="1"/>
    <n v="10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x v="6"/>
    <s v="video games"/>
    <n v="6"/>
    <n v="113.5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x v="6"/>
    <s v="video games"/>
    <n v="5"/>
    <n v="15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x v="6"/>
    <s v="video games"/>
    <n v="63"/>
    <n v="48.28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x v="6"/>
    <s v="video games"/>
    <n v="29"/>
    <n v="43.98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x v="6"/>
    <s v="video games"/>
    <n v="8"/>
    <n v="9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x v="6"/>
    <s v="video games"/>
    <n v="3"/>
    <n v="37.6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x v="6"/>
    <s v="video games"/>
    <n v="9"/>
    <n v="18.579999999999998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x v="6"/>
    <s v="video games"/>
    <n v="0"/>
    <n v="3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x v="6"/>
    <s v="video games"/>
    <n v="1"/>
    <n v="18.67000000000000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x v="6"/>
    <s v="video games"/>
    <n v="1"/>
    <n v="410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x v="6"/>
    <s v="video games"/>
    <n v="0"/>
    <n v="0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x v="6"/>
    <s v="video games"/>
    <n v="3"/>
    <n v="114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x v="6"/>
    <s v="video games"/>
    <n v="0"/>
    <n v="7.5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x v="6"/>
    <s v="video games"/>
    <n v="0"/>
    <n v="0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x v="6"/>
    <s v="video games"/>
    <n v="14"/>
    <n v="43.42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x v="6"/>
    <s v="video games"/>
    <n v="8"/>
    <n v="23.9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x v="6"/>
    <s v="video games"/>
    <n v="0"/>
    <n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x v="6"/>
    <s v="video games"/>
    <n v="13"/>
    <n v="12.5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x v="6"/>
    <s v="video games"/>
    <n v="1"/>
    <n v="3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x v="6"/>
    <s v="video games"/>
    <n v="14"/>
    <n v="10.5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x v="6"/>
    <s v="video games"/>
    <n v="18"/>
    <n v="122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x v="6"/>
    <s v="video games"/>
    <n v="5"/>
    <n v="267.81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x v="6"/>
    <s v="video games"/>
    <n v="18"/>
    <n v="74.209999999999994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x v="6"/>
    <s v="video games"/>
    <n v="0"/>
    <n v="6.71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x v="6"/>
    <s v="video games"/>
    <n v="7"/>
    <n v="81.95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x v="6"/>
    <s v="video games"/>
    <n v="1"/>
    <n v="25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x v="6"/>
    <s v="video games"/>
    <n v="3"/>
    <n v="10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x v="6"/>
    <s v="video games"/>
    <n v="0"/>
    <n v="6.83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x v="6"/>
    <s v="video games"/>
    <n v="5"/>
    <n v="17.71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x v="6"/>
    <s v="video games"/>
    <n v="2"/>
    <n v="16.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x v="6"/>
    <s v="video games"/>
    <n v="5"/>
    <n v="80.3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x v="6"/>
    <s v="video games"/>
    <n v="0"/>
    <n v="71.55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x v="6"/>
    <s v="video games"/>
    <n v="41"/>
    <n v="23.5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x v="6"/>
    <s v="video games"/>
    <n v="0"/>
    <n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x v="6"/>
    <s v="video games"/>
    <n v="3"/>
    <n v="34.880000000000003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x v="6"/>
    <s v="video games"/>
    <n v="0"/>
    <n v="15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x v="6"/>
    <s v="video games"/>
    <n v="1"/>
    <n v="23.18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x v="6"/>
    <s v="video games"/>
    <n v="0"/>
    <n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x v="6"/>
    <s v="video games"/>
    <n v="36"/>
    <n v="100.23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x v="6"/>
    <s v="video games"/>
    <n v="1"/>
    <n v="5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x v="6"/>
    <s v="video games"/>
    <n v="0"/>
    <n v="3.33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x v="6"/>
    <s v="video games"/>
    <n v="0"/>
    <n v="13.25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x v="6"/>
    <s v="video games"/>
    <n v="0"/>
    <n v="17.850000000000001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x v="6"/>
    <s v="video games"/>
    <n v="8"/>
    <n v="10.38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x v="6"/>
    <s v="video games"/>
    <n v="2"/>
    <n v="36.3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x v="6"/>
    <s v="video games"/>
    <n v="0"/>
    <n v="5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x v="6"/>
    <s v="video games"/>
    <n v="0"/>
    <n v="0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x v="6"/>
    <s v="video games"/>
    <n v="0"/>
    <n v="5.8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x v="6"/>
    <s v="video games"/>
    <n v="0"/>
    <n v="0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x v="6"/>
    <s v="video games"/>
    <n v="0"/>
    <n v="3.6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x v="6"/>
    <s v="mobile games"/>
    <n v="0"/>
    <n v="60.71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x v="6"/>
    <s v="mobile games"/>
    <n v="0"/>
    <n v="0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x v="6"/>
    <s v="mobile games"/>
    <n v="1"/>
    <n v="5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x v="6"/>
    <s v="mobile games"/>
    <n v="2"/>
    <n v="25.43"/>
  </r>
  <r>
    <n v="1128"/>
    <s v="Flying Turds"/>
    <s v="#havingfunFTW"/>
    <n v="1000"/>
    <n v="1"/>
    <x v="2"/>
    <x v="1"/>
    <s v="GBP"/>
    <n v="1407425717"/>
    <n v="1404833717"/>
    <b v="0"/>
    <n v="1"/>
    <b v="0"/>
    <x v="6"/>
    <s v="mobile games"/>
    <n v="0"/>
    <n v="1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x v="6"/>
    <s v="mobile games"/>
    <n v="0"/>
    <n v="10.5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x v="6"/>
    <s v="mobile games"/>
    <n v="0"/>
    <n v="3.67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x v="6"/>
    <s v="mobile games"/>
    <n v="0"/>
    <n v="0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x v="6"/>
    <s v="mobile games"/>
    <n v="14"/>
    <n v="110.62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x v="6"/>
    <s v="mobile games"/>
    <n v="1"/>
    <n v="20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x v="6"/>
    <s v="mobile games"/>
    <n v="0"/>
    <n v="1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x v="6"/>
    <s v="mobile games"/>
    <n v="5"/>
    <n v="50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x v="6"/>
    <s v="mobile games"/>
    <n v="6"/>
    <n v="45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x v="6"/>
    <s v="mobile games"/>
    <n v="40"/>
    <n v="253.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x v="6"/>
    <s v="mobile games"/>
    <n v="0"/>
    <n v="31.25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x v="6"/>
    <s v="mobile games"/>
    <n v="0"/>
    <n v="5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x v="6"/>
    <s v="mobile games"/>
    <n v="0"/>
    <n v="0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x v="6"/>
    <s v="mobile games"/>
    <n v="0"/>
    <n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x v="6"/>
    <s v="mobile games"/>
    <n v="0"/>
    <n v="0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x v="6"/>
    <s v="mobile games"/>
    <n v="0"/>
    <n v="23.25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x v="7"/>
    <s v="food trucks"/>
    <n v="0"/>
    <n v="0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x v="7"/>
    <s v="food trucks"/>
    <n v="0"/>
    <n v="100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x v="7"/>
    <s v="food trucks"/>
    <n v="9"/>
    <n v="44.17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x v="7"/>
    <s v="food trucks"/>
    <n v="0"/>
    <n v="0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x v="7"/>
    <s v="food trucks"/>
    <n v="0"/>
    <n v="24.33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x v="7"/>
    <s v="food trucks"/>
    <n v="0"/>
    <n v="37.5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x v="7"/>
    <s v="food trucks"/>
    <n v="10"/>
    <n v="42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x v="7"/>
    <s v="food trucks"/>
    <n v="0"/>
    <n v="0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x v="7"/>
    <s v="food trucks"/>
    <n v="6"/>
    <n v="60.73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x v="7"/>
    <s v="food trucks"/>
    <n v="1"/>
    <n v="50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x v="7"/>
    <s v="food trucks"/>
    <n v="7"/>
    <n v="108.33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x v="7"/>
    <s v="food trucks"/>
    <n v="1"/>
    <n v="23.5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x v="7"/>
    <s v="food trucks"/>
    <n v="0"/>
    <n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x v="7"/>
    <s v="food trucks"/>
    <n v="2"/>
    <n v="50.3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x v="7"/>
    <s v="food trucks"/>
    <n v="0"/>
    <n v="11.67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x v="7"/>
    <s v="food trucks"/>
    <n v="0"/>
    <n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x v="7"/>
    <s v="food trucks"/>
    <n v="4"/>
    <n v="60.7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x v="7"/>
    <s v="food trucks"/>
    <n v="0"/>
    <n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x v="7"/>
    <s v="food trucks"/>
    <n v="0"/>
    <n v="17.5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x v="7"/>
    <s v="food trucks"/>
    <n v="0"/>
    <n v="0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x v="7"/>
    <s v="food trucks"/>
    <n v="0"/>
    <n v="0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x v="7"/>
    <s v="food trucks"/>
    <n v="21"/>
    <n v="82.82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x v="7"/>
    <s v="food trucks"/>
    <n v="19"/>
    <n v="358.88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x v="7"/>
    <s v="food trucks"/>
    <n v="2"/>
    <n v="61.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x v="7"/>
    <s v="food trucks"/>
    <n v="6"/>
    <n v="340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x v="7"/>
    <s v="food trucks"/>
    <n v="0"/>
    <n v="5.67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x v="7"/>
    <s v="food trucks"/>
    <n v="0"/>
    <n v="50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x v="7"/>
    <s v="food trucks"/>
    <n v="0"/>
    <n v="25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x v="7"/>
    <s v="food trucks"/>
    <n v="0"/>
    <n v="0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x v="7"/>
    <s v="food trucks"/>
    <n v="0"/>
    <n v="30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x v="7"/>
    <s v="food trucks"/>
    <n v="6"/>
    <n v="46.63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x v="7"/>
    <s v="food trucks"/>
    <n v="3"/>
    <n v="65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x v="7"/>
    <s v="food trucks"/>
    <n v="0"/>
    <n v="10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x v="7"/>
    <s v="food trucks"/>
    <n v="0"/>
    <n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x v="7"/>
    <s v="food trucks"/>
    <n v="0"/>
    <n v="5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x v="7"/>
    <s v="food trucks"/>
    <n v="5"/>
    <n v="640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x v="7"/>
    <s v="food trucks"/>
    <n v="12"/>
    <n v="69.12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x v="7"/>
    <s v="food trucks"/>
    <n v="0"/>
    <n v="1.33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x v="7"/>
    <s v="food trucks"/>
    <n v="4"/>
    <n v="10.5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x v="7"/>
    <s v="food trucks"/>
    <n v="4"/>
    <n v="33.33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x v="8"/>
    <s v="photobooks"/>
    <n v="105"/>
    <n v="61.5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x v="8"/>
    <s v="photobooks"/>
    <n v="105"/>
    <n v="118.74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x v="8"/>
    <s v="photobooks"/>
    <n v="107"/>
    <n v="65.08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x v="8"/>
    <s v="photobooks"/>
    <n v="104"/>
    <n v="130.1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x v="8"/>
    <s v="photobooks"/>
    <n v="161"/>
    <n v="37.78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x v="8"/>
    <s v="photobooks"/>
    <n v="108"/>
    <n v="112.79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x v="8"/>
    <s v="photobooks"/>
    <n v="135"/>
    <n v="51.92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x v="8"/>
    <s v="photobooks"/>
    <n v="109"/>
    <n v="89.24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x v="8"/>
    <s v="photobooks"/>
    <n v="290"/>
    <n v="19.32999999999999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x v="8"/>
    <s v="photobooks"/>
    <n v="104"/>
    <n v="79.97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x v="8"/>
    <s v="photobooks"/>
    <n v="322"/>
    <n v="56.41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x v="8"/>
    <s v="photobooks"/>
    <n v="135"/>
    <n v="79.41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x v="8"/>
    <s v="photobooks"/>
    <n v="270"/>
    <n v="76.44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x v="8"/>
    <s v="photobooks"/>
    <n v="253"/>
    <n v="12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x v="8"/>
    <s v="photobooks"/>
    <n v="261"/>
    <n v="54.62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x v="8"/>
    <s v="photobooks"/>
    <n v="101"/>
    <n v="299.22000000000003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x v="8"/>
    <s v="photobooks"/>
    <n v="126"/>
    <n v="58.53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x v="8"/>
    <s v="photobooks"/>
    <n v="102"/>
    <n v="55.37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x v="8"/>
    <s v="photobooks"/>
    <n v="199"/>
    <n v="183.8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x v="8"/>
    <s v="photobooks"/>
    <n v="102"/>
    <n v="165.35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x v="8"/>
    <s v="photobooks"/>
    <n v="103"/>
    <n v="234.79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x v="8"/>
    <s v="photobooks"/>
    <n v="101"/>
    <n v="211.48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x v="8"/>
    <s v="photobooks"/>
    <n v="115"/>
    <n v="32.340000000000003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x v="8"/>
    <s v="photobooks"/>
    <n v="104"/>
    <n v="123.38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x v="8"/>
    <s v="photobooks"/>
    <n v="155"/>
    <n v="207.07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x v="8"/>
    <s v="photobooks"/>
    <n v="106"/>
    <n v="138.26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x v="8"/>
    <s v="photobooks"/>
    <n v="254"/>
    <n v="493.82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x v="8"/>
    <s v="photobooks"/>
    <n v="101"/>
    <n v="168.5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x v="8"/>
    <s v="photobooks"/>
    <n v="129"/>
    <n v="38.869999999999997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x v="8"/>
    <s v="photobooks"/>
    <n v="102"/>
    <n v="61.5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x v="8"/>
    <s v="photobooks"/>
    <n v="132"/>
    <n v="105.44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x v="8"/>
    <s v="photobooks"/>
    <n v="786"/>
    <n v="71.59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x v="8"/>
    <s v="photobooks"/>
    <n v="146"/>
    <n v="91.88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x v="8"/>
    <s v="photobooks"/>
    <n v="103"/>
    <n v="148.57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x v="8"/>
    <s v="photobooks"/>
    <n v="172"/>
    <n v="174.21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x v="8"/>
    <s v="photobooks"/>
    <n v="159"/>
    <n v="102.86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x v="8"/>
    <s v="photobooks"/>
    <n v="104"/>
    <n v="111.18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x v="8"/>
    <s v="photobooks"/>
    <n v="111"/>
    <n v="23.8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x v="8"/>
    <s v="photobooks"/>
    <n v="280"/>
    <n v="81.27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x v="8"/>
    <s v="photobooks"/>
    <n v="112"/>
    <n v="116.21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x v="4"/>
    <s v="world music"/>
    <n v="7"/>
    <n v="58.89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x v="4"/>
    <s v="world music"/>
    <n v="4"/>
    <n v="4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x v="4"/>
    <s v="world music"/>
    <n v="4"/>
    <n v="48.4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x v="4"/>
    <s v="world music"/>
    <n v="0"/>
    <n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x v="4"/>
    <s v="world music"/>
    <n v="29"/>
    <n v="61.04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x v="4"/>
    <s v="world music"/>
    <n v="1"/>
    <n v="2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x v="4"/>
    <s v="world music"/>
    <n v="0"/>
    <n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x v="4"/>
    <s v="world music"/>
    <n v="0"/>
    <n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x v="4"/>
    <s v="world music"/>
    <n v="1"/>
    <n v="4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x v="4"/>
    <s v="world music"/>
    <n v="12"/>
    <n v="19.329999999999998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x v="4"/>
    <s v="world music"/>
    <n v="0"/>
    <n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x v="4"/>
    <s v="world music"/>
    <n v="3"/>
    <n v="35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x v="4"/>
    <s v="world music"/>
    <n v="0"/>
    <n v="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x v="4"/>
    <s v="world music"/>
    <n v="0"/>
    <n v="0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x v="4"/>
    <s v="world music"/>
    <n v="18"/>
    <n v="59.33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x v="4"/>
    <s v="world music"/>
    <n v="0"/>
    <n v="0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x v="4"/>
    <s v="world music"/>
    <n v="3"/>
    <n v="30.1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x v="4"/>
    <s v="world music"/>
    <n v="51"/>
    <n v="74.6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x v="4"/>
    <s v="world music"/>
    <n v="1"/>
    <n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x v="4"/>
    <s v="world music"/>
    <n v="14"/>
    <n v="44.5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x v="4"/>
    <s v="rock"/>
    <n v="104"/>
    <n v="46.13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x v="4"/>
    <s v="rock"/>
    <n v="120"/>
    <n v="141.47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x v="4"/>
    <s v="rock"/>
    <n v="117"/>
    <n v="75.48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x v="4"/>
    <s v="rock"/>
    <n v="122"/>
    <n v="85.5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x v="4"/>
    <s v="rock"/>
    <n v="152"/>
    <n v="64.25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x v="4"/>
    <s v="rock"/>
    <n v="104"/>
    <n v="64.47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x v="4"/>
    <s v="rock"/>
    <n v="200"/>
    <n v="118.2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x v="4"/>
    <s v="rock"/>
    <n v="102"/>
    <n v="82.54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x v="4"/>
    <s v="rock"/>
    <n v="138"/>
    <n v="34.17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x v="4"/>
    <s v="rock"/>
    <n v="303833"/>
    <n v="42.73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x v="4"/>
    <s v="rock"/>
    <n v="199"/>
    <n v="94.49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x v="4"/>
    <s v="rock"/>
    <n v="202"/>
    <n v="55.7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x v="4"/>
    <s v="rock"/>
    <n v="118"/>
    <n v="98.03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x v="4"/>
    <s v="rock"/>
    <n v="295"/>
    <n v="92.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x v="4"/>
    <s v="rock"/>
    <n v="213"/>
    <n v="38.18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x v="4"/>
    <s v="rock"/>
    <n v="104"/>
    <n v="27.15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x v="4"/>
    <s v="rock"/>
    <n v="114"/>
    <n v="50.69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x v="4"/>
    <s v="rock"/>
    <n v="101"/>
    <n v="38.9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x v="4"/>
    <s v="rock"/>
    <n v="125"/>
    <n v="77.64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x v="4"/>
    <s v="rock"/>
    <n v="119"/>
    <n v="43.54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x v="4"/>
    <s v="rock"/>
    <n v="166"/>
    <n v="31.82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x v="4"/>
    <s v="rock"/>
    <n v="119"/>
    <n v="63.18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x v="4"/>
    <s v="rock"/>
    <n v="100"/>
    <n v="190.9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x v="4"/>
    <s v="rock"/>
    <n v="102"/>
    <n v="140.8600000000000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x v="4"/>
    <s v="rock"/>
    <n v="117"/>
    <n v="76.92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x v="4"/>
    <s v="rock"/>
    <n v="109"/>
    <n v="99.1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x v="4"/>
    <s v="rock"/>
    <n v="115"/>
    <n v="67.88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x v="4"/>
    <s v="rock"/>
    <n v="102"/>
    <n v="246.2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x v="4"/>
    <s v="rock"/>
    <n v="106"/>
    <n v="189.29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x v="4"/>
    <s v="rock"/>
    <n v="104"/>
    <n v="76.67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x v="4"/>
    <s v="rock"/>
    <n v="155"/>
    <n v="82.9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x v="4"/>
    <s v="rock"/>
    <n v="162"/>
    <n v="62.52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x v="4"/>
    <s v="rock"/>
    <n v="104"/>
    <n v="46.07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x v="4"/>
    <s v="rock"/>
    <n v="106"/>
    <n v="38.54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x v="4"/>
    <s v="rock"/>
    <n v="155"/>
    <n v="53.0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x v="4"/>
    <s v="rock"/>
    <n v="111"/>
    <n v="73.3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x v="4"/>
    <s v="rock"/>
    <n v="111"/>
    <n v="127.98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x v="4"/>
    <s v="rock"/>
    <n v="111"/>
    <n v="104.73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x v="4"/>
    <s v="rock"/>
    <n v="124"/>
    <n v="67.67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x v="4"/>
    <s v="rock"/>
    <n v="211"/>
    <n v="95.9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x v="1"/>
    <s v="plays"/>
    <n v="101"/>
    <n v="65.1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x v="1"/>
    <s v="plays"/>
    <n v="102"/>
    <n v="32.270000000000003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x v="1"/>
    <s v="plays"/>
    <n v="108"/>
    <n v="81.25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x v="1"/>
    <s v="plays"/>
    <n v="242"/>
    <n v="24.2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x v="1"/>
    <s v="plays"/>
    <n v="100"/>
    <n v="65.87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x v="1"/>
    <s v="plays"/>
    <n v="125"/>
    <n v="36.08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x v="1"/>
    <s v="plays"/>
    <n v="109"/>
    <n v="44.19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x v="1"/>
    <s v="plays"/>
    <n v="146"/>
    <n v="104.07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x v="1"/>
    <s v="plays"/>
    <n v="110"/>
    <n v="35.9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x v="1"/>
    <s v="plays"/>
    <n v="102"/>
    <n v="127.79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x v="1"/>
    <s v="plays"/>
    <n v="122"/>
    <n v="27.73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x v="1"/>
    <s v="plays"/>
    <n v="102"/>
    <n v="39.83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x v="1"/>
    <s v="plays"/>
    <n v="141"/>
    <n v="52.17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x v="1"/>
    <s v="plays"/>
    <n v="110"/>
    <n v="92.04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x v="1"/>
    <s v="plays"/>
    <n v="105"/>
    <n v="63.42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x v="1"/>
    <s v="plays"/>
    <n v="124"/>
    <n v="135.63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x v="1"/>
    <s v="plays"/>
    <n v="135"/>
    <n v="168.75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x v="1"/>
    <s v="plays"/>
    <n v="103"/>
    <n v="70.8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x v="1"/>
    <s v="plays"/>
    <n v="100"/>
    <n v="50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x v="1"/>
    <s v="plays"/>
    <n v="130"/>
    <n v="42.2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x v="2"/>
    <s v="wearables"/>
    <n v="40"/>
    <n v="152.4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x v="2"/>
    <s v="wearables"/>
    <n v="26"/>
    <n v="90.6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x v="2"/>
    <s v="wearables"/>
    <n v="65"/>
    <n v="201.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x v="2"/>
    <s v="wearables"/>
    <n v="12"/>
    <n v="127.93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x v="2"/>
    <s v="wearables"/>
    <n v="11"/>
    <n v="29.89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x v="2"/>
    <s v="wearables"/>
    <n v="112"/>
    <n v="367.97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x v="2"/>
    <s v="wearables"/>
    <n v="16"/>
    <n v="129.16999999999999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x v="2"/>
    <s v="wearables"/>
    <n v="32"/>
    <n v="800.7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x v="2"/>
    <s v="wearables"/>
    <n v="1"/>
    <n v="2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x v="2"/>
    <s v="wearables"/>
    <n v="31"/>
    <n v="102.0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x v="2"/>
    <s v="wearables"/>
    <n v="1"/>
    <n v="184.36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x v="2"/>
    <s v="wearables"/>
    <n v="40"/>
    <n v="162.91999999999999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x v="2"/>
    <s v="wearables"/>
    <n v="0"/>
    <n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x v="2"/>
    <s v="wearables"/>
    <n v="6"/>
    <n v="603.53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x v="2"/>
    <s v="wearables"/>
    <n v="15"/>
    <n v="45.41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x v="2"/>
    <s v="wearables"/>
    <n v="15"/>
    <n v="97.3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x v="2"/>
    <s v="wearables"/>
    <n v="1"/>
    <n v="167.67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x v="2"/>
    <s v="wearables"/>
    <n v="1"/>
    <n v="859.8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x v="2"/>
    <s v="wearables"/>
    <n v="0"/>
    <n v="26.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x v="2"/>
    <s v="wearables"/>
    <n v="9"/>
    <n v="30.27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x v="2"/>
    <s v="wearables"/>
    <n v="10"/>
    <n v="54.67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x v="2"/>
    <s v="wearables"/>
    <n v="2"/>
    <n v="60.7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x v="2"/>
    <s v="wearables"/>
    <n v="1"/>
    <n v="102.7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x v="2"/>
    <s v="wearables"/>
    <n v="4"/>
    <n v="41.59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x v="2"/>
    <s v="wearables"/>
    <n v="2"/>
    <n v="116.53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x v="2"/>
    <s v="wearables"/>
    <n v="1"/>
    <n v="45.3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x v="2"/>
    <s v="wearables"/>
    <n v="22"/>
    <n v="157.4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x v="2"/>
    <s v="wearables"/>
    <n v="1"/>
    <n v="100.5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x v="2"/>
    <s v="wearables"/>
    <n v="0"/>
    <n v="0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x v="2"/>
    <s v="wearables"/>
    <n v="0"/>
    <n v="0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x v="2"/>
    <s v="wearables"/>
    <n v="11"/>
    <n v="51.82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x v="2"/>
    <s v="wearables"/>
    <n v="20"/>
    <n v="308.7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x v="2"/>
    <s v="wearables"/>
    <n v="85"/>
    <n v="379.2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x v="2"/>
    <s v="wearables"/>
    <n v="49"/>
    <n v="176.3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x v="2"/>
    <s v="wearables"/>
    <n v="3"/>
    <n v="66.069999999999993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x v="2"/>
    <s v="wearables"/>
    <n v="7"/>
    <n v="89.65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x v="2"/>
    <s v="wearables"/>
    <n v="0"/>
    <n v="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x v="2"/>
    <s v="wearables"/>
    <n v="70"/>
    <n v="382.39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x v="2"/>
    <s v="wearables"/>
    <n v="0"/>
    <n v="10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x v="2"/>
    <s v="wearables"/>
    <n v="102"/>
    <n v="158.36000000000001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x v="3"/>
    <s v="nonfiction"/>
    <n v="378"/>
    <n v="40.7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x v="3"/>
    <s v="nonfiction"/>
    <n v="125"/>
    <n v="53.57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x v="3"/>
    <s v="nonfiction"/>
    <n v="147"/>
    <n v="48.45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x v="3"/>
    <s v="nonfiction"/>
    <n v="102"/>
    <n v="82.42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x v="3"/>
    <s v="nonfiction"/>
    <n v="102"/>
    <n v="230.1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x v="3"/>
    <s v="nonfiction"/>
    <n v="204"/>
    <n v="59.3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x v="3"/>
    <s v="nonfiction"/>
    <n v="104"/>
    <n v="66.7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x v="3"/>
    <s v="nonfiction"/>
    <n v="101"/>
    <n v="168.78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x v="3"/>
    <s v="nonfiction"/>
    <n v="136"/>
    <n v="59.97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x v="3"/>
    <s v="nonfiction"/>
    <n v="134"/>
    <n v="31.81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x v="3"/>
    <s v="nonfiction"/>
    <n v="130"/>
    <n v="24.4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x v="3"/>
    <s v="nonfiction"/>
    <n v="123"/>
    <n v="25.3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x v="3"/>
    <s v="nonfiction"/>
    <n v="183"/>
    <n v="71.44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x v="3"/>
    <s v="nonfiction"/>
    <n v="125"/>
    <n v="38.549999999999997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x v="3"/>
    <s v="nonfiction"/>
    <n v="112"/>
    <n v="68.37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x v="3"/>
    <s v="nonfiction"/>
    <n v="116"/>
    <n v="40.21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x v="3"/>
    <s v="nonfiction"/>
    <n v="173"/>
    <n v="32.07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x v="3"/>
    <s v="nonfiction"/>
    <n v="126"/>
    <n v="28.6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x v="3"/>
    <s v="nonfiction"/>
    <n v="109"/>
    <n v="43.6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x v="3"/>
    <s v="nonfiction"/>
    <n v="100"/>
    <n v="4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x v="4"/>
    <s v="rock"/>
    <n v="119"/>
    <n v="346.0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x v="4"/>
    <s v="rock"/>
    <n v="100"/>
    <n v="81.739999999999995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x v="4"/>
    <s v="rock"/>
    <n v="126"/>
    <n v="64.54000000000000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x v="4"/>
    <s v="rock"/>
    <n v="114"/>
    <n v="63.48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x v="4"/>
    <s v="rock"/>
    <n v="111"/>
    <n v="63.62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x v="4"/>
    <s v="rock"/>
    <n v="105"/>
    <n v="83.97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x v="4"/>
    <s v="rock"/>
    <n v="104"/>
    <n v="77.75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x v="4"/>
    <s v="rock"/>
    <n v="107"/>
    <n v="107.07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x v="4"/>
    <s v="rock"/>
    <n v="124"/>
    <n v="38.75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x v="4"/>
    <s v="rock"/>
    <n v="105"/>
    <n v="201.94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x v="4"/>
    <s v="rock"/>
    <n v="189"/>
    <n v="43.0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x v="4"/>
    <s v="rock"/>
    <n v="171"/>
    <n v="62.87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x v="4"/>
    <s v="rock"/>
    <n v="252"/>
    <n v="55.6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x v="4"/>
    <s v="rock"/>
    <n v="116"/>
    <n v="48.7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x v="4"/>
    <s v="rock"/>
    <n v="203"/>
    <n v="30.58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x v="4"/>
    <s v="rock"/>
    <n v="112"/>
    <n v="73.9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x v="4"/>
    <s v="rock"/>
    <n v="424"/>
    <n v="21.2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x v="4"/>
    <s v="rock"/>
    <n v="107"/>
    <n v="73.36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x v="4"/>
    <s v="rock"/>
    <n v="104"/>
    <n v="56.4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x v="4"/>
    <s v="rock"/>
    <n v="212"/>
    <n v="50.25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x v="4"/>
    <s v="rock"/>
    <n v="124"/>
    <n v="68.94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x v="4"/>
    <s v="rock"/>
    <n v="110"/>
    <n v="65.9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x v="4"/>
    <s v="rock"/>
    <n v="219"/>
    <n v="62.5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x v="4"/>
    <s v="rock"/>
    <n v="137"/>
    <n v="70.0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x v="4"/>
    <s v="rock"/>
    <n v="135"/>
    <n v="60.18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x v="4"/>
    <s v="rock"/>
    <n v="145"/>
    <n v="21.38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x v="4"/>
    <s v="rock"/>
    <n v="109"/>
    <n v="160.79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x v="4"/>
    <s v="rock"/>
    <n v="110"/>
    <n v="42.38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x v="4"/>
    <s v="rock"/>
    <n v="114"/>
    <n v="27.32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x v="4"/>
    <s v="rock"/>
    <n v="102"/>
    <n v="196.8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x v="4"/>
    <s v="rock"/>
    <n v="122"/>
    <n v="53.88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x v="4"/>
    <s v="rock"/>
    <n v="112"/>
    <n v="47.7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x v="4"/>
    <s v="rock"/>
    <n v="107"/>
    <n v="88.19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x v="4"/>
    <s v="rock"/>
    <n v="114"/>
    <n v="72.0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x v="4"/>
    <s v="rock"/>
    <n v="110"/>
    <n v="74.25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x v="4"/>
    <s v="rock"/>
    <n v="126"/>
    <n v="61.7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x v="4"/>
    <s v="rock"/>
    <n v="167"/>
    <n v="17.239999999999998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x v="4"/>
    <s v="rock"/>
    <n v="497"/>
    <n v="51.7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x v="4"/>
    <s v="rock"/>
    <n v="109"/>
    <n v="24.15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x v="4"/>
    <s v="rock"/>
    <n v="103"/>
    <n v="62.17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x v="3"/>
    <s v="translations"/>
    <n v="2"/>
    <n v="48.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x v="3"/>
    <s v="translations"/>
    <n v="0"/>
    <n v="6.18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x v="3"/>
    <s v="translations"/>
    <n v="0"/>
    <n v="5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x v="3"/>
    <s v="translations"/>
    <n v="1"/>
    <n v="7.5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x v="3"/>
    <s v="translations"/>
    <n v="7"/>
    <n v="1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x v="3"/>
    <s v="translations"/>
    <n v="0"/>
    <n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x v="3"/>
    <s v="translations"/>
    <n v="0"/>
    <n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x v="3"/>
    <s v="translations"/>
    <n v="0"/>
    <n v="2.33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x v="3"/>
    <s v="translations"/>
    <n v="5"/>
    <n v="24.6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x v="3"/>
    <s v="translations"/>
    <n v="5"/>
    <n v="10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x v="3"/>
    <s v="translations"/>
    <n v="0"/>
    <n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x v="3"/>
    <s v="translations"/>
    <n v="18"/>
    <n v="88.89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x v="3"/>
    <s v="translations"/>
    <n v="0"/>
    <n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x v="3"/>
    <s v="translations"/>
    <n v="1"/>
    <n v="27.5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x v="3"/>
    <s v="translations"/>
    <n v="0"/>
    <n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x v="3"/>
    <s v="translations"/>
    <n v="7"/>
    <n v="44.5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x v="3"/>
    <s v="translations"/>
    <n v="3"/>
    <n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x v="3"/>
    <s v="translations"/>
    <n v="0"/>
    <n v="10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x v="3"/>
    <s v="translations"/>
    <n v="0"/>
    <n v="13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x v="3"/>
    <s v="translations"/>
    <n v="0"/>
    <n v="100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x v="3"/>
    <s v="translations"/>
    <n v="20"/>
    <n v="109.07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x v="3"/>
    <s v="translations"/>
    <n v="0"/>
    <n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x v="3"/>
    <s v="translations"/>
    <n v="0"/>
    <n v="0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x v="3"/>
    <s v="translations"/>
    <n v="8"/>
    <n v="104.7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x v="3"/>
    <s v="translations"/>
    <n v="5"/>
    <n v="15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x v="3"/>
    <s v="translations"/>
    <n v="0"/>
    <n v="0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x v="3"/>
    <s v="translations"/>
    <n v="8"/>
    <n v="80.599999999999994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x v="3"/>
    <s v="translations"/>
    <n v="32"/>
    <n v="115.55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x v="3"/>
    <s v="translations"/>
    <n v="0"/>
    <n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x v="3"/>
    <s v="translations"/>
    <n v="7"/>
    <n v="80.5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x v="3"/>
    <s v="translations"/>
    <n v="10"/>
    <n v="744.55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x v="3"/>
    <s v="translations"/>
    <n v="0"/>
    <n v="7.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x v="3"/>
    <s v="translations"/>
    <n v="1"/>
    <n v="38.5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x v="3"/>
    <s v="translations"/>
    <n v="27"/>
    <n v="36.68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x v="3"/>
    <s v="translations"/>
    <n v="3"/>
    <n v="75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x v="3"/>
    <s v="translations"/>
    <n v="7"/>
    <n v="3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x v="3"/>
    <s v="translations"/>
    <n v="0"/>
    <n v="1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x v="3"/>
    <s v="translations"/>
    <n v="1"/>
    <n v="673.33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x v="3"/>
    <s v="translations"/>
    <n v="0"/>
    <n v="0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x v="3"/>
    <s v="translations"/>
    <n v="0"/>
    <n v="0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x v="3"/>
    <s v="translations"/>
    <n v="0"/>
    <n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x v="3"/>
    <s v="translations"/>
    <n v="0"/>
    <n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x v="3"/>
    <s v="translations"/>
    <n v="0"/>
    <n v="0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x v="3"/>
    <s v="translations"/>
    <n v="0"/>
    <n v="25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x v="3"/>
    <s v="translations"/>
    <n v="0"/>
    <n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x v="3"/>
    <s v="translations"/>
    <n v="0"/>
    <n v="0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x v="3"/>
    <s v="translations"/>
    <n v="0"/>
    <n v="1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x v="3"/>
    <s v="translations"/>
    <n v="0"/>
    <n v="1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x v="3"/>
    <s v="translations"/>
    <n v="0"/>
    <n v="0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x v="3"/>
    <s v="translations"/>
    <n v="0"/>
    <n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x v="3"/>
    <s v="translations"/>
    <n v="1"/>
    <n v="15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x v="3"/>
    <s v="translations"/>
    <n v="11"/>
    <n v="225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x v="3"/>
    <s v="translations"/>
    <n v="3"/>
    <n v="48.33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x v="3"/>
    <s v="translations"/>
    <n v="0"/>
    <n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x v="3"/>
    <s v="translations"/>
    <n v="0"/>
    <n v="0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x v="3"/>
    <s v="translations"/>
    <n v="0"/>
    <n v="0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x v="3"/>
    <s v="translations"/>
    <n v="0"/>
    <n v="0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x v="3"/>
    <s v="radio &amp; podcasts"/>
    <n v="101"/>
    <n v="44.67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x v="3"/>
    <s v="radio &amp; podcasts"/>
    <n v="109"/>
    <n v="28.9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x v="3"/>
    <s v="radio &amp; podcasts"/>
    <n v="148"/>
    <n v="35.44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x v="3"/>
    <s v="radio &amp; podcasts"/>
    <n v="163"/>
    <n v="34.86999999999999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x v="3"/>
    <s v="radio &amp; podcasts"/>
    <n v="456"/>
    <n v="52.62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x v="3"/>
    <s v="radio &amp; podcasts"/>
    <n v="108"/>
    <n v="69.599999999999994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x v="3"/>
    <s v="radio &amp; podcasts"/>
    <n v="115"/>
    <n v="76.72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x v="3"/>
    <s v="radio &amp; podcasts"/>
    <n v="102"/>
    <n v="33.19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x v="3"/>
    <s v="radio &amp; podcasts"/>
    <n v="108"/>
    <n v="149.46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x v="3"/>
    <s v="radio &amp; podcasts"/>
    <n v="125"/>
    <n v="23.17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x v="3"/>
    <s v="radio &amp; podcasts"/>
    <n v="104"/>
    <n v="96.88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x v="3"/>
    <s v="radio &amp; podcasts"/>
    <n v="139"/>
    <n v="103.2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x v="3"/>
    <s v="radio &amp; podcasts"/>
    <n v="121"/>
    <n v="38.46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x v="3"/>
    <s v="radio &amp; podcasts"/>
    <n v="112"/>
    <n v="44.3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x v="3"/>
    <s v="radio &amp; podcasts"/>
    <n v="189"/>
    <n v="64.17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x v="3"/>
    <s v="radio &amp; podcasts"/>
    <n v="662"/>
    <n v="43.3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x v="3"/>
    <s v="radio &amp; podcasts"/>
    <n v="111"/>
    <n v="90.5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x v="3"/>
    <s v="radio &amp; podcasts"/>
    <n v="1182"/>
    <n v="29.19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x v="3"/>
    <s v="radio &amp; podcasts"/>
    <n v="137"/>
    <n v="30.96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x v="3"/>
    <s v="radio &amp; podcasts"/>
    <n v="117"/>
    <n v="92.16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x v="3"/>
    <s v="fiction"/>
    <n v="2"/>
    <n v="17.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x v="3"/>
    <s v="fiction"/>
    <n v="0"/>
    <n v="5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x v="3"/>
    <s v="fiction"/>
    <n v="1"/>
    <n v="25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x v="3"/>
    <s v="fiction"/>
    <n v="0"/>
    <n v="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x v="3"/>
    <s v="fiction"/>
    <n v="2"/>
    <n v="5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x v="3"/>
    <s v="fiction"/>
    <n v="0"/>
    <n v="1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x v="3"/>
    <s v="fiction"/>
    <n v="0"/>
    <n v="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x v="3"/>
    <s v="fiction"/>
    <n v="2"/>
    <n v="6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x v="3"/>
    <s v="fiction"/>
    <n v="0"/>
    <n v="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x v="3"/>
    <s v="fiction"/>
    <n v="31"/>
    <n v="47.11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x v="3"/>
    <s v="fiction"/>
    <n v="8"/>
    <n v="1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x v="3"/>
    <s v="fiction"/>
    <n v="1"/>
    <n v="15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x v="3"/>
    <s v="fiction"/>
    <n v="0"/>
    <n v="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x v="3"/>
    <s v="fiction"/>
    <n v="9"/>
    <n v="40.450000000000003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x v="3"/>
    <s v="fiction"/>
    <n v="0"/>
    <n v="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x v="3"/>
    <s v="fiction"/>
    <n v="0"/>
    <n v="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x v="3"/>
    <s v="fiction"/>
    <n v="0"/>
    <n v="1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x v="3"/>
    <s v="fiction"/>
    <n v="2"/>
    <n v="19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x v="3"/>
    <s v="fiction"/>
    <n v="0"/>
    <n v="5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x v="3"/>
    <s v="fiction"/>
    <n v="25"/>
    <n v="46.73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x v="8"/>
    <s v="photobooks"/>
    <n v="166"/>
    <n v="97.73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x v="8"/>
    <s v="photobooks"/>
    <n v="101"/>
    <n v="67.84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x v="8"/>
    <s v="photobooks"/>
    <n v="108"/>
    <n v="56.98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x v="8"/>
    <s v="photobooks"/>
    <n v="278"/>
    <n v="67.1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x v="8"/>
    <s v="photobooks"/>
    <n v="104"/>
    <n v="48.04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x v="8"/>
    <s v="photobooks"/>
    <n v="111"/>
    <n v="38.8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x v="8"/>
    <s v="photobooks"/>
    <n v="215"/>
    <n v="78.1800000000000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x v="8"/>
    <s v="photobooks"/>
    <n v="111"/>
    <n v="97.1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x v="8"/>
    <s v="photobooks"/>
    <n v="124"/>
    <n v="110.3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x v="8"/>
    <s v="photobooks"/>
    <n v="101"/>
    <n v="39.92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x v="8"/>
    <s v="photobooks"/>
    <n v="112"/>
    <n v="75.98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x v="8"/>
    <s v="photobooks"/>
    <n v="559"/>
    <n v="58.38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x v="8"/>
    <s v="photobooks"/>
    <n v="150"/>
    <n v="55.82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x v="8"/>
    <s v="photobooks"/>
    <n v="106"/>
    <n v="151.2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x v="8"/>
    <s v="photobooks"/>
    <n v="157"/>
    <n v="849.6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x v="8"/>
    <s v="photobooks"/>
    <n v="109"/>
    <n v="159.24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x v="8"/>
    <s v="photobooks"/>
    <n v="162"/>
    <n v="39.51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x v="8"/>
    <s v="photobooks"/>
    <n v="205"/>
    <n v="130.53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x v="8"/>
    <s v="photobooks"/>
    <n v="103"/>
    <n v="64.16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x v="8"/>
    <s v="photobooks"/>
    <n v="103"/>
    <n v="111.5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x v="8"/>
    <s v="photobooks"/>
    <n v="107"/>
    <n v="170.45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x v="8"/>
    <s v="photobooks"/>
    <n v="139"/>
    <n v="133.74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x v="8"/>
    <s v="photobooks"/>
    <n v="125"/>
    <n v="95.83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x v="8"/>
    <s v="photobooks"/>
    <n v="207"/>
    <n v="221.79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x v="8"/>
    <s v="photobooks"/>
    <n v="174"/>
    <n v="32.3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x v="8"/>
    <s v="photobooks"/>
    <n v="120"/>
    <n v="98.84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x v="8"/>
    <s v="photobooks"/>
    <n v="110"/>
    <n v="55.22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x v="8"/>
    <s v="photobooks"/>
    <n v="282"/>
    <n v="52.79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x v="8"/>
    <s v="photobooks"/>
    <n v="101"/>
    <n v="135.6699999999999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x v="8"/>
    <s v="photobooks"/>
    <n v="135"/>
    <n v="53.99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x v="8"/>
    <s v="photobooks"/>
    <n v="176"/>
    <n v="56.64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x v="8"/>
    <s v="photobooks"/>
    <n v="484"/>
    <n v="82.32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x v="8"/>
    <s v="photobooks"/>
    <n v="145"/>
    <n v="88.2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x v="8"/>
    <s v="photobooks"/>
    <n v="418"/>
    <n v="84.91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x v="8"/>
    <s v="photobooks"/>
    <n v="132"/>
    <n v="48.1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x v="8"/>
    <s v="photobooks"/>
    <n v="250"/>
    <n v="66.02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x v="8"/>
    <s v="photobooks"/>
    <n v="180"/>
    <n v="96.38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x v="8"/>
    <s v="photobooks"/>
    <n v="103"/>
    <n v="156.16999999999999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x v="8"/>
    <s v="photobooks"/>
    <n v="136"/>
    <n v="95.7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x v="8"/>
    <s v="photobooks"/>
    <n v="118"/>
    <n v="180.41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x v="8"/>
    <s v="nature"/>
    <n v="0"/>
    <n v="3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x v="8"/>
    <s v="nature"/>
    <n v="4"/>
    <n v="20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x v="8"/>
    <s v="nature"/>
    <n v="0"/>
    <n v="10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x v="8"/>
    <s v="nature"/>
    <n v="0"/>
    <n v="0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x v="8"/>
    <s v="nature"/>
    <n v="0"/>
    <n v="1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x v="8"/>
    <s v="nature"/>
    <n v="29"/>
    <n v="26.27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x v="8"/>
    <s v="nature"/>
    <n v="0"/>
    <n v="0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x v="8"/>
    <s v="nature"/>
    <n v="9"/>
    <n v="60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x v="8"/>
    <s v="nature"/>
    <n v="34"/>
    <n v="28.33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x v="8"/>
    <s v="nature"/>
    <n v="13"/>
    <n v="14.43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x v="8"/>
    <s v="nature"/>
    <n v="0"/>
    <n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x v="8"/>
    <s v="nature"/>
    <n v="49"/>
    <n v="132.19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x v="8"/>
    <s v="nature"/>
    <n v="0"/>
    <n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x v="8"/>
    <s v="nature"/>
    <n v="0"/>
    <n v="0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x v="8"/>
    <s v="nature"/>
    <n v="0"/>
    <n v="0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x v="8"/>
    <s v="nature"/>
    <n v="45"/>
    <n v="56.42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x v="8"/>
    <s v="nature"/>
    <n v="4"/>
    <n v="100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x v="8"/>
    <s v="nature"/>
    <n v="5"/>
    <n v="11.67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x v="8"/>
    <s v="nature"/>
    <n v="0"/>
    <n v="50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x v="8"/>
    <s v="nature"/>
    <n v="4"/>
    <n v="23.5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x v="3"/>
    <s v="art books"/>
    <n v="1"/>
    <n v="67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x v="3"/>
    <s v="art books"/>
    <n v="0"/>
    <n v="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x v="3"/>
    <s v="art books"/>
    <n v="1"/>
    <n v="42.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x v="3"/>
    <s v="art books"/>
    <n v="0"/>
    <n v="1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x v="3"/>
    <s v="art books"/>
    <n v="3"/>
    <n v="100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x v="3"/>
    <s v="art books"/>
    <n v="21"/>
    <n v="108.0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x v="3"/>
    <s v="art books"/>
    <n v="4"/>
    <n v="26.92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x v="3"/>
    <s v="art books"/>
    <n v="14"/>
    <n v="15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x v="3"/>
    <s v="art books"/>
    <n v="0"/>
    <n v="0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x v="3"/>
    <s v="art books"/>
    <n v="41"/>
    <n v="47.77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x v="3"/>
    <s v="art books"/>
    <n v="1"/>
    <n v="2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x v="3"/>
    <s v="art books"/>
    <n v="5"/>
    <n v="41.67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x v="3"/>
    <s v="art books"/>
    <n v="2"/>
    <n v="74.3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x v="3"/>
    <s v="art books"/>
    <n v="5"/>
    <n v="84.33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x v="3"/>
    <s v="art books"/>
    <n v="23"/>
    <n v="65.459999999999994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x v="3"/>
    <s v="art books"/>
    <n v="13"/>
    <n v="6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x v="3"/>
    <s v="art books"/>
    <n v="1"/>
    <n v="27.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x v="3"/>
    <s v="art books"/>
    <n v="11"/>
    <n v="51.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x v="3"/>
    <s v="art books"/>
    <n v="1"/>
    <n v="1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x v="3"/>
    <s v="art books"/>
    <n v="0"/>
    <n v="0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x v="8"/>
    <s v="places"/>
    <n v="1"/>
    <n v="5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x v="8"/>
    <s v="places"/>
    <n v="9"/>
    <n v="31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x v="8"/>
    <s v="places"/>
    <n v="0"/>
    <n v="15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x v="8"/>
    <s v="places"/>
    <n v="0"/>
    <n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x v="8"/>
    <s v="places"/>
    <n v="79"/>
    <n v="131.66999999999999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x v="8"/>
    <s v="places"/>
    <n v="0"/>
    <n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x v="8"/>
    <s v="places"/>
    <n v="0"/>
    <n v="1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x v="8"/>
    <s v="places"/>
    <n v="0"/>
    <n v="0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x v="8"/>
    <s v="places"/>
    <n v="0"/>
    <n v="0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x v="8"/>
    <s v="places"/>
    <n v="2"/>
    <n v="51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x v="8"/>
    <s v="places"/>
    <n v="29"/>
    <n v="44.48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x v="8"/>
    <s v="places"/>
    <n v="0"/>
    <n v="0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x v="8"/>
    <s v="places"/>
    <n v="0"/>
    <n v="1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x v="8"/>
    <s v="places"/>
    <n v="21"/>
    <n v="20.5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x v="8"/>
    <s v="places"/>
    <n v="0"/>
    <n v="40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x v="8"/>
    <s v="places"/>
    <n v="2"/>
    <n v="25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x v="8"/>
    <s v="places"/>
    <n v="0"/>
    <n v="0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x v="8"/>
    <s v="places"/>
    <n v="0"/>
    <n v="1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x v="8"/>
    <s v="places"/>
    <n v="0"/>
    <n v="0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x v="8"/>
    <s v="places"/>
    <n v="7"/>
    <n v="40.78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x v="4"/>
    <s v="rock"/>
    <n v="108"/>
    <n v="48.33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x v="4"/>
    <s v="rock"/>
    <n v="100"/>
    <n v="46.95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x v="4"/>
    <s v="rock"/>
    <n v="100"/>
    <n v="66.6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x v="4"/>
    <s v="rock"/>
    <n v="122"/>
    <n v="48.8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x v="4"/>
    <s v="rock"/>
    <n v="101"/>
    <n v="137.3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x v="4"/>
    <s v="rock"/>
    <n v="101"/>
    <n v="87.83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x v="4"/>
    <s v="rock"/>
    <n v="145"/>
    <n v="70.79000000000000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x v="4"/>
    <s v="rock"/>
    <n v="101"/>
    <n v="52.83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x v="4"/>
    <s v="rock"/>
    <n v="118"/>
    <n v="443.75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x v="4"/>
    <s v="rock"/>
    <n v="272"/>
    <n v="48.54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x v="4"/>
    <s v="rock"/>
    <n v="125"/>
    <n v="37.07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x v="4"/>
    <s v="rock"/>
    <n v="110"/>
    <n v="50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x v="4"/>
    <s v="rock"/>
    <n v="102"/>
    <n v="39.04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x v="4"/>
    <s v="rock"/>
    <n v="103"/>
    <n v="66.69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x v="4"/>
    <s v="rock"/>
    <n v="114"/>
    <n v="67.13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x v="4"/>
    <s v="rock"/>
    <n v="104"/>
    <n v="66.37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x v="4"/>
    <s v="rock"/>
    <n v="146"/>
    <n v="64.62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x v="4"/>
    <s v="rock"/>
    <n v="105"/>
    <n v="58.37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x v="4"/>
    <s v="rock"/>
    <n v="133"/>
    <n v="86.9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x v="4"/>
    <s v="rock"/>
    <n v="113"/>
    <n v="66.47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x v="4"/>
    <s v="rock"/>
    <n v="121"/>
    <n v="163.78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x v="4"/>
    <s v="rock"/>
    <n v="102"/>
    <n v="107.98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x v="4"/>
    <s v="rock"/>
    <n v="101"/>
    <n v="42.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x v="4"/>
    <s v="rock"/>
    <n v="118"/>
    <n v="47.2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x v="4"/>
    <s v="rock"/>
    <n v="155"/>
    <n v="112.02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x v="4"/>
    <s v="rock"/>
    <n v="101"/>
    <n v="74.95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x v="4"/>
    <s v="rock"/>
    <n v="117"/>
    <n v="61.58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x v="4"/>
    <s v="rock"/>
    <n v="101"/>
    <n v="45.88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x v="4"/>
    <s v="rock"/>
    <n v="104"/>
    <n v="75.849999999999994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x v="4"/>
    <s v="rock"/>
    <n v="265"/>
    <n v="84.2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x v="4"/>
    <s v="rock"/>
    <n v="156"/>
    <n v="117.23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x v="4"/>
    <s v="rock"/>
    <n v="102"/>
    <n v="86.49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x v="4"/>
    <s v="rock"/>
    <n v="100"/>
    <n v="172.4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x v="4"/>
    <s v="rock"/>
    <n v="101"/>
    <n v="62.8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x v="4"/>
    <s v="rock"/>
    <n v="125"/>
    <n v="67.73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x v="4"/>
    <s v="rock"/>
    <n v="104"/>
    <n v="53.5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x v="4"/>
    <s v="rock"/>
    <n v="104"/>
    <n v="34.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x v="4"/>
    <s v="rock"/>
    <n v="105"/>
    <n v="38.89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x v="4"/>
    <s v="rock"/>
    <n v="100"/>
    <n v="94.7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x v="4"/>
    <s v="rock"/>
    <n v="170"/>
    <n v="39.97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x v="4"/>
    <s v="pop"/>
    <n v="101"/>
    <n v="97.5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x v="4"/>
    <s v="pop"/>
    <n v="100"/>
    <n v="42.8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x v="4"/>
    <s v="pop"/>
    <n v="125"/>
    <n v="168.51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x v="4"/>
    <s v="pop"/>
    <n v="110"/>
    <n v="85.5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x v="4"/>
    <s v="pop"/>
    <n v="111"/>
    <n v="554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x v="4"/>
    <s v="pop"/>
    <n v="110"/>
    <n v="26.55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x v="4"/>
    <s v="pop"/>
    <n v="105"/>
    <n v="113.83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x v="4"/>
    <s v="pop"/>
    <n v="125"/>
    <n v="32.01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x v="4"/>
    <s v="pop"/>
    <n v="101"/>
    <n v="47.19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x v="4"/>
    <s v="pop"/>
    <n v="142"/>
    <n v="88.4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x v="4"/>
    <s v="pop"/>
    <n v="101"/>
    <n v="100.75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x v="4"/>
    <s v="pop"/>
    <n v="101"/>
    <n v="64.70999999999999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x v="4"/>
    <s v="pop"/>
    <n v="174"/>
    <n v="51.85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x v="4"/>
    <s v="pop"/>
    <n v="120"/>
    <n v="38.79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x v="4"/>
    <s v="pop"/>
    <n v="143"/>
    <n v="44.6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x v="4"/>
    <s v="pop"/>
    <n v="100"/>
    <n v="156.7700000000000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x v="4"/>
    <s v="pop"/>
    <n v="105"/>
    <n v="118.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x v="4"/>
    <s v="pop"/>
    <n v="132"/>
    <n v="74.150000000000006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x v="4"/>
    <s v="pop"/>
    <n v="113"/>
    <n v="12.53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x v="4"/>
    <s v="pop"/>
    <n v="1254"/>
    <n v="27.86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x v="4"/>
    <s v="pop"/>
    <n v="103"/>
    <n v="80.18000000000000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x v="4"/>
    <s v="pop"/>
    <n v="103"/>
    <n v="132.44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x v="4"/>
    <s v="pop"/>
    <n v="108"/>
    <n v="33.75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x v="4"/>
    <s v="pop"/>
    <n v="122"/>
    <n v="34.380000000000003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x v="4"/>
    <s v="pop"/>
    <n v="119"/>
    <n v="44.9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x v="4"/>
    <s v="pop"/>
    <n v="161"/>
    <n v="41.0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x v="4"/>
    <s v="pop"/>
    <n v="127"/>
    <n v="52.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x v="4"/>
    <s v="pop"/>
    <n v="103"/>
    <n v="70.78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x v="4"/>
    <s v="pop"/>
    <n v="140"/>
    <n v="53.75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x v="4"/>
    <s v="pop"/>
    <n v="103"/>
    <n v="44.61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x v="4"/>
    <s v="pop"/>
    <n v="101"/>
    <n v="26.15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x v="4"/>
    <s v="pop"/>
    <n v="113"/>
    <n v="39.18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x v="4"/>
    <s v="pop"/>
    <n v="128"/>
    <n v="45.59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x v="4"/>
    <s v="pop"/>
    <n v="202"/>
    <n v="89.25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x v="4"/>
    <s v="pop"/>
    <n v="137"/>
    <n v="40.42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x v="4"/>
    <s v="pop"/>
    <n v="115"/>
    <n v="82.38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x v="4"/>
    <s v="pop"/>
    <n v="112"/>
    <n v="159.52000000000001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x v="4"/>
    <s v="pop"/>
    <n v="118"/>
    <n v="36.24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x v="4"/>
    <s v="pop"/>
    <n v="175"/>
    <n v="62.5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x v="4"/>
    <s v="pop"/>
    <n v="118"/>
    <n v="4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x v="4"/>
    <s v="faith"/>
    <n v="101"/>
    <n v="74.5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x v="4"/>
    <s v="faith"/>
    <n v="0"/>
    <n v="0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x v="4"/>
    <s v="faith"/>
    <n v="22"/>
    <n v="7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x v="4"/>
    <s v="faith"/>
    <n v="109"/>
    <n v="86.44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x v="4"/>
    <s v="faith"/>
    <n v="103"/>
    <n v="24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x v="4"/>
    <s v="faith"/>
    <n v="0"/>
    <n v="1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x v="4"/>
    <s v="faith"/>
    <n v="31"/>
    <n v="80.13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x v="4"/>
    <s v="faith"/>
    <n v="44"/>
    <n v="253.14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x v="4"/>
    <s v="faith"/>
    <n v="100"/>
    <n v="171.43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x v="4"/>
    <s v="faith"/>
    <n v="25"/>
    <n v="57.73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x v="4"/>
    <s v="faith"/>
    <n v="33"/>
    <n v="264.26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x v="4"/>
    <s v="faith"/>
    <n v="48"/>
    <n v="159.3300000000000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x v="4"/>
    <s v="faith"/>
    <n v="9"/>
    <n v="35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x v="4"/>
    <s v="faith"/>
    <n v="0"/>
    <n v="5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x v="4"/>
    <s v="faith"/>
    <n v="12"/>
    <n v="61.09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x v="4"/>
    <s v="faith"/>
    <n v="0"/>
    <n v="0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x v="4"/>
    <s v="faith"/>
    <n v="20"/>
    <n v="114.8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x v="4"/>
    <s v="faith"/>
    <n v="0"/>
    <n v="0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x v="4"/>
    <s v="faith"/>
    <n v="4"/>
    <n v="54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x v="4"/>
    <s v="faith"/>
    <n v="26"/>
    <n v="65.97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x v="4"/>
    <s v="faith"/>
    <n v="0"/>
    <n v="5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x v="4"/>
    <s v="faith"/>
    <n v="0"/>
    <n v="1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x v="4"/>
    <s v="faith"/>
    <n v="1"/>
    <n v="25.5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x v="4"/>
    <s v="faith"/>
    <n v="65"/>
    <n v="118.3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x v="4"/>
    <s v="faith"/>
    <n v="0"/>
    <n v="0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x v="4"/>
    <s v="faith"/>
    <n v="0"/>
    <n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x v="4"/>
    <s v="faith"/>
    <n v="10"/>
    <n v="54.11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x v="4"/>
    <s v="faith"/>
    <n v="0"/>
    <n v="0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x v="4"/>
    <s v="faith"/>
    <n v="5"/>
    <n v="21.25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x v="4"/>
    <s v="faith"/>
    <n v="1"/>
    <n v="34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x v="4"/>
    <s v="faith"/>
    <n v="11"/>
    <n v="525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x v="4"/>
    <s v="faith"/>
    <n v="0"/>
    <n v="0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x v="4"/>
    <s v="faith"/>
    <n v="2"/>
    <n v="50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x v="4"/>
    <s v="faith"/>
    <n v="8"/>
    <n v="115.71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x v="4"/>
    <s v="faith"/>
    <n v="0"/>
    <n v="5.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x v="4"/>
    <s v="faith"/>
    <n v="8"/>
    <n v="50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x v="4"/>
    <s v="faith"/>
    <n v="43"/>
    <n v="34.020000000000003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x v="4"/>
    <s v="faith"/>
    <n v="0"/>
    <n v="37.5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x v="4"/>
    <s v="faith"/>
    <n v="1"/>
    <n v="11.67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x v="4"/>
    <s v="faith"/>
    <n v="6"/>
    <n v="28.13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x v="4"/>
    <s v="faith"/>
    <n v="0"/>
    <n v="0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x v="4"/>
    <s v="faith"/>
    <n v="0"/>
    <n v="1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x v="4"/>
    <s v="faith"/>
    <n v="7"/>
    <n v="216.67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x v="4"/>
    <s v="faith"/>
    <n v="1"/>
    <n v="8.75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x v="4"/>
    <s v="faith"/>
    <n v="10"/>
    <n v="62.22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x v="4"/>
    <s v="faith"/>
    <n v="34"/>
    <n v="137.25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x v="4"/>
    <s v="faith"/>
    <n v="0"/>
    <n v="1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x v="4"/>
    <s v="faith"/>
    <n v="68"/>
    <n v="122.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x v="4"/>
    <s v="faith"/>
    <n v="0"/>
    <n v="0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x v="4"/>
    <s v="faith"/>
    <n v="0"/>
    <n v="0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x v="4"/>
    <s v="faith"/>
    <n v="0"/>
    <n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x v="4"/>
    <s v="faith"/>
    <n v="0"/>
    <n v="0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x v="4"/>
    <s v="faith"/>
    <n v="0"/>
    <n v="0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x v="4"/>
    <s v="faith"/>
    <n v="0"/>
    <n v="1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x v="4"/>
    <s v="faith"/>
    <n v="11"/>
    <n v="55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x v="4"/>
    <s v="faith"/>
    <n v="1"/>
    <n v="22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x v="4"/>
    <s v="faith"/>
    <n v="21"/>
    <n v="56.67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x v="4"/>
    <s v="faith"/>
    <n v="0"/>
    <n v="20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x v="4"/>
    <s v="faith"/>
    <n v="0"/>
    <n v="1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x v="4"/>
    <s v="faith"/>
    <n v="0"/>
    <n v="0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x v="8"/>
    <s v="photobooks"/>
    <n v="111"/>
    <n v="25.58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x v="8"/>
    <s v="photobooks"/>
    <n v="109"/>
    <n v="63.97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x v="8"/>
    <s v="photobooks"/>
    <n v="100"/>
    <n v="89.93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x v="8"/>
    <s v="photobooks"/>
    <n v="118"/>
    <n v="93.0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x v="8"/>
    <s v="photobooks"/>
    <n v="114"/>
    <n v="89.6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x v="8"/>
    <s v="photobooks"/>
    <n v="148"/>
    <n v="207.6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x v="8"/>
    <s v="photobooks"/>
    <n v="105"/>
    <n v="59.41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x v="8"/>
    <s v="photobooks"/>
    <n v="130"/>
    <n v="358.97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x v="8"/>
    <s v="photobooks"/>
    <n v="123"/>
    <n v="94.74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x v="8"/>
    <s v="photobooks"/>
    <n v="202"/>
    <n v="80.65000000000000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x v="8"/>
    <s v="photobooks"/>
    <n v="103"/>
    <n v="168.69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x v="8"/>
    <s v="photobooks"/>
    <n v="260"/>
    <n v="34.69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x v="8"/>
    <s v="photobooks"/>
    <n v="108"/>
    <n v="462.8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x v="8"/>
    <s v="photobooks"/>
    <n v="111"/>
    <n v="104.39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x v="8"/>
    <s v="photobooks"/>
    <n v="120"/>
    <n v="7.5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x v="8"/>
    <s v="photobooks"/>
    <n v="103"/>
    <n v="47.13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x v="8"/>
    <s v="photobooks"/>
    <n v="116"/>
    <n v="414.29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x v="8"/>
    <s v="photobooks"/>
    <n v="115"/>
    <n v="42.48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x v="8"/>
    <s v="photobooks"/>
    <n v="107"/>
    <n v="108.78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x v="8"/>
    <s v="photobooks"/>
    <n v="165"/>
    <n v="81.099999999999994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x v="8"/>
    <s v="photobooks"/>
    <n v="155"/>
    <n v="51.67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x v="8"/>
    <s v="photobooks"/>
    <n v="885"/>
    <n v="35.4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x v="8"/>
    <s v="photobooks"/>
    <n v="102"/>
    <n v="103.64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x v="8"/>
    <s v="photobooks"/>
    <n v="20"/>
    <n v="55.28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x v="8"/>
    <s v="photobooks"/>
    <n v="59"/>
    <n v="72.17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x v="8"/>
    <s v="photobooks"/>
    <n v="0"/>
    <n v="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x v="8"/>
    <s v="photobooks"/>
    <n v="46"/>
    <n v="58.62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x v="8"/>
    <s v="photobooks"/>
    <n v="4"/>
    <n v="12.47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x v="8"/>
    <s v="photobooks"/>
    <n v="3"/>
    <n v="49.14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x v="8"/>
    <s v="photobooks"/>
    <n v="57"/>
    <n v="150.5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x v="8"/>
    <s v="photobooks"/>
    <n v="21"/>
    <n v="35.799999999999997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x v="8"/>
    <s v="photobooks"/>
    <n v="16"/>
    <n v="45.1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x v="8"/>
    <s v="photobooks"/>
    <n v="6"/>
    <n v="98.79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x v="8"/>
    <s v="photobooks"/>
    <n v="46"/>
    <n v="88.31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x v="8"/>
    <s v="photobooks"/>
    <n v="65"/>
    <n v="170.6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x v="8"/>
    <s v="photobooks"/>
    <n v="7"/>
    <n v="83.75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x v="8"/>
    <s v="photobooks"/>
    <n v="14"/>
    <n v="65.099999999999994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x v="8"/>
    <s v="photobooks"/>
    <n v="2"/>
    <n v="66.33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x v="8"/>
    <s v="photobooks"/>
    <n v="36"/>
    <n v="104.89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x v="8"/>
    <s v="photobooks"/>
    <n v="40"/>
    <n v="78.44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x v="8"/>
    <s v="photobooks"/>
    <n v="26"/>
    <n v="59.04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x v="8"/>
    <s v="photobooks"/>
    <n v="15"/>
    <n v="71.34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x v="8"/>
    <s v="photobooks"/>
    <n v="24"/>
    <n v="51.2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x v="8"/>
    <s v="photobooks"/>
    <n v="40"/>
    <n v="60.2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x v="8"/>
    <s v="photobooks"/>
    <n v="20"/>
    <n v="44.94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x v="8"/>
    <s v="photobooks"/>
    <n v="48"/>
    <n v="31.21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x v="8"/>
    <s v="photobooks"/>
    <n v="15"/>
    <n v="63.88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x v="8"/>
    <s v="photobooks"/>
    <n v="1"/>
    <n v="19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x v="8"/>
    <s v="photobooks"/>
    <n v="1"/>
    <n v="1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x v="8"/>
    <s v="photobooks"/>
    <n v="5"/>
    <n v="109.07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x v="8"/>
    <s v="photobooks"/>
    <n v="4"/>
    <n v="26.75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x v="8"/>
    <s v="photobooks"/>
    <n v="61"/>
    <n v="109.94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x v="8"/>
    <s v="photobooks"/>
    <n v="1"/>
    <n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x v="8"/>
    <s v="photobooks"/>
    <n v="11"/>
    <n v="55.39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x v="8"/>
    <s v="photobooks"/>
    <n v="39"/>
    <n v="133.9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x v="8"/>
    <s v="photobooks"/>
    <n v="22"/>
    <n v="48.7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x v="8"/>
    <s v="photobooks"/>
    <n v="68"/>
    <n v="48.25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x v="8"/>
    <s v="photobooks"/>
    <n v="14"/>
    <n v="58.97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x v="8"/>
    <s v="photobooks"/>
    <n v="2"/>
    <n v="11.64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x v="8"/>
    <s v="photobooks"/>
    <n v="20"/>
    <n v="83.72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x v="8"/>
    <s v="photobooks"/>
    <n v="14"/>
    <n v="63.65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x v="8"/>
    <s v="photobooks"/>
    <n v="48"/>
    <n v="94.28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x v="8"/>
    <s v="photobooks"/>
    <n v="31"/>
    <n v="71.87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x v="8"/>
    <s v="photobooks"/>
    <n v="35"/>
    <n v="104.85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x v="8"/>
    <s v="photobooks"/>
    <n v="36"/>
    <n v="67.14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x v="8"/>
    <s v="photobooks"/>
    <n v="3"/>
    <n v="73.88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x v="8"/>
    <s v="photobooks"/>
    <n v="11"/>
    <n v="69.13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x v="8"/>
    <s v="photobooks"/>
    <n v="41"/>
    <n v="120.77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x v="8"/>
    <s v="photobooks"/>
    <n v="11"/>
    <n v="42.22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x v="8"/>
    <s v="photobooks"/>
    <n v="3"/>
    <n v="7.5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x v="8"/>
    <s v="photobooks"/>
    <n v="0"/>
    <n v="1.54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x v="8"/>
    <s v="photobooks"/>
    <n v="13"/>
    <n v="37.61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x v="8"/>
    <s v="photobooks"/>
    <n v="0"/>
    <n v="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x v="8"/>
    <s v="photobooks"/>
    <n v="49"/>
    <n v="42.1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x v="8"/>
    <s v="photobooks"/>
    <n v="0"/>
    <n v="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x v="8"/>
    <s v="photobooks"/>
    <n v="2"/>
    <n v="84.83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x v="8"/>
    <s v="photobooks"/>
    <n v="52"/>
    <n v="94.19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x v="8"/>
    <s v="photobooks"/>
    <n v="0"/>
    <n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x v="8"/>
    <s v="photobooks"/>
    <n v="2"/>
    <n v="6.25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x v="8"/>
    <s v="photobooks"/>
    <n v="7"/>
    <n v="213.38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x v="4"/>
    <s v="rock"/>
    <n v="135"/>
    <n v="59.16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x v="4"/>
    <s v="rock"/>
    <n v="100"/>
    <n v="27.27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x v="4"/>
    <s v="rock"/>
    <n v="116"/>
    <n v="24.58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x v="4"/>
    <s v="rock"/>
    <n v="100"/>
    <n v="75.05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x v="4"/>
    <s v="rock"/>
    <n v="105"/>
    <n v="42.02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x v="4"/>
    <s v="rock"/>
    <n v="101"/>
    <n v="53.1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x v="4"/>
    <s v="rock"/>
    <n v="101"/>
    <n v="83.89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x v="4"/>
    <s v="rock"/>
    <n v="100"/>
    <n v="417.3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x v="4"/>
    <s v="rock"/>
    <n v="167"/>
    <n v="75.7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x v="4"/>
    <s v="rock"/>
    <n v="102"/>
    <n v="67.39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x v="4"/>
    <s v="rock"/>
    <n v="103"/>
    <n v="73.569999999999993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x v="4"/>
    <s v="rock"/>
    <n v="143"/>
    <n v="25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x v="4"/>
    <s v="rock"/>
    <n v="263"/>
    <n v="42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x v="4"/>
    <s v="rock"/>
    <n v="118"/>
    <n v="131.16999999999999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x v="4"/>
    <s v="rock"/>
    <n v="104"/>
    <n v="47.27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x v="4"/>
    <s v="rock"/>
    <n v="200"/>
    <n v="182.1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x v="4"/>
    <s v="rock"/>
    <n v="307"/>
    <n v="61.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x v="4"/>
    <s v="rock"/>
    <n v="100"/>
    <n v="35.770000000000003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x v="4"/>
    <s v="rock"/>
    <n v="205"/>
    <n v="45.62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x v="4"/>
    <s v="rock"/>
    <n v="109"/>
    <n v="75.38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x v="4"/>
    <s v="rock"/>
    <n v="102"/>
    <n v="50.88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x v="4"/>
    <s v="rock"/>
    <n v="125"/>
    <n v="119.29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x v="4"/>
    <s v="rock"/>
    <n v="124"/>
    <n v="92.5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x v="4"/>
    <s v="rock"/>
    <n v="101"/>
    <n v="76.0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x v="4"/>
    <s v="rock"/>
    <n v="100"/>
    <n v="52.63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x v="4"/>
    <s v="rock"/>
    <n v="138"/>
    <n v="98.99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x v="4"/>
    <s v="rock"/>
    <n v="121"/>
    <n v="79.53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x v="4"/>
    <s v="rock"/>
    <n v="107"/>
    <n v="134.2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x v="4"/>
    <s v="rock"/>
    <n v="100"/>
    <n v="37.630000000000003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x v="4"/>
    <s v="rock"/>
    <n v="102"/>
    <n v="51.04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x v="4"/>
    <s v="rock"/>
    <n v="100"/>
    <n v="50.04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x v="4"/>
    <s v="rock"/>
    <n v="117"/>
    <n v="133.93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x v="4"/>
    <s v="rock"/>
    <n v="102"/>
    <n v="58.2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x v="4"/>
    <s v="rock"/>
    <n v="102"/>
    <n v="88.04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x v="4"/>
    <s v="rock"/>
    <n v="154"/>
    <n v="70.58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x v="4"/>
    <s v="rock"/>
    <n v="101"/>
    <n v="53.29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x v="4"/>
    <s v="rock"/>
    <n v="100"/>
    <n v="136.3600000000000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x v="4"/>
    <s v="rock"/>
    <n v="109"/>
    <n v="40.549999999999997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x v="4"/>
    <s v="rock"/>
    <n v="132"/>
    <n v="70.63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x v="4"/>
    <s v="rock"/>
    <n v="133"/>
    <n v="52.68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x v="6"/>
    <s v="mobile games"/>
    <n v="0"/>
    <n v="0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x v="6"/>
    <s v="mobile games"/>
    <n v="8"/>
    <n v="90.94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x v="6"/>
    <s v="mobile games"/>
    <n v="0"/>
    <n v="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x v="6"/>
    <s v="mobile games"/>
    <n v="43"/>
    <n v="58.0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x v="6"/>
    <s v="mobile games"/>
    <n v="0"/>
    <n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x v="6"/>
    <s v="mobile games"/>
    <n v="1"/>
    <n v="62.5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x v="6"/>
    <s v="mobile games"/>
    <n v="0"/>
    <n v="10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x v="6"/>
    <s v="mobile games"/>
    <n v="5"/>
    <n v="71.59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x v="6"/>
    <s v="mobile games"/>
    <n v="0"/>
    <n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x v="6"/>
    <s v="mobile games"/>
    <n v="10"/>
    <n v="32.8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x v="6"/>
    <s v="mobile games"/>
    <n v="72"/>
    <n v="49.12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x v="6"/>
    <s v="mobile games"/>
    <n v="1"/>
    <n v="16.309999999999999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x v="6"/>
    <s v="mobile games"/>
    <n v="0"/>
    <n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x v="6"/>
    <s v="mobile games"/>
    <n v="0"/>
    <n v="13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x v="6"/>
    <s v="mobile games"/>
    <n v="1"/>
    <n v="17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x v="6"/>
    <s v="mobile games"/>
    <n v="0"/>
    <n v="0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x v="6"/>
    <s v="mobile games"/>
    <n v="0"/>
    <n v="0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x v="6"/>
    <s v="mobile games"/>
    <n v="0"/>
    <n v="0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x v="6"/>
    <s v="mobile games"/>
    <n v="0"/>
    <n v="3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x v="6"/>
    <s v="mobile games"/>
    <n v="20"/>
    <n v="41.83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x v="4"/>
    <s v="indie rock"/>
    <n v="173"/>
    <n v="49.3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x v="4"/>
    <s v="indie rock"/>
    <n v="101"/>
    <n v="41.73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x v="4"/>
    <s v="indie rock"/>
    <n v="105"/>
    <n v="32.72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x v="4"/>
    <s v="indie rock"/>
    <n v="135"/>
    <n v="51.9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x v="4"/>
    <s v="indie rock"/>
    <n v="116"/>
    <n v="50.69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x v="4"/>
    <s v="indie rock"/>
    <n v="102"/>
    <n v="42.2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x v="4"/>
    <s v="indie rock"/>
    <n v="111"/>
    <n v="416.88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x v="4"/>
    <s v="indie rock"/>
    <n v="166"/>
    <n v="46.65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x v="4"/>
    <s v="indie rock"/>
    <n v="107"/>
    <n v="48.4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x v="4"/>
    <s v="indie rock"/>
    <n v="145"/>
    <n v="70.53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x v="4"/>
    <s v="indie rock"/>
    <n v="106"/>
    <n v="87.9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x v="4"/>
    <s v="indie rock"/>
    <n v="137"/>
    <n v="26.27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x v="4"/>
    <s v="indie rock"/>
    <n v="104"/>
    <n v="57.78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x v="4"/>
    <s v="indie rock"/>
    <n v="115"/>
    <n v="57.2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x v="4"/>
    <s v="indie rock"/>
    <n v="102"/>
    <n v="196.3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x v="4"/>
    <s v="indie rock"/>
    <n v="124"/>
    <n v="43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x v="4"/>
    <s v="indie rock"/>
    <n v="102"/>
    <n v="35.5499999999999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x v="4"/>
    <s v="indie rock"/>
    <n v="145"/>
    <n v="68.81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x v="4"/>
    <s v="indie rock"/>
    <n v="133"/>
    <n v="28.57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x v="4"/>
    <s v="indie rock"/>
    <n v="109"/>
    <n v="50.63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x v="2"/>
    <s v="gadgets"/>
    <n v="3"/>
    <n v="106.8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x v="2"/>
    <s v="gadgets"/>
    <n v="1"/>
    <n v="4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x v="2"/>
    <s v="gadgets"/>
    <n v="47"/>
    <n v="34.1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x v="2"/>
    <s v="gadgets"/>
    <n v="0"/>
    <n v="25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x v="2"/>
    <s v="gadgets"/>
    <n v="0"/>
    <n v="10.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x v="2"/>
    <s v="gadgets"/>
    <n v="43"/>
    <n v="215.9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x v="2"/>
    <s v="gadgets"/>
    <n v="0"/>
    <n v="21.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x v="2"/>
    <s v="gadgets"/>
    <n v="2"/>
    <n v="108.25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x v="2"/>
    <s v="gadgets"/>
    <n v="14"/>
    <n v="129.97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x v="2"/>
    <s v="gadgets"/>
    <n v="39"/>
    <n v="117.4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x v="2"/>
    <s v="gadgets"/>
    <n v="0"/>
    <n v="10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x v="2"/>
    <s v="gadgets"/>
    <n v="59"/>
    <n v="70.599999999999994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x v="2"/>
    <s v="gadgets"/>
    <n v="1"/>
    <n v="24.5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x v="2"/>
    <s v="gadgets"/>
    <n v="9"/>
    <n v="30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x v="2"/>
    <s v="gadgets"/>
    <n v="2"/>
    <n v="2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x v="2"/>
    <s v="gadgets"/>
    <n v="1"/>
    <n v="17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x v="2"/>
    <s v="gadgets"/>
    <n v="53"/>
    <n v="2928.9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x v="2"/>
    <s v="gadgets"/>
    <n v="1"/>
    <n v="28.8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x v="2"/>
    <s v="gadgets"/>
    <n v="47"/>
    <n v="29.63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x v="2"/>
    <s v="gadgets"/>
    <n v="43"/>
    <n v="40.98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x v="4"/>
    <s v="indie rock"/>
    <n v="137"/>
    <n v="5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x v="4"/>
    <s v="indie rock"/>
    <n v="116"/>
    <n v="36.11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x v="4"/>
    <s v="indie rock"/>
    <n v="241"/>
    <n v="23.15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x v="4"/>
    <s v="indie rock"/>
    <n v="114"/>
    <n v="10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x v="4"/>
    <s v="indie rock"/>
    <n v="110"/>
    <n v="31.83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x v="4"/>
    <s v="indie rock"/>
    <n v="195"/>
    <n v="27.39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x v="4"/>
    <s v="indie rock"/>
    <n v="103"/>
    <n v="56.3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x v="4"/>
    <s v="indie rock"/>
    <n v="103"/>
    <n v="77.34999999999999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x v="4"/>
    <s v="indie rock"/>
    <n v="100"/>
    <n v="42.8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x v="4"/>
    <s v="indie rock"/>
    <n v="127"/>
    <n v="48.85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x v="4"/>
    <s v="indie rock"/>
    <n v="121"/>
    <n v="48.2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x v="4"/>
    <s v="indie rock"/>
    <n v="107"/>
    <n v="70.20999999999999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x v="4"/>
    <s v="indie rock"/>
    <n v="172"/>
    <n v="94.05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x v="4"/>
    <s v="indie rock"/>
    <n v="124"/>
    <n v="80.27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x v="4"/>
    <s v="indie rock"/>
    <n v="108"/>
    <n v="54.2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x v="4"/>
    <s v="indie rock"/>
    <n v="117"/>
    <n v="60.27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x v="4"/>
    <s v="indie rock"/>
    <n v="187"/>
    <n v="38.7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x v="4"/>
    <s v="indie rock"/>
    <n v="116"/>
    <n v="152.5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x v="4"/>
    <s v="indie rock"/>
    <n v="111"/>
    <n v="115.31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x v="4"/>
    <s v="indie rock"/>
    <n v="171"/>
    <n v="35.840000000000003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x v="2"/>
    <s v="hardware"/>
    <n v="126"/>
    <n v="64.56999999999999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x v="2"/>
    <s v="hardware"/>
    <n v="138"/>
    <n v="87.44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x v="2"/>
    <s v="hardware"/>
    <n v="1705"/>
    <n v="68.81999999999999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x v="2"/>
    <s v="hardware"/>
    <n v="788"/>
    <n v="176.2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x v="2"/>
    <s v="hardware"/>
    <n v="348"/>
    <n v="511.79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x v="2"/>
    <s v="hardware"/>
    <n v="150"/>
    <n v="160.44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x v="2"/>
    <s v="hardware"/>
    <n v="101"/>
    <n v="35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x v="2"/>
    <s v="hardware"/>
    <n v="800"/>
    <n v="188.51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x v="2"/>
    <s v="hardware"/>
    <n v="106"/>
    <n v="56.2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x v="2"/>
    <s v="hardware"/>
    <n v="201"/>
    <n v="51.3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x v="2"/>
    <s v="hardware"/>
    <n v="212"/>
    <n v="127.36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x v="2"/>
    <s v="hardware"/>
    <n v="198"/>
    <n v="101.8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x v="2"/>
    <s v="hardware"/>
    <n v="226"/>
    <n v="230.56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x v="2"/>
    <s v="hardware"/>
    <n v="699"/>
    <n v="842.11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x v="2"/>
    <s v="hardware"/>
    <n v="399"/>
    <n v="577.28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x v="2"/>
    <s v="hardware"/>
    <n v="294"/>
    <n v="483.34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x v="2"/>
    <s v="hardware"/>
    <n v="168"/>
    <n v="76.1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x v="2"/>
    <s v="hardware"/>
    <n v="1436"/>
    <n v="74.11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x v="2"/>
    <s v="hardware"/>
    <n v="157"/>
    <n v="36.97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x v="2"/>
    <s v="hardware"/>
    <n v="118"/>
    <n v="2500.9699999999998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x v="2"/>
    <s v="hardware"/>
    <n v="1105"/>
    <n v="67.69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x v="2"/>
    <s v="hardware"/>
    <n v="193"/>
    <n v="63.05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x v="2"/>
    <s v="hardware"/>
    <n v="127"/>
    <n v="117.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x v="2"/>
    <s v="hardware"/>
    <n v="260"/>
    <n v="180.75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x v="2"/>
    <s v="hardware"/>
    <n v="262"/>
    <n v="127.32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x v="2"/>
    <s v="hardware"/>
    <n v="207"/>
    <n v="136.63999999999999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x v="2"/>
    <s v="hardware"/>
    <n v="370"/>
    <n v="182.78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x v="2"/>
    <s v="hardware"/>
    <n v="285"/>
    <n v="279.3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x v="2"/>
    <s v="hardware"/>
    <n v="579"/>
    <n v="61.38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x v="2"/>
    <s v="hardware"/>
    <n v="1132"/>
    <n v="80.7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x v="2"/>
    <s v="hardware"/>
    <n v="263"/>
    <n v="272.3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x v="2"/>
    <s v="hardware"/>
    <n v="674"/>
    <n v="70.84999999999999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x v="2"/>
    <s v="hardware"/>
    <n v="257"/>
    <n v="247.94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x v="2"/>
    <s v="hardware"/>
    <n v="375"/>
    <n v="186.81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x v="2"/>
    <s v="hardware"/>
    <n v="209"/>
    <n v="131.99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x v="2"/>
    <s v="hardware"/>
    <n v="347"/>
    <n v="29.31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x v="2"/>
    <s v="hardware"/>
    <n v="402"/>
    <n v="245.0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x v="2"/>
    <s v="hardware"/>
    <n v="1027"/>
    <n v="1323.25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x v="2"/>
    <s v="hardware"/>
    <n v="115"/>
    <n v="282.66000000000003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x v="2"/>
    <s v="hardware"/>
    <n v="355"/>
    <n v="91.21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x v="8"/>
    <s v="people"/>
    <n v="5"/>
    <n v="31.75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x v="8"/>
    <s v="people"/>
    <n v="0"/>
    <n v="0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x v="8"/>
    <s v="people"/>
    <n v="4"/>
    <n v="88.69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x v="8"/>
    <s v="people"/>
    <n v="21"/>
    <n v="453.1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x v="8"/>
    <s v="people"/>
    <n v="3"/>
    <n v="12.7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x v="8"/>
    <s v="people"/>
    <n v="0"/>
    <n v="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x v="8"/>
    <s v="people"/>
    <n v="42"/>
    <n v="83.43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x v="8"/>
    <s v="people"/>
    <n v="0"/>
    <n v="25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x v="8"/>
    <s v="people"/>
    <n v="1"/>
    <n v="50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x v="8"/>
    <s v="people"/>
    <n v="17"/>
    <n v="101.8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x v="8"/>
    <s v="people"/>
    <n v="7"/>
    <n v="46.67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x v="8"/>
    <s v="people"/>
    <n v="0"/>
    <n v="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x v="8"/>
    <s v="people"/>
    <n v="0"/>
    <n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x v="8"/>
    <s v="people"/>
    <n v="0"/>
    <n v="0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x v="8"/>
    <s v="people"/>
    <n v="8"/>
    <n v="2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x v="8"/>
    <s v="people"/>
    <n v="0"/>
    <n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x v="8"/>
    <s v="people"/>
    <n v="0"/>
    <n v="0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x v="8"/>
    <s v="people"/>
    <n v="26"/>
    <n v="218.33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x v="8"/>
    <s v="people"/>
    <n v="1"/>
    <n v="33.7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x v="8"/>
    <s v="people"/>
    <n v="13"/>
    <n v="25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x v="2"/>
    <s v="hardware"/>
    <n v="382"/>
    <n v="128.38999999999999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x v="2"/>
    <s v="hardware"/>
    <n v="217"/>
    <n v="78.83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x v="2"/>
    <s v="hardware"/>
    <n v="312"/>
    <n v="91.7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x v="2"/>
    <s v="hardware"/>
    <n v="234"/>
    <n v="331.1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x v="2"/>
    <s v="hardware"/>
    <n v="124"/>
    <n v="194.2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x v="2"/>
    <s v="hardware"/>
    <n v="248"/>
    <n v="408.98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x v="2"/>
    <s v="hardware"/>
    <n v="116"/>
    <n v="84.4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x v="2"/>
    <s v="hardware"/>
    <n v="117"/>
    <n v="44.85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x v="2"/>
    <s v="hardware"/>
    <n v="305"/>
    <n v="383.36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x v="2"/>
    <s v="hardware"/>
    <n v="320"/>
    <n v="55.28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x v="2"/>
    <s v="hardware"/>
    <n v="820"/>
    <n v="422.02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x v="2"/>
    <s v="hardware"/>
    <n v="235"/>
    <n v="64.180000000000007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x v="2"/>
    <s v="hardware"/>
    <n v="495"/>
    <n v="173.58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x v="2"/>
    <s v="hardware"/>
    <n v="7814"/>
    <n v="88.6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x v="2"/>
    <s v="hardware"/>
    <n v="113"/>
    <n v="50.22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x v="2"/>
    <s v="hardware"/>
    <n v="922"/>
    <n v="192.3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x v="2"/>
    <s v="hardware"/>
    <n v="125"/>
    <n v="73.4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x v="2"/>
    <s v="hardware"/>
    <n v="102"/>
    <n v="147.6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x v="2"/>
    <s v="hardware"/>
    <n v="485"/>
    <n v="108.97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x v="2"/>
    <s v="hardware"/>
    <n v="192"/>
    <n v="23.65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x v="2"/>
    <s v="hardware"/>
    <n v="281"/>
    <n v="147.94999999999999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x v="2"/>
    <s v="hardware"/>
    <n v="125"/>
    <n v="385.04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x v="2"/>
    <s v="hardware"/>
    <n v="161"/>
    <n v="457.39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x v="2"/>
    <s v="hardware"/>
    <n v="585"/>
    <n v="222.99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x v="2"/>
    <s v="hardware"/>
    <n v="201"/>
    <n v="220.74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x v="2"/>
    <s v="hardware"/>
    <n v="133"/>
    <n v="73.5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x v="2"/>
    <s v="hardware"/>
    <n v="120"/>
    <n v="223.1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x v="2"/>
    <s v="hardware"/>
    <n v="126"/>
    <n v="47.91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x v="2"/>
    <s v="hardware"/>
    <n v="361"/>
    <n v="96.0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x v="2"/>
    <s v="hardware"/>
    <n v="226"/>
    <n v="118.61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x v="2"/>
    <s v="hardware"/>
    <n v="120"/>
    <n v="118.45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x v="2"/>
    <s v="hardware"/>
    <n v="304"/>
    <n v="143.21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x v="2"/>
    <s v="hardware"/>
    <n v="179"/>
    <n v="282.7200000000000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x v="2"/>
    <s v="hardware"/>
    <n v="387"/>
    <n v="593.94000000000005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x v="2"/>
    <s v="hardware"/>
    <n v="211"/>
    <n v="262.16000000000003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x v="2"/>
    <s v="hardware"/>
    <n v="132"/>
    <n v="46.58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x v="2"/>
    <s v="hardware"/>
    <n v="300"/>
    <n v="70.04000000000000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x v="2"/>
    <s v="hardware"/>
    <n v="421"/>
    <n v="164.91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x v="2"/>
    <s v="hardware"/>
    <n v="136"/>
    <n v="449.2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x v="2"/>
    <s v="hardware"/>
    <n v="248"/>
    <n v="27.47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x v="2"/>
    <s v="hardware"/>
    <n v="182"/>
    <n v="143.97999999999999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x v="2"/>
    <s v="hardware"/>
    <n v="124"/>
    <n v="88.2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x v="2"/>
    <s v="hardware"/>
    <n v="506"/>
    <n v="36.33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x v="2"/>
    <s v="hardware"/>
    <n v="108"/>
    <n v="90.18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x v="2"/>
    <s v="hardware"/>
    <n v="819"/>
    <n v="152.62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x v="2"/>
    <s v="hardware"/>
    <n v="121"/>
    <n v="55.81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x v="2"/>
    <s v="hardware"/>
    <n v="103"/>
    <n v="227.85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x v="2"/>
    <s v="hardware"/>
    <n v="148"/>
    <n v="91.83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x v="2"/>
    <s v="hardware"/>
    <n v="120"/>
    <n v="80.989999999999995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x v="2"/>
    <s v="hardware"/>
    <n v="473"/>
    <n v="278.39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x v="2"/>
    <s v="hardware"/>
    <n v="130"/>
    <n v="43.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x v="2"/>
    <s v="hardware"/>
    <n v="353"/>
    <n v="326.2900000000000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x v="2"/>
    <s v="hardware"/>
    <n v="101"/>
    <n v="41.74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x v="2"/>
    <s v="hardware"/>
    <n v="114"/>
    <n v="64.02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x v="2"/>
    <s v="hardware"/>
    <n v="167"/>
    <n v="99.4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x v="2"/>
    <s v="hardware"/>
    <n v="153"/>
    <n v="138.49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x v="2"/>
    <s v="hardware"/>
    <n v="202"/>
    <n v="45.55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x v="2"/>
    <s v="hardware"/>
    <n v="168"/>
    <n v="10.5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x v="2"/>
    <s v="hardware"/>
    <n v="143"/>
    <n v="114.77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x v="2"/>
    <s v="hardware"/>
    <n v="196"/>
    <n v="3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x v="2"/>
    <s v="hardware"/>
    <n v="108"/>
    <n v="154.16999999999999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x v="2"/>
    <s v="hardware"/>
    <n v="115"/>
    <n v="566.39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x v="2"/>
    <s v="hardware"/>
    <n v="148"/>
    <n v="120.8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x v="2"/>
    <s v="hardware"/>
    <n v="191"/>
    <n v="86.1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x v="2"/>
    <s v="hardware"/>
    <n v="199"/>
    <n v="51.21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x v="2"/>
    <s v="hardware"/>
    <n v="219"/>
    <n v="67.260000000000005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x v="2"/>
    <s v="hardware"/>
    <n v="127"/>
    <n v="62.8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x v="2"/>
    <s v="hardware"/>
    <n v="105"/>
    <n v="346.13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x v="2"/>
    <s v="hardware"/>
    <n v="128"/>
    <n v="244.12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x v="2"/>
    <s v="hardware"/>
    <n v="317"/>
    <n v="259.25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x v="2"/>
    <s v="hardware"/>
    <n v="281"/>
    <n v="201.9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x v="2"/>
    <s v="hardware"/>
    <n v="111"/>
    <n v="226.21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x v="2"/>
    <s v="hardware"/>
    <n v="153"/>
    <n v="324.69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x v="2"/>
    <s v="hardware"/>
    <n v="103"/>
    <n v="205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x v="2"/>
    <s v="hardware"/>
    <n v="1678"/>
    <n v="20.47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x v="2"/>
    <s v="hardware"/>
    <n v="543"/>
    <n v="116.35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x v="2"/>
    <s v="hardware"/>
    <n v="116"/>
    <n v="307.2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x v="2"/>
    <s v="hardware"/>
    <n v="131"/>
    <n v="546.6900000000000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x v="2"/>
    <s v="hardware"/>
    <n v="288"/>
    <n v="47.47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x v="2"/>
    <s v="hardware"/>
    <n v="508"/>
    <n v="101.5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x v="4"/>
    <s v="indie rock"/>
    <n v="115"/>
    <n v="72.9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x v="4"/>
    <s v="indie rock"/>
    <n v="111"/>
    <n v="43.71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x v="4"/>
    <s v="indie rock"/>
    <n v="113"/>
    <n v="3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x v="4"/>
    <s v="indie rock"/>
    <n v="108"/>
    <n v="70.65000000000000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x v="4"/>
    <s v="indie rock"/>
    <n v="124"/>
    <n v="89.3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x v="4"/>
    <s v="indie rock"/>
    <n v="101"/>
    <n v="115.09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x v="4"/>
    <s v="indie rock"/>
    <n v="104"/>
    <n v="62.12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x v="4"/>
    <s v="indie rock"/>
    <n v="116"/>
    <n v="46.2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x v="4"/>
    <s v="indie rock"/>
    <n v="120"/>
    <n v="48.55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x v="4"/>
    <s v="indie rock"/>
    <n v="115"/>
    <n v="57.52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x v="4"/>
    <s v="indie rock"/>
    <n v="120"/>
    <n v="88.1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x v="4"/>
    <s v="indie rock"/>
    <n v="101"/>
    <n v="110.49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x v="4"/>
    <s v="indie rock"/>
    <n v="102"/>
    <n v="66.8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x v="4"/>
    <s v="indie rock"/>
    <n v="121"/>
    <n v="58.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x v="4"/>
    <s v="indie rock"/>
    <n v="100"/>
    <n v="113.6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x v="4"/>
    <s v="indie rock"/>
    <n v="102"/>
    <n v="43.57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x v="4"/>
    <s v="indie rock"/>
    <n v="100"/>
    <n v="78.95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x v="4"/>
    <s v="indie rock"/>
    <n v="100"/>
    <n v="188.13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x v="4"/>
    <s v="indie rock"/>
    <n v="132"/>
    <n v="63.03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x v="4"/>
    <s v="indie rock"/>
    <n v="137"/>
    <n v="30.37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x v="4"/>
    <s v="indie rock"/>
    <n v="113"/>
    <n v="51.48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x v="4"/>
    <s v="indie rock"/>
    <n v="136"/>
    <n v="35.79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x v="4"/>
    <s v="indie rock"/>
    <n v="146"/>
    <n v="98.8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x v="4"/>
    <s v="indie rock"/>
    <n v="130"/>
    <n v="28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x v="4"/>
    <s v="indie rock"/>
    <n v="254"/>
    <n v="51.31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x v="4"/>
    <s v="indie rock"/>
    <n v="107"/>
    <n v="53.5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x v="4"/>
    <s v="indie rock"/>
    <n v="108"/>
    <n v="37.1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x v="4"/>
    <s v="indie rock"/>
    <n v="107"/>
    <n v="89.9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x v="4"/>
    <s v="indie rock"/>
    <n v="107"/>
    <n v="106.53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x v="4"/>
    <s v="indie rock"/>
    <n v="100"/>
    <n v="52.82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x v="4"/>
    <s v="indie rock"/>
    <n v="107"/>
    <n v="54.62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x v="4"/>
    <s v="indie rock"/>
    <n v="100"/>
    <n v="27.27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x v="4"/>
    <s v="indie rock"/>
    <n v="105"/>
    <n v="68.59999999999999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x v="4"/>
    <s v="indie rock"/>
    <n v="105"/>
    <n v="35.61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x v="4"/>
    <s v="indie rock"/>
    <n v="226"/>
    <n v="94.03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x v="4"/>
    <s v="indie rock"/>
    <n v="101"/>
    <n v="526.4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x v="4"/>
    <s v="indie rock"/>
    <n v="148"/>
    <n v="50.6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x v="4"/>
    <s v="indie rock"/>
    <n v="135"/>
    <n v="79.180000000000007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x v="4"/>
    <s v="indie rock"/>
    <n v="101"/>
    <n v="91.59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x v="4"/>
    <s v="indie rock"/>
    <n v="101"/>
    <n v="116.9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x v="6"/>
    <s v="video games"/>
    <n v="1"/>
    <n v="28.4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x v="6"/>
    <s v="video games"/>
    <n v="0"/>
    <n v="103.33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x v="6"/>
    <s v="video games"/>
    <n v="10"/>
    <n v="10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x v="6"/>
    <s v="video games"/>
    <n v="10"/>
    <n v="23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x v="6"/>
    <s v="video games"/>
    <n v="1"/>
    <n v="31.5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x v="6"/>
    <s v="video games"/>
    <n v="0"/>
    <n v="5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x v="6"/>
    <s v="video games"/>
    <n v="29"/>
    <n v="34.22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x v="6"/>
    <s v="video games"/>
    <n v="0"/>
    <n v="25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x v="6"/>
    <s v="video games"/>
    <n v="12"/>
    <n v="19.670000000000002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x v="6"/>
    <s v="video games"/>
    <n v="0"/>
    <n v="21.25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x v="6"/>
    <s v="video games"/>
    <n v="5"/>
    <n v="8.33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x v="6"/>
    <s v="video games"/>
    <n v="2"/>
    <n v="21.34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x v="6"/>
    <s v="video games"/>
    <n v="2"/>
    <n v="5.33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x v="6"/>
    <s v="video games"/>
    <n v="2"/>
    <n v="34.6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x v="6"/>
    <s v="video games"/>
    <n v="10"/>
    <n v="21.73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x v="6"/>
    <s v="video games"/>
    <n v="0"/>
    <n v="11.92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x v="6"/>
    <s v="video games"/>
    <n v="28"/>
    <n v="26.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x v="6"/>
    <s v="video games"/>
    <n v="13"/>
    <n v="10.6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x v="6"/>
    <s v="video games"/>
    <n v="5"/>
    <n v="29.04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x v="6"/>
    <s v="video games"/>
    <n v="0"/>
    <n v="50.91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x v="6"/>
    <s v="video games"/>
    <n v="0"/>
    <n v="0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x v="6"/>
    <s v="video games"/>
    <n v="6"/>
    <n v="50.08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x v="6"/>
    <s v="video games"/>
    <n v="11"/>
    <n v="45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x v="6"/>
    <s v="video games"/>
    <n v="2"/>
    <n v="25.29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x v="6"/>
    <s v="video games"/>
    <n v="30"/>
    <n v="51.29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x v="6"/>
    <s v="video games"/>
    <n v="0"/>
    <n v="1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x v="6"/>
    <s v="video games"/>
    <n v="1"/>
    <n v="49.38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x v="6"/>
    <s v="video games"/>
    <n v="2"/>
    <n v="1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x v="6"/>
    <s v="video games"/>
    <n v="0"/>
    <n v="0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x v="6"/>
    <s v="video games"/>
    <n v="1"/>
    <n v="101.25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x v="6"/>
    <s v="video games"/>
    <n v="0"/>
    <n v="19.670000000000002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x v="6"/>
    <s v="video games"/>
    <n v="0"/>
    <n v="12.5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x v="6"/>
    <s v="video games"/>
    <n v="0"/>
    <n v="8.5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x v="6"/>
    <s v="video games"/>
    <n v="1"/>
    <n v="1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x v="6"/>
    <s v="video games"/>
    <n v="2"/>
    <n v="23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x v="6"/>
    <s v="video games"/>
    <n v="3"/>
    <n v="17.989999999999998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x v="6"/>
    <s v="video games"/>
    <n v="28"/>
    <n v="370.95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x v="6"/>
    <s v="video games"/>
    <n v="7"/>
    <n v="63.5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x v="6"/>
    <s v="video games"/>
    <n v="1"/>
    <n v="13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x v="6"/>
    <s v="video games"/>
    <n v="1"/>
    <n v="5.31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x v="4"/>
    <s v="rock"/>
    <n v="116"/>
    <n v="35.619999999999997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x v="4"/>
    <s v="rock"/>
    <n v="112"/>
    <n v="87.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x v="4"/>
    <s v="rock"/>
    <n v="132"/>
    <n v="75.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x v="4"/>
    <s v="rock"/>
    <n v="103"/>
    <n v="68.010000000000005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x v="4"/>
    <s v="rock"/>
    <n v="139"/>
    <n v="29.6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x v="4"/>
    <s v="rock"/>
    <n v="147"/>
    <n v="91.63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x v="4"/>
    <s v="rock"/>
    <n v="120"/>
    <n v="22.5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x v="4"/>
    <s v="rock"/>
    <n v="122"/>
    <n v="64.37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x v="4"/>
    <s v="rock"/>
    <n v="100"/>
    <n v="21.8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x v="4"/>
    <s v="rock"/>
    <n v="181"/>
    <n v="33.32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x v="4"/>
    <s v="rock"/>
    <n v="106"/>
    <n v="90.28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x v="4"/>
    <s v="rock"/>
    <n v="100"/>
    <n v="76.9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x v="4"/>
    <s v="rock"/>
    <n v="127"/>
    <n v="59.23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x v="4"/>
    <s v="rock"/>
    <n v="103"/>
    <n v="65.38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x v="4"/>
    <s v="rock"/>
    <n v="250"/>
    <n v="67.3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x v="4"/>
    <s v="rock"/>
    <n v="126"/>
    <n v="88.75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x v="4"/>
    <s v="rock"/>
    <n v="100"/>
    <n v="65.87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x v="4"/>
    <s v="rock"/>
    <n v="139"/>
    <n v="40.35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x v="4"/>
    <s v="rock"/>
    <n v="161"/>
    <n v="76.8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x v="4"/>
    <s v="rock"/>
    <n v="107"/>
    <n v="68.709999999999994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x v="6"/>
    <s v="tabletop games"/>
    <n v="153"/>
    <n v="57.77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x v="6"/>
    <s v="tabletop games"/>
    <n v="524"/>
    <n v="44.17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x v="6"/>
    <s v="tabletop games"/>
    <n v="489"/>
    <n v="31.57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x v="6"/>
    <s v="tabletop games"/>
    <n v="285"/>
    <n v="107.05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x v="6"/>
    <s v="tabletop games"/>
    <n v="1857"/>
    <n v="149.03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x v="6"/>
    <s v="tabletop games"/>
    <n v="110"/>
    <n v="55.9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x v="6"/>
    <s v="tabletop games"/>
    <n v="1015"/>
    <n v="56.9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x v="6"/>
    <s v="tabletop games"/>
    <n v="412"/>
    <n v="44.0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x v="6"/>
    <s v="tabletop games"/>
    <n v="503"/>
    <n v="68.63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x v="6"/>
    <s v="tabletop games"/>
    <n v="185"/>
    <n v="65.319999999999993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x v="6"/>
    <s v="tabletop games"/>
    <n v="120"/>
    <n v="35.9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x v="6"/>
    <s v="tabletop games"/>
    <n v="1081"/>
    <n v="40.07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x v="6"/>
    <s v="tabletop games"/>
    <n v="452"/>
    <n v="75.65000000000000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x v="6"/>
    <s v="tabletop games"/>
    <n v="537"/>
    <n v="61.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x v="6"/>
    <s v="tabletop games"/>
    <n v="120"/>
    <n v="48.13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x v="6"/>
    <s v="tabletop games"/>
    <n v="114"/>
    <n v="68.11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x v="6"/>
    <s v="tabletop games"/>
    <n v="951"/>
    <n v="65.89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x v="6"/>
    <s v="tabletop games"/>
    <n v="133"/>
    <n v="81.65000000000000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x v="6"/>
    <s v="tabletop games"/>
    <n v="147"/>
    <n v="52.7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x v="6"/>
    <s v="tabletop games"/>
    <n v="542"/>
    <n v="41.2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x v="4"/>
    <s v="electronic music"/>
    <n v="383"/>
    <n v="15.04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x v="4"/>
    <s v="electronic music"/>
    <n v="704"/>
    <n v="39.07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x v="4"/>
    <s v="electronic music"/>
    <n v="110"/>
    <n v="43.8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x v="4"/>
    <s v="electronic music"/>
    <n v="133"/>
    <n v="27.3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x v="4"/>
    <s v="electronic music"/>
    <n v="152"/>
    <n v="42.2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x v="4"/>
    <s v="electronic music"/>
    <n v="103"/>
    <n v="33.24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x v="4"/>
    <s v="electronic music"/>
    <n v="100"/>
    <n v="285.70999999999998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x v="4"/>
    <s v="electronic music"/>
    <n v="102"/>
    <n v="42.33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x v="4"/>
    <s v="electronic music"/>
    <n v="151"/>
    <n v="50.27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x v="4"/>
    <s v="electronic music"/>
    <n v="111"/>
    <n v="61.9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x v="4"/>
    <s v="electronic music"/>
    <n v="196"/>
    <n v="40.7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x v="4"/>
    <s v="electronic music"/>
    <n v="114"/>
    <n v="55.8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x v="4"/>
    <s v="electronic music"/>
    <n v="200"/>
    <n v="10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x v="4"/>
    <s v="electronic music"/>
    <n v="293"/>
    <n v="73.13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x v="4"/>
    <s v="electronic music"/>
    <n v="156"/>
    <n v="26.0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x v="4"/>
    <s v="electronic music"/>
    <n v="106"/>
    <n v="22.64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x v="4"/>
    <s v="electronic music"/>
    <n v="101"/>
    <n v="47.22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x v="4"/>
    <s v="electronic music"/>
    <n v="123"/>
    <n v="32.32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x v="4"/>
    <s v="electronic music"/>
    <n v="102"/>
    <n v="53.42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x v="4"/>
    <s v="electronic music"/>
    <n v="101"/>
    <n v="51.3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x v="6"/>
    <s v="tabletop games"/>
    <n v="108"/>
    <n v="37.200000000000003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x v="6"/>
    <s v="tabletop games"/>
    <n v="163"/>
    <n v="27.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x v="6"/>
    <s v="tabletop games"/>
    <n v="106"/>
    <n v="206.31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x v="6"/>
    <s v="tabletop games"/>
    <n v="243"/>
    <n v="82.15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x v="6"/>
    <s v="tabletop games"/>
    <n v="945"/>
    <n v="164.8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x v="6"/>
    <s v="tabletop games"/>
    <n v="108"/>
    <n v="60.8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x v="6"/>
    <s v="tabletop games"/>
    <n v="157"/>
    <n v="67.9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x v="6"/>
    <s v="tabletop games"/>
    <n v="1174"/>
    <n v="81.5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x v="6"/>
    <s v="tabletop games"/>
    <n v="171"/>
    <n v="25.43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x v="6"/>
    <s v="tabletop games"/>
    <n v="126"/>
    <n v="21.5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x v="6"/>
    <s v="tabletop games"/>
    <n v="1212"/>
    <n v="27.23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x v="6"/>
    <s v="tabletop games"/>
    <n v="496"/>
    <n v="25.09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x v="6"/>
    <s v="tabletop games"/>
    <n v="332"/>
    <n v="21.2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x v="6"/>
    <s v="tabletop games"/>
    <n v="1165"/>
    <n v="41.61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x v="6"/>
    <s v="tabletop games"/>
    <n v="153"/>
    <n v="135.59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x v="6"/>
    <s v="tabletop games"/>
    <n v="537"/>
    <n v="22.1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x v="6"/>
    <s v="tabletop games"/>
    <n v="353"/>
    <n v="64.63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x v="6"/>
    <s v="tabletop games"/>
    <n v="137"/>
    <n v="69.569999999999993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x v="6"/>
    <s v="tabletop games"/>
    <n v="128"/>
    <n v="75.13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x v="6"/>
    <s v="tabletop games"/>
    <n v="271"/>
    <n v="140.97999999999999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x v="6"/>
    <s v="tabletop games"/>
    <n v="806"/>
    <n v="49.47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x v="6"/>
    <s v="tabletop games"/>
    <n v="1360"/>
    <n v="53.87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x v="6"/>
    <s v="tabletop games"/>
    <n v="930250"/>
    <n v="4.57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x v="6"/>
    <s v="tabletop games"/>
    <n v="377"/>
    <n v="65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x v="6"/>
    <s v="tabletop games"/>
    <n v="2647"/>
    <n v="53.48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x v="6"/>
    <s v="tabletop games"/>
    <n v="100"/>
    <n v="43.91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x v="6"/>
    <s v="tabletop games"/>
    <n v="104"/>
    <n v="50.8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x v="6"/>
    <s v="tabletop games"/>
    <n v="107"/>
    <n v="58.63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x v="6"/>
    <s v="tabletop games"/>
    <n v="169"/>
    <n v="32.8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x v="6"/>
    <s v="tabletop games"/>
    <n v="975"/>
    <n v="426.93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x v="6"/>
    <s v="tabletop games"/>
    <n v="134"/>
    <n v="23.8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x v="6"/>
    <s v="tabletop games"/>
    <n v="272"/>
    <n v="98.4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x v="6"/>
    <s v="tabletop games"/>
    <n v="113"/>
    <n v="107.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x v="6"/>
    <s v="tabletop games"/>
    <n v="460"/>
    <n v="11.67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x v="6"/>
    <s v="tabletop games"/>
    <n v="287"/>
    <n v="41.78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x v="6"/>
    <s v="tabletop games"/>
    <n v="223"/>
    <n v="21.38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x v="6"/>
    <s v="tabletop games"/>
    <n v="636"/>
    <n v="94.1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x v="6"/>
    <s v="tabletop games"/>
    <n v="147"/>
    <n v="15.7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x v="6"/>
    <s v="tabletop games"/>
    <n v="1867"/>
    <n v="90.64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x v="6"/>
    <s v="tabletop games"/>
    <n v="327"/>
    <n v="97.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x v="6"/>
    <s v="tabletop games"/>
    <n v="780"/>
    <n v="37.119999999999997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x v="6"/>
    <s v="tabletop games"/>
    <n v="154"/>
    <n v="28.1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x v="6"/>
    <s v="tabletop games"/>
    <n v="116"/>
    <n v="144.4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x v="6"/>
    <s v="tabletop games"/>
    <n v="180"/>
    <n v="24.2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x v="6"/>
    <s v="tabletop games"/>
    <n v="299"/>
    <n v="35.119999999999997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x v="6"/>
    <s v="tabletop games"/>
    <n v="320"/>
    <n v="24.7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x v="6"/>
    <s v="tabletop games"/>
    <n v="381"/>
    <n v="188.38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x v="6"/>
    <s v="tabletop games"/>
    <n v="103"/>
    <n v="148.0800000000000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x v="6"/>
    <s v="tabletop games"/>
    <n v="1802"/>
    <n v="49.93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x v="6"/>
    <s v="tabletop games"/>
    <n v="720"/>
    <n v="107.8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x v="6"/>
    <s v="tabletop games"/>
    <n v="283"/>
    <n v="42.63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x v="6"/>
    <s v="tabletop games"/>
    <n v="1357"/>
    <n v="14.37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x v="6"/>
    <s v="tabletop games"/>
    <n v="220"/>
    <n v="37.479999999999997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x v="6"/>
    <s v="tabletop games"/>
    <n v="120"/>
    <n v="30.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x v="6"/>
    <s v="tabletop games"/>
    <n v="408"/>
    <n v="33.549999999999997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x v="6"/>
    <s v="tabletop games"/>
    <n v="106"/>
    <n v="64.75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x v="6"/>
    <s v="tabletop games"/>
    <n v="141"/>
    <n v="57.93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x v="6"/>
    <s v="tabletop games"/>
    <n v="271"/>
    <n v="53.08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x v="6"/>
    <s v="tabletop games"/>
    <n v="154"/>
    <n v="48.0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x v="6"/>
    <s v="tabletop games"/>
    <n v="404"/>
    <n v="82.4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x v="4"/>
    <s v="rock"/>
    <n v="185"/>
    <n v="50.45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x v="4"/>
    <s v="rock"/>
    <n v="185"/>
    <n v="115.8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x v="4"/>
    <s v="rock"/>
    <n v="101"/>
    <n v="63.03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x v="4"/>
    <s v="rock"/>
    <n v="106"/>
    <n v="108.02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x v="4"/>
    <s v="rock"/>
    <n v="121"/>
    <n v="46.09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x v="4"/>
    <s v="rock"/>
    <n v="100"/>
    <n v="107.2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x v="4"/>
    <s v="rock"/>
    <n v="120"/>
    <n v="50.9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x v="4"/>
    <s v="rock"/>
    <n v="100"/>
    <n v="40.04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x v="4"/>
    <s v="rock"/>
    <n v="107"/>
    <n v="64.4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x v="4"/>
    <s v="rock"/>
    <n v="104"/>
    <n v="53.83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x v="4"/>
    <s v="rock"/>
    <n v="173"/>
    <n v="100.47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x v="4"/>
    <s v="rock"/>
    <n v="107"/>
    <n v="46.63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x v="4"/>
    <s v="rock"/>
    <n v="108"/>
    <n v="34.07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x v="4"/>
    <s v="rock"/>
    <n v="146"/>
    <n v="65.2099999999999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x v="4"/>
    <s v="rock"/>
    <n v="125"/>
    <n v="44.2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x v="4"/>
    <s v="rock"/>
    <n v="149"/>
    <n v="71.97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x v="4"/>
    <s v="rock"/>
    <n v="101"/>
    <n v="52.95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x v="4"/>
    <s v="rock"/>
    <n v="105"/>
    <n v="109.45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x v="4"/>
    <s v="rock"/>
    <n v="350"/>
    <n v="75.04000000000000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x v="4"/>
    <s v="rock"/>
    <n v="101"/>
    <n v="115.7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x v="4"/>
    <s v="indie rock"/>
    <n v="134"/>
    <n v="31.6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x v="4"/>
    <s v="indie rock"/>
    <n v="171"/>
    <n v="46.18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x v="4"/>
    <s v="indie rock"/>
    <n v="109"/>
    <n v="68.48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x v="4"/>
    <s v="indie rock"/>
    <n v="101"/>
    <n v="53.4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x v="4"/>
    <s v="indie rock"/>
    <n v="101"/>
    <n v="109.11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x v="4"/>
    <s v="indie rock"/>
    <n v="107"/>
    <n v="51.1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x v="4"/>
    <s v="indie rock"/>
    <n v="107"/>
    <n v="27.9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x v="4"/>
    <s v="indie rock"/>
    <n v="101"/>
    <n v="82.5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x v="4"/>
    <s v="indie rock"/>
    <n v="107"/>
    <n v="59.82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x v="4"/>
    <s v="indie rock"/>
    <n v="429"/>
    <n v="64.819999999999993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x v="4"/>
    <s v="indie rock"/>
    <n v="104"/>
    <n v="90.1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x v="4"/>
    <s v="indie rock"/>
    <n v="108"/>
    <n v="40.9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x v="4"/>
    <s v="indie rock"/>
    <n v="176"/>
    <n v="5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x v="4"/>
    <s v="indie rock"/>
    <n v="157"/>
    <n v="37.67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x v="4"/>
    <s v="indie rock"/>
    <n v="103"/>
    <n v="40.08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x v="4"/>
    <s v="indie rock"/>
    <n v="104"/>
    <n v="78.03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x v="4"/>
    <s v="indie rock"/>
    <n v="104"/>
    <n v="18.91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x v="4"/>
    <s v="indie rock"/>
    <n v="121"/>
    <n v="37.130000000000003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x v="4"/>
    <s v="indie rock"/>
    <n v="108"/>
    <n v="41.9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x v="4"/>
    <s v="indie rock"/>
    <n v="109"/>
    <n v="61.0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x v="7"/>
    <s v="small batch"/>
    <n v="39"/>
    <n v="64.5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x v="7"/>
    <s v="small batch"/>
    <n v="3"/>
    <n v="21.25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x v="7"/>
    <s v="small batch"/>
    <n v="48"/>
    <n v="30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x v="7"/>
    <s v="small batch"/>
    <n v="21"/>
    <n v="25.49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x v="7"/>
    <s v="small batch"/>
    <n v="8"/>
    <n v="11.4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x v="7"/>
    <s v="small batch"/>
    <n v="1"/>
    <n v="108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x v="7"/>
    <s v="small batch"/>
    <n v="526"/>
    <n v="54.88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x v="7"/>
    <s v="small batch"/>
    <n v="254"/>
    <n v="47.38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x v="7"/>
    <s v="small batch"/>
    <n v="106"/>
    <n v="211.84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x v="7"/>
    <s v="small batch"/>
    <n v="102"/>
    <n v="219.9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x v="7"/>
    <s v="small batch"/>
    <n v="144"/>
    <n v="40.799999999999997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x v="7"/>
    <s v="small batch"/>
    <n v="106"/>
    <n v="75.5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x v="7"/>
    <s v="small batch"/>
    <n v="212"/>
    <n v="13.54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x v="7"/>
    <s v="small batch"/>
    <n v="102"/>
    <n v="60.87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x v="7"/>
    <s v="small batch"/>
    <n v="102"/>
    <n v="115.69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x v="7"/>
    <s v="small batch"/>
    <n v="521"/>
    <n v="48.1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x v="7"/>
    <s v="small batch"/>
    <n v="111"/>
    <n v="74.18000000000000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x v="7"/>
    <s v="small batch"/>
    <n v="101"/>
    <n v="123.35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x v="7"/>
    <s v="small batch"/>
    <n v="294"/>
    <n v="66.62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x v="7"/>
    <s v="small batch"/>
    <n v="106"/>
    <n v="104.99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x v="2"/>
    <s v="web"/>
    <n v="0"/>
    <n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x v="2"/>
    <s v="web"/>
    <n v="0"/>
    <n v="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x v="2"/>
    <s v="web"/>
    <n v="3"/>
    <n v="3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x v="2"/>
    <s v="web"/>
    <n v="0"/>
    <n v="1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x v="2"/>
    <s v="web"/>
    <n v="0"/>
    <n v="0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x v="2"/>
    <s v="web"/>
    <n v="0"/>
    <n v="13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x v="2"/>
    <s v="web"/>
    <n v="2"/>
    <n v="15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x v="2"/>
    <s v="web"/>
    <n v="0"/>
    <n v="54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x v="2"/>
    <s v="web"/>
    <n v="0"/>
    <n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x v="2"/>
    <s v="web"/>
    <n v="0"/>
    <n v="0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x v="2"/>
    <s v="web"/>
    <n v="1"/>
    <n v="15.43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x v="2"/>
    <s v="web"/>
    <n v="0"/>
    <n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x v="2"/>
    <s v="web"/>
    <n v="0"/>
    <n v="0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x v="2"/>
    <s v="web"/>
    <n v="0"/>
    <n v="25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x v="2"/>
    <s v="web"/>
    <n v="1"/>
    <n v="27.5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x v="2"/>
    <s v="web"/>
    <n v="0"/>
    <n v="0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x v="2"/>
    <s v="web"/>
    <n v="0"/>
    <n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x v="2"/>
    <s v="web"/>
    <n v="0"/>
    <n v="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x v="2"/>
    <s v="web"/>
    <n v="15"/>
    <n v="36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x v="2"/>
    <s v="web"/>
    <n v="0"/>
    <n v="2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x v="2"/>
    <s v="web"/>
    <n v="0"/>
    <n v="0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x v="2"/>
    <s v="web"/>
    <n v="29"/>
    <n v="6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x v="2"/>
    <s v="web"/>
    <n v="0"/>
    <n v="0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x v="2"/>
    <s v="web"/>
    <n v="0"/>
    <n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x v="2"/>
    <s v="web"/>
    <n v="0"/>
    <n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x v="2"/>
    <s v="web"/>
    <n v="11"/>
    <n v="97.41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x v="2"/>
    <s v="web"/>
    <n v="1"/>
    <n v="47.8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x v="2"/>
    <s v="web"/>
    <n v="0"/>
    <n v="5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x v="2"/>
    <s v="web"/>
    <n v="0"/>
    <n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x v="2"/>
    <s v="web"/>
    <n v="0"/>
    <n v="20.5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x v="2"/>
    <s v="web"/>
    <n v="0"/>
    <n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x v="2"/>
    <s v="web"/>
    <n v="3"/>
    <n v="30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x v="2"/>
    <s v="web"/>
    <n v="0"/>
    <n v="50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x v="2"/>
    <s v="web"/>
    <n v="0"/>
    <n v="1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x v="2"/>
    <s v="web"/>
    <n v="0"/>
    <n v="0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x v="2"/>
    <s v="web"/>
    <n v="11"/>
    <n v="81.58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x v="2"/>
    <s v="web"/>
    <n v="0"/>
    <n v="0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x v="2"/>
    <s v="web"/>
    <n v="0"/>
    <n v="0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x v="2"/>
    <s v="web"/>
    <n v="0"/>
    <n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x v="2"/>
    <s v="web"/>
    <n v="0"/>
    <n v="18.329999999999998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x v="2"/>
    <s v="web"/>
    <n v="2"/>
    <n v="224.43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x v="2"/>
    <s v="web"/>
    <n v="3"/>
    <n v="37.5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x v="2"/>
    <s v="web"/>
    <n v="4"/>
    <n v="145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x v="2"/>
    <s v="web"/>
    <n v="1"/>
    <n v="1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x v="2"/>
    <s v="web"/>
    <n v="1"/>
    <n v="112.5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x v="2"/>
    <s v="web"/>
    <n v="0"/>
    <n v="0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x v="2"/>
    <s v="web"/>
    <n v="1"/>
    <n v="34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x v="2"/>
    <s v="web"/>
    <n v="1"/>
    <n v="57.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x v="2"/>
    <s v="web"/>
    <n v="0"/>
    <n v="3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x v="2"/>
    <s v="web"/>
    <n v="0"/>
    <n v="0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x v="2"/>
    <s v="web"/>
    <n v="0"/>
    <n v="25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x v="2"/>
    <s v="web"/>
    <n v="0"/>
    <n v="0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x v="2"/>
    <s v="web"/>
    <n v="0"/>
    <n v="5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x v="2"/>
    <s v="web"/>
    <n v="0"/>
    <n v="1.5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x v="2"/>
    <s v="web"/>
    <n v="0"/>
    <n v="0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x v="2"/>
    <s v="web"/>
    <n v="0"/>
    <n v="1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x v="2"/>
    <s v="web"/>
    <n v="0"/>
    <n v="0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x v="2"/>
    <s v="web"/>
    <n v="0"/>
    <n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x v="2"/>
    <s v="web"/>
    <n v="0"/>
    <n v="0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x v="2"/>
    <s v="web"/>
    <n v="0"/>
    <n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x v="7"/>
    <s v="food trucks"/>
    <n v="1"/>
    <n v="22.33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x v="7"/>
    <s v="food trucks"/>
    <n v="0"/>
    <n v="5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x v="7"/>
    <s v="food trucks"/>
    <n v="17"/>
    <n v="16.829999999999998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x v="7"/>
    <s v="food trucks"/>
    <n v="0"/>
    <n v="0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x v="7"/>
    <s v="food trucks"/>
    <n v="23"/>
    <n v="56.3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x v="7"/>
    <s v="food trucks"/>
    <n v="41"/>
    <n v="84.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x v="7"/>
    <s v="food trucks"/>
    <n v="25"/>
    <n v="168.3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x v="7"/>
    <s v="food trucks"/>
    <n v="0"/>
    <n v="15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x v="7"/>
    <s v="food trucks"/>
    <n v="2"/>
    <n v="76.67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x v="7"/>
    <s v="food trucks"/>
    <n v="0"/>
    <n v="0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x v="7"/>
    <s v="food trucks"/>
    <n v="1"/>
    <n v="50.33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x v="7"/>
    <s v="food trucks"/>
    <n v="0"/>
    <n v="0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x v="7"/>
    <s v="food trucks"/>
    <n v="1"/>
    <n v="8.3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x v="7"/>
    <s v="food trucks"/>
    <n v="3"/>
    <n v="35.380000000000003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x v="7"/>
    <s v="food trucks"/>
    <n v="1"/>
    <n v="55.83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x v="7"/>
    <s v="food trucks"/>
    <n v="0"/>
    <n v="5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x v="7"/>
    <s v="food trucks"/>
    <n v="0"/>
    <n v="0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x v="7"/>
    <s v="food trucks"/>
    <n v="0"/>
    <n v="1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x v="7"/>
    <s v="food trucks"/>
    <n v="0"/>
    <n v="0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x v="7"/>
    <s v="food trucks"/>
    <n v="15"/>
    <n v="69.47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x v="7"/>
    <s v="food trucks"/>
    <n v="0"/>
    <n v="1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x v="7"/>
    <s v="food trucks"/>
    <n v="0"/>
    <n v="1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x v="7"/>
    <s v="food trucks"/>
    <n v="0"/>
    <n v="8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x v="7"/>
    <s v="food trucks"/>
    <n v="1"/>
    <n v="34.4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x v="7"/>
    <s v="food trucks"/>
    <n v="0"/>
    <n v="1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x v="7"/>
    <s v="food trucks"/>
    <n v="0"/>
    <n v="0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x v="7"/>
    <s v="food trucks"/>
    <n v="0"/>
    <n v="1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x v="7"/>
    <s v="food trucks"/>
    <n v="0"/>
    <n v="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x v="7"/>
    <s v="food trucks"/>
    <n v="1"/>
    <n v="501.25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x v="7"/>
    <s v="food trucks"/>
    <n v="1"/>
    <n v="10.5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x v="7"/>
    <s v="food trucks"/>
    <n v="0"/>
    <n v="1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x v="7"/>
    <s v="food trucks"/>
    <n v="0"/>
    <n v="1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x v="7"/>
    <s v="food trucks"/>
    <n v="0"/>
    <n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x v="7"/>
    <s v="food trucks"/>
    <n v="0"/>
    <n v="13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x v="7"/>
    <s v="food trucks"/>
    <n v="0"/>
    <n v="30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x v="7"/>
    <s v="food trucks"/>
    <n v="0"/>
    <n v="22.5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x v="7"/>
    <s v="food trucks"/>
    <n v="0"/>
    <n v="0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x v="7"/>
    <s v="food trucks"/>
    <n v="0"/>
    <n v="5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x v="7"/>
    <s v="food trucks"/>
    <n v="0"/>
    <n v="0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x v="7"/>
    <s v="food trucks"/>
    <n v="0"/>
    <n v="5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x v="7"/>
    <s v="small batch"/>
    <n v="108"/>
    <n v="74.2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x v="7"/>
    <s v="small batch"/>
    <n v="126"/>
    <n v="81.25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x v="7"/>
    <s v="small batch"/>
    <n v="203"/>
    <n v="130.22999999999999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x v="7"/>
    <s v="small batch"/>
    <n v="109"/>
    <n v="53.4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x v="7"/>
    <s v="small batch"/>
    <n v="173"/>
    <n v="75.1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x v="7"/>
    <s v="small batch"/>
    <n v="168"/>
    <n v="75.67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x v="7"/>
    <s v="small batch"/>
    <n v="427"/>
    <n v="31.69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x v="7"/>
    <s v="small batch"/>
    <n v="108"/>
    <n v="47.7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x v="7"/>
    <s v="small batch"/>
    <n v="108"/>
    <n v="90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x v="7"/>
    <s v="small batch"/>
    <n v="102"/>
    <n v="149.31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x v="7"/>
    <s v="small batch"/>
    <n v="115"/>
    <n v="62.07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x v="7"/>
    <s v="small batch"/>
    <n v="134"/>
    <n v="53.4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x v="7"/>
    <s v="small batch"/>
    <n v="155"/>
    <n v="69.27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x v="7"/>
    <s v="small batch"/>
    <n v="101"/>
    <n v="271.51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x v="7"/>
    <s v="small batch"/>
    <n v="182"/>
    <n v="34.13000000000000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x v="7"/>
    <s v="small batch"/>
    <n v="181"/>
    <n v="40.49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x v="7"/>
    <s v="small batch"/>
    <n v="102"/>
    <n v="189.7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x v="7"/>
    <s v="small batch"/>
    <n v="110"/>
    <n v="68.8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x v="7"/>
    <s v="small batch"/>
    <n v="102"/>
    <n v="108.78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x v="7"/>
    <s v="small batch"/>
    <n v="101"/>
    <n v="125.99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x v="4"/>
    <s v="indie rock"/>
    <n v="104"/>
    <n v="90.52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x v="4"/>
    <s v="indie rock"/>
    <n v="111"/>
    <n v="28.88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x v="4"/>
    <s v="indie rock"/>
    <n v="116"/>
    <n v="31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x v="4"/>
    <s v="indie rock"/>
    <n v="111"/>
    <n v="51.67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x v="4"/>
    <s v="indie rock"/>
    <n v="180"/>
    <n v="26.27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x v="4"/>
    <s v="indie rock"/>
    <n v="100"/>
    <n v="48.08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x v="4"/>
    <s v="indie rock"/>
    <n v="119"/>
    <n v="27.5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x v="4"/>
    <s v="indie rock"/>
    <n v="107"/>
    <n v="36.97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x v="4"/>
    <s v="indie rock"/>
    <n v="114"/>
    <n v="29.02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x v="4"/>
    <s v="indie rock"/>
    <n v="103"/>
    <n v="28.6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x v="4"/>
    <s v="indie rock"/>
    <n v="128"/>
    <n v="37.65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x v="4"/>
    <s v="indie rock"/>
    <n v="136"/>
    <n v="97.9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x v="4"/>
    <s v="indie rock"/>
    <n v="100"/>
    <n v="42.5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x v="4"/>
    <s v="indie rock"/>
    <n v="100"/>
    <n v="131.58000000000001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x v="4"/>
    <s v="indie rock"/>
    <n v="105"/>
    <n v="32.32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x v="4"/>
    <s v="indie rock"/>
    <n v="105"/>
    <n v="61.1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x v="4"/>
    <s v="indie rock"/>
    <n v="171"/>
    <n v="31.3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x v="4"/>
    <s v="indie rock"/>
    <n v="128"/>
    <n v="129.11000000000001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x v="4"/>
    <s v="indie rock"/>
    <n v="133"/>
    <n v="25.02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x v="4"/>
    <s v="indie rock"/>
    <n v="100"/>
    <n v="25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x v="4"/>
    <s v="indie rock"/>
    <n v="113"/>
    <n v="47.5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x v="4"/>
    <s v="indie rock"/>
    <n v="100"/>
    <n v="40.0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x v="4"/>
    <s v="indie rock"/>
    <n v="114"/>
    <n v="65.8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x v="4"/>
    <s v="indie rock"/>
    <n v="119"/>
    <n v="46.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x v="4"/>
    <s v="indie rock"/>
    <n v="103"/>
    <n v="50.37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x v="4"/>
    <s v="indie rock"/>
    <n v="266"/>
    <n v="26.57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x v="4"/>
    <s v="indie rock"/>
    <n v="100"/>
    <n v="39.49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x v="4"/>
    <s v="indie rock"/>
    <n v="107"/>
    <n v="49.25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x v="4"/>
    <s v="indie rock"/>
    <n v="134"/>
    <n v="62.38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x v="4"/>
    <s v="indie rock"/>
    <n v="121"/>
    <n v="37.9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x v="4"/>
    <s v="indie rock"/>
    <n v="103"/>
    <n v="51.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x v="4"/>
    <s v="indie rock"/>
    <n v="125"/>
    <n v="27.78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x v="4"/>
    <s v="indie rock"/>
    <n v="129"/>
    <n v="99.38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x v="4"/>
    <s v="indie rock"/>
    <n v="101"/>
    <n v="38.8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x v="4"/>
    <s v="indie rock"/>
    <n v="128"/>
    <n v="45.55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x v="4"/>
    <s v="indie rock"/>
    <n v="100"/>
    <n v="600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x v="4"/>
    <s v="indie rock"/>
    <n v="113"/>
    <n v="80.55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x v="4"/>
    <s v="indie rock"/>
    <n v="106"/>
    <n v="52.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x v="4"/>
    <s v="indie rock"/>
    <n v="203"/>
    <n v="47.68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x v="4"/>
    <s v="indie rock"/>
    <n v="113"/>
    <n v="23.4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x v="7"/>
    <s v="restaurants"/>
    <n v="3"/>
    <n v="40.1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x v="7"/>
    <s v="restaurants"/>
    <n v="0"/>
    <n v="17.2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x v="7"/>
    <s v="restaurants"/>
    <n v="0"/>
    <n v="0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x v="7"/>
    <s v="restaurants"/>
    <n v="0"/>
    <n v="0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x v="7"/>
    <s v="restaurants"/>
    <n v="0"/>
    <n v="0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x v="7"/>
    <s v="restaurants"/>
    <n v="1"/>
    <n v="15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x v="7"/>
    <s v="restaurants"/>
    <n v="0"/>
    <n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x v="7"/>
    <s v="restaurants"/>
    <n v="0"/>
    <n v="0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x v="7"/>
    <s v="restaurants"/>
    <n v="1"/>
    <n v="35.7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x v="7"/>
    <s v="restaurants"/>
    <n v="0"/>
    <n v="37.5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x v="7"/>
    <s v="restaurants"/>
    <n v="0"/>
    <n v="0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x v="7"/>
    <s v="restaurants"/>
    <n v="0"/>
    <n v="0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x v="7"/>
    <s v="restaurants"/>
    <n v="0"/>
    <n v="0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x v="7"/>
    <s v="restaurants"/>
    <n v="2"/>
    <n v="52.5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x v="7"/>
    <s v="restaurants"/>
    <n v="19"/>
    <n v="77.5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x v="7"/>
    <s v="restaurants"/>
    <n v="0"/>
    <n v="0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x v="7"/>
    <s v="restaurants"/>
    <n v="10"/>
    <n v="53.55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x v="7"/>
    <s v="restaurants"/>
    <n v="0"/>
    <n v="0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x v="7"/>
    <s v="restaurants"/>
    <n v="0"/>
    <n v="16.25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x v="7"/>
    <s v="restaurants"/>
    <n v="0"/>
    <n v="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x v="4"/>
    <s v="classical music"/>
    <n v="109"/>
    <n v="103.68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x v="4"/>
    <s v="classical music"/>
    <n v="100"/>
    <n v="185.19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x v="4"/>
    <s v="classical music"/>
    <n v="156"/>
    <n v="54.1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x v="4"/>
    <s v="classical music"/>
    <n v="102"/>
    <n v="177.21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x v="4"/>
    <s v="classical music"/>
    <n v="100"/>
    <n v="100.33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x v="4"/>
    <s v="classical music"/>
    <n v="113"/>
    <n v="136.91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x v="4"/>
    <s v="classical music"/>
    <n v="102"/>
    <n v="57.54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x v="4"/>
    <s v="classical music"/>
    <n v="107"/>
    <n v="52.96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x v="4"/>
    <s v="classical music"/>
    <n v="104"/>
    <n v="82.3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x v="4"/>
    <s v="classical music"/>
    <n v="100"/>
    <n v="135.41999999999999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x v="4"/>
    <s v="classical music"/>
    <n v="100"/>
    <n v="74.069999999999993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x v="4"/>
    <s v="classical music"/>
    <n v="126"/>
    <n v="84.08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x v="4"/>
    <s v="classical music"/>
    <n v="111"/>
    <n v="61.0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x v="4"/>
    <s v="classical music"/>
    <n v="105"/>
    <n v="150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x v="4"/>
    <s v="classical music"/>
    <n v="104"/>
    <n v="266.08999999999997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x v="4"/>
    <s v="classical music"/>
    <n v="116"/>
    <n v="7.2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x v="4"/>
    <s v="classical music"/>
    <n v="110"/>
    <n v="100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x v="4"/>
    <s v="classical music"/>
    <n v="113"/>
    <n v="109.96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x v="4"/>
    <s v="classical music"/>
    <n v="100"/>
    <n v="169.9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x v="4"/>
    <s v="classical music"/>
    <n v="103"/>
    <n v="95.7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x v="4"/>
    <s v="classical music"/>
    <n v="107"/>
    <n v="59.46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x v="4"/>
    <s v="classical music"/>
    <n v="104"/>
    <n v="55.77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x v="4"/>
    <s v="classical music"/>
    <n v="156"/>
    <n v="30.08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x v="4"/>
    <s v="classical music"/>
    <n v="101"/>
    <n v="88.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x v="4"/>
    <s v="classical music"/>
    <n v="195"/>
    <n v="64.03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x v="4"/>
    <s v="classical music"/>
    <n v="112"/>
    <n v="60.1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x v="4"/>
    <s v="classical music"/>
    <n v="120"/>
    <n v="49.19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x v="4"/>
    <s v="classical music"/>
    <n v="102"/>
    <n v="165.1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x v="4"/>
    <s v="classical music"/>
    <n v="103"/>
    <n v="43.62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x v="4"/>
    <s v="classical music"/>
    <n v="101"/>
    <n v="43.7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x v="4"/>
    <s v="classical music"/>
    <n v="103"/>
    <n v="67.42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x v="4"/>
    <s v="classical music"/>
    <n v="107"/>
    <n v="177.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x v="4"/>
    <s v="classical music"/>
    <n v="156"/>
    <n v="38.88000000000000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x v="4"/>
    <s v="classical music"/>
    <n v="123"/>
    <n v="54.99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x v="4"/>
    <s v="classical music"/>
    <n v="107"/>
    <n v="61.34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x v="4"/>
    <s v="classical music"/>
    <n v="106"/>
    <n v="23.12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x v="4"/>
    <s v="classical music"/>
    <n v="118"/>
    <n v="29.61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x v="4"/>
    <s v="classical music"/>
    <n v="109"/>
    <n v="75.61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x v="4"/>
    <s v="classical music"/>
    <n v="111"/>
    <n v="35.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x v="4"/>
    <s v="classical music"/>
    <n v="100"/>
    <n v="143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x v="7"/>
    <s v="food trucks"/>
    <n v="0"/>
    <n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x v="7"/>
    <s v="food trucks"/>
    <n v="1"/>
    <n v="25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x v="7"/>
    <s v="food trucks"/>
    <n v="0"/>
    <n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x v="7"/>
    <s v="food trucks"/>
    <n v="0"/>
    <n v="0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x v="7"/>
    <s v="food trucks"/>
    <n v="1"/>
    <n v="100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x v="7"/>
    <s v="food trucks"/>
    <n v="0"/>
    <n v="0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x v="7"/>
    <s v="food trucks"/>
    <n v="0"/>
    <n v="6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x v="7"/>
    <s v="food trucks"/>
    <n v="1"/>
    <n v="50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x v="7"/>
    <s v="food trucks"/>
    <n v="2"/>
    <n v="72.5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x v="7"/>
    <s v="food trucks"/>
    <n v="1"/>
    <n v="29.5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x v="7"/>
    <s v="food trucks"/>
    <n v="0"/>
    <n v="62.5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x v="7"/>
    <s v="food trucks"/>
    <n v="0"/>
    <n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x v="7"/>
    <s v="food trucks"/>
    <n v="0"/>
    <n v="0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x v="7"/>
    <s v="food trucks"/>
    <n v="0"/>
    <n v="0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x v="7"/>
    <s v="food trucks"/>
    <n v="0"/>
    <n v="0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x v="7"/>
    <s v="food trucks"/>
    <n v="0"/>
    <n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x v="7"/>
    <s v="food trucks"/>
    <n v="0"/>
    <n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x v="7"/>
    <s v="food trucks"/>
    <n v="0"/>
    <n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x v="7"/>
    <s v="food trucks"/>
    <n v="0"/>
    <n v="23.08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x v="7"/>
    <s v="food trucks"/>
    <n v="1"/>
    <n v="25.5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x v="7"/>
    <s v="food trucks"/>
    <n v="11"/>
    <n v="48.18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x v="7"/>
    <s v="food trucks"/>
    <n v="0"/>
    <n v="1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x v="7"/>
    <s v="food trucks"/>
    <n v="1"/>
    <n v="1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x v="7"/>
    <s v="food trucks"/>
    <n v="0"/>
    <n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x v="7"/>
    <s v="food trucks"/>
    <n v="0"/>
    <n v="50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x v="7"/>
    <s v="food trucks"/>
    <n v="0"/>
    <n v="5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x v="7"/>
    <s v="food trucks"/>
    <n v="2"/>
    <n v="202.8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x v="7"/>
    <s v="food trucks"/>
    <n v="4"/>
    <n v="29.13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x v="7"/>
    <s v="food trucks"/>
    <n v="0"/>
    <n v="5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x v="7"/>
    <s v="food trucks"/>
    <n v="0"/>
    <n v="0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x v="7"/>
    <s v="food trucks"/>
    <n v="2"/>
    <n v="13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x v="7"/>
    <s v="food trucks"/>
    <n v="0"/>
    <n v="50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x v="7"/>
    <s v="food trucks"/>
    <n v="0"/>
    <n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x v="7"/>
    <s v="food trucks"/>
    <n v="0"/>
    <n v="1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x v="7"/>
    <s v="food trucks"/>
    <n v="12"/>
    <n v="96.05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x v="7"/>
    <s v="food trucks"/>
    <n v="24"/>
    <n v="305.77999999999997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x v="7"/>
    <s v="food trucks"/>
    <n v="6"/>
    <n v="12.14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x v="7"/>
    <s v="food trucks"/>
    <n v="39"/>
    <n v="83.57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x v="7"/>
    <s v="food trucks"/>
    <n v="1"/>
    <n v="18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x v="7"/>
    <s v="food trucks"/>
    <n v="7"/>
    <n v="115.53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x v="2"/>
    <s v="space exploration"/>
    <n v="661"/>
    <n v="21.9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x v="2"/>
    <s v="space exploration"/>
    <n v="326"/>
    <n v="80.02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x v="2"/>
    <s v="space exploration"/>
    <n v="101"/>
    <n v="35.520000000000003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x v="2"/>
    <s v="space exploration"/>
    <n v="104"/>
    <n v="64.93000000000000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x v="2"/>
    <s v="space exploration"/>
    <n v="107"/>
    <n v="60.97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x v="2"/>
    <s v="space exploration"/>
    <n v="110"/>
    <n v="31.44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x v="2"/>
    <s v="space exploration"/>
    <n v="408"/>
    <n v="81.95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x v="2"/>
    <s v="space exploration"/>
    <n v="224"/>
    <n v="58.93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x v="2"/>
    <s v="space exploration"/>
    <n v="304"/>
    <n v="157.29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x v="2"/>
    <s v="space exploration"/>
    <n v="141"/>
    <n v="55.7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x v="2"/>
    <s v="space exploration"/>
    <n v="2791"/>
    <n v="83.8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x v="2"/>
    <s v="space exploration"/>
    <n v="172"/>
    <n v="58.42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x v="2"/>
    <s v="space exploration"/>
    <n v="101"/>
    <n v="270.57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x v="2"/>
    <s v="space exploration"/>
    <n v="102"/>
    <n v="107.1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x v="2"/>
    <s v="space exploration"/>
    <n v="170"/>
    <n v="47.18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x v="2"/>
    <s v="space exploration"/>
    <n v="115"/>
    <n v="120.31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x v="2"/>
    <s v="space exploration"/>
    <n v="878"/>
    <n v="27.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x v="2"/>
    <s v="space exploration"/>
    <n v="105"/>
    <n v="205.3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x v="2"/>
    <s v="space exploration"/>
    <n v="188"/>
    <n v="35.549999999999997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x v="2"/>
    <s v="space exploration"/>
    <n v="144"/>
    <n v="74.6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x v="2"/>
    <s v="space exploration"/>
    <n v="146"/>
    <n v="47.0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x v="2"/>
    <s v="space exploration"/>
    <n v="131"/>
    <n v="26.59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x v="2"/>
    <s v="space exploration"/>
    <n v="114"/>
    <n v="36.77000000000000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x v="2"/>
    <s v="space exploration"/>
    <n v="1379"/>
    <n v="31.8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x v="2"/>
    <s v="space exploration"/>
    <n v="956"/>
    <n v="27.58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x v="2"/>
    <s v="space exploration"/>
    <n v="112"/>
    <n v="5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x v="2"/>
    <s v="space exploration"/>
    <n v="647"/>
    <n v="21.5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x v="2"/>
    <s v="space exploration"/>
    <n v="110"/>
    <n v="44.1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x v="2"/>
    <s v="space exploration"/>
    <n v="128"/>
    <n v="63.87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x v="2"/>
    <s v="space exploration"/>
    <n v="158"/>
    <n v="38.99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x v="2"/>
    <s v="space exploration"/>
    <n v="115"/>
    <n v="80.19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x v="2"/>
    <s v="space exploration"/>
    <n v="137"/>
    <n v="34.9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x v="2"/>
    <s v="space exploration"/>
    <n v="355"/>
    <n v="89.1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x v="2"/>
    <s v="space exploration"/>
    <n v="106"/>
    <n v="39.4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x v="2"/>
    <s v="space exploration"/>
    <n v="100"/>
    <n v="136.9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x v="2"/>
    <s v="space exploration"/>
    <n v="187"/>
    <n v="37.4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x v="2"/>
    <s v="space exploration"/>
    <n v="166"/>
    <n v="31.9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x v="2"/>
    <s v="space exploration"/>
    <n v="102"/>
    <n v="25.21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x v="2"/>
    <s v="space exploration"/>
    <n v="164"/>
    <n v="10.039999999999999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x v="2"/>
    <s v="space exploration"/>
    <n v="106"/>
    <n v="45.94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x v="2"/>
    <s v="space exploration"/>
    <n v="1"/>
    <n v="15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x v="2"/>
    <s v="space exploration"/>
    <n v="0"/>
    <n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x v="2"/>
    <s v="space exploration"/>
    <n v="34"/>
    <n v="223.58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x v="2"/>
    <s v="space exploration"/>
    <n v="2"/>
    <n v="39.479999999999997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x v="2"/>
    <s v="space exploration"/>
    <n v="11"/>
    <n v="91.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x v="2"/>
    <s v="space exploration"/>
    <n v="8"/>
    <n v="78.67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x v="2"/>
    <s v="space exploration"/>
    <n v="1"/>
    <n v="12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x v="2"/>
    <s v="space exploration"/>
    <n v="1"/>
    <n v="17.670000000000002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x v="2"/>
    <s v="space exploration"/>
    <n v="0"/>
    <n v="41.33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x v="2"/>
    <s v="space exploration"/>
    <n v="1"/>
    <n v="71.599999999999994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x v="2"/>
    <s v="space exploration"/>
    <n v="2"/>
    <n v="307.82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x v="2"/>
    <s v="space exploration"/>
    <n v="1"/>
    <n v="80.45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x v="2"/>
    <s v="space exploration"/>
    <n v="12"/>
    <n v="83.94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x v="2"/>
    <s v="space exploration"/>
    <n v="0"/>
    <n v="8.5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x v="2"/>
    <s v="space exploration"/>
    <n v="21"/>
    <n v="73.37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x v="2"/>
    <s v="space exploration"/>
    <n v="11"/>
    <n v="112.8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x v="2"/>
    <s v="space exploration"/>
    <n v="19"/>
    <n v="95.28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x v="2"/>
    <s v="space exploration"/>
    <n v="0"/>
    <n v="22.75"/>
  </r>
  <r>
    <n v="2659"/>
    <s v="test (Canceled)"/>
    <s v="test"/>
    <n v="49000"/>
    <n v="1333"/>
    <x v="1"/>
    <x v="0"/>
    <s v="USD"/>
    <n v="1429321210"/>
    <n v="1426729210"/>
    <b v="0"/>
    <n v="10"/>
    <b v="0"/>
    <x v="2"/>
    <s v="space exploration"/>
    <n v="3"/>
    <n v="133.30000000000001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x v="2"/>
    <s v="space exploration"/>
    <n v="0"/>
    <n v="3.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x v="2"/>
    <s v="makerspaces"/>
    <n v="103"/>
    <n v="85.75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x v="2"/>
    <s v="makerspaces"/>
    <n v="107"/>
    <n v="26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x v="2"/>
    <s v="makerspaces"/>
    <n v="105"/>
    <n v="373.5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x v="2"/>
    <s v="makerspaces"/>
    <n v="103"/>
    <n v="174.0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x v="2"/>
    <s v="makerspaces"/>
    <n v="123"/>
    <n v="93.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x v="2"/>
    <s v="makerspaces"/>
    <n v="159"/>
    <n v="77.33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x v="2"/>
    <s v="makerspaces"/>
    <n v="111"/>
    <n v="92.22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x v="2"/>
    <s v="makerspaces"/>
    <n v="171"/>
    <n v="60.9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x v="2"/>
    <s v="makerspaces"/>
    <n v="125"/>
    <n v="91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x v="2"/>
    <s v="makerspaces"/>
    <n v="6"/>
    <n v="41.58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x v="2"/>
    <s v="makerspaces"/>
    <n v="11"/>
    <n v="33.7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x v="2"/>
    <s v="makerspaces"/>
    <n v="33"/>
    <n v="70.6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x v="2"/>
    <s v="makerspaces"/>
    <n v="28"/>
    <n v="167.15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x v="2"/>
    <s v="makerspaces"/>
    <n v="63"/>
    <n v="128.6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x v="2"/>
    <s v="makerspaces"/>
    <n v="8"/>
    <n v="65.41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x v="2"/>
    <s v="makerspaces"/>
    <n v="50"/>
    <n v="117.5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x v="2"/>
    <s v="makerspaces"/>
    <n v="18"/>
    <n v="126.48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x v="2"/>
    <s v="makerspaces"/>
    <n v="0"/>
    <n v="550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x v="2"/>
    <s v="makerspaces"/>
    <n v="0"/>
    <n v="44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x v="2"/>
    <s v="makerspaces"/>
    <n v="1"/>
    <n v="69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x v="7"/>
    <s v="food trucks"/>
    <n v="1"/>
    <n v="27.5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x v="7"/>
    <s v="food trucks"/>
    <n v="28"/>
    <n v="84.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x v="7"/>
    <s v="food trucks"/>
    <n v="0"/>
    <n v="12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x v="7"/>
    <s v="food trucks"/>
    <n v="1"/>
    <n v="200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x v="7"/>
    <s v="food trucks"/>
    <n v="0"/>
    <n v="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x v="7"/>
    <s v="food trucks"/>
    <n v="0"/>
    <n v="0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x v="7"/>
    <s v="food trucks"/>
    <n v="0"/>
    <n v="0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x v="7"/>
    <s v="food trucks"/>
    <n v="0"/>
    <n v="5.2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x v="7"/>
    <s v="food trucks"/>
    <n v="0"/>
    <n v="1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x v="7"/>
    <s v="food trucks"/>
    <n v="11"/>
    <n v="72.760000000000005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x v="7"/>
    <s v="food trucks"/>
    <n v="0"/>
    <n v="17.5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x v="7"/>
    <s v="food trucks"/>
    <n v="1"/>
    <n v="25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x v="7"/>
    <s v="food trucks"/>
    <n v="1"/>
    <n v="13.3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x v="7"/>
    <s v="food trucks"/>
    <n v="0"/>
    <n v="1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x v="7"/>
    <s v="food trucks"/>
    <n v="0"/>
    <n v="23.67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x v="7"/>
    <s v="food trucks"/>
    <n v="6"/>
    <n v="89.21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x v="7"/>
    <s v="food trucks"/>
    <n v="26"/>
    <n v="116.5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x v="7"/>
    <s v="food trucks"/>
    <n v="0"/>
    <n v="13.01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x v="7"/>
    <s v="food trucks"/>
    <n v="0"/>
    <n v="0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x v="7"/>
    <s v="food trucks"/>
    <n v="1"/>
    <n v="17.5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x v="1"/>
    <s v="spaces"/>
    <n v="46"/>
    <n v="34.130000000000003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x v="1"/>
    <s v="spaces"/>
    <n v="34"/>
    <n v="132.35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x v="1"/>
    <s v="spaces"/>
    <n v="104"/>
    <n v="922.22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x v="1"/>
    <s v="spaces"/>
    <n v="6"/>
    <n v="163.57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x v="1"/>
    <s v="spaces"/>
    <n v="11"/>
    <n v="217.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x v="1"/>
    <s v="spaces"/>
    <n v="112"/>
    <n v="149.44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x v="1"/>
    <s v="spaces"/>
    <n v="351"/>
    <n v="71.239999999999995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x v="1"/>
    <s v="spaces"/>
    <n v="233"/>
    <n v="44.4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x v="1"/>
    <s v="spaces"/>
    <n v="102"/>
    <n v="164.94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x v="1"/>
    <s v="spaces"/>
    <n v="154"/>
    <n v="84.87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x v="1"/>
    <s v="spaces"/>
    <n v="101"/>
    <n v="53.95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x v="1"/>
    <s v="spaces"/>
    <n v="131"/>
    <n v="50.53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x v="1"/>
    <s v="spaces"/>
    <n v="102"/>
    <n v="10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x v="1"/>
    <s v="spaces"/>
    <n v="116"/>
    <n v="95.37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x v="1"/>
    <s v="spaces"/>
    <n v="265"/>
    <n v="57.63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x v="1"/>
    <s v="spaces"/>
    <n v="120"/>
    <n v="64.1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x v="1"/>
    <s v="spaces"/>
    <n v="120"/>
    <n v="92.39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x v="1"/>
    <s v="spaces"/>
    <n v="104"/>
    <n v="125.9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x v="1"/>
    <s v="spaces"/>
    <n v="109"/>
    <n v="94.64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x v="1"/>
    <s v="spaces"/>
    <n v="118"/>
    <n v="170.7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x v="2"/>
    <s v="hardware"/>
    <n v="1462"/>
    <n v="40.7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x v="2"/>
    <s v="hardware"/>
    <n v="253"/>
    <n v="68.25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x v="2"/>
    <s v="hardware"/>
    <n v="140"/>
    <n v="95.49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x v="2"/>
    <s v="hardware"/>
    <n v="297"/>
    <n v="7.19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x v="2"/>
    <s v="hardware"/>
    <n v="145"/>
    <n v="511.65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x v="2"/>
    <s v="hardware"/>
    <n v="106"/>
    <n v="261.75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x v="2"/>
    <s v="hardware"/>
    <n v="493"/>
    <n v="69.760000000000005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x v="2"/>
    <s v="hardware"/>
    <n v="202"/>
    <n v="77.23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x v="2"/>
    <s v="hardware"/>
    <n v="104"/>
    <n v="340.57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x v="2"/>
    <s v="hardware"/>
    <n v="170"/>
    <n v="67.42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x v="2"/>
    <s v="hardware"/>
    <n v="104"/>
    <n v="845.7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x v="2"/>
    <s v="hardware"/>
    <n v="118"/>
    <n v="97.19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x v="2"/>
    <s v="hardware"/>
    <n v="108"/>
    <n v="451.8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x v="2"/>
    <s v="hardware"/>
    <n v="2260300"/>
    <n v="138.66999999999999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x v="2"/>
    <s v="hardware"/>
    <n v="978"/>
    <n v="21.6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x v="2"/>
    <s v="hardware"/>
    <n v="123"/>
    <n v="169.52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x v="2"/>
    <s v="hardware"/>
    <n v="246"/>
    <n v="161.88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x v="2"/>
    <s v="hardware"/>
    <n v="148"/>
    <n v="493.13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x v="2"/>
    <s v="hardware"/>
    <n v="384"/>
    <n v="22.12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x v="2"/>
    <s v="hardware"/>
    <n v="103"/>
    <n v="18.239999999999998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x v="3"/>
    <s v="children's books"/>
    <n v="0"/>
    <n v="8.75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x v="3"/>
    <s v="children's books"/>
    <n v="29"/>
    <n v="40.61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x v="3"/>
    <s v="children's books"/>
    <n v="0"/>
    <n v="0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x v="3"/>
    <s v="children's books"/>
    <n v="5"/>
    <n v="37.950000000000003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x v="3"/>
    <s v="children's books"/>
    <n v="22"/>
    <n v="35.729999999999997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x v="3"/>
    <s v="children's books"/>
    <n v="27"/>
    <n v="42.1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x v="3"/>
    <s v="children's books"/>
    <n v="28"/>
    <n v="35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x v="3"/>
    <s v="children's books"/>
    <n v="1"/>
    <n v="13.25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x v="3"/>
    <s v="children's books"/>
    <n v="1"/>
    <n v="55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x v="3"/>
    <s v="children's books"/>
    <n v="0"/>
    <n v="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x v="3"/>
    <s v="children's books"/>
    <n v="0"/>
    <n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x v="3"/>
    <s v="children's books"/>
    <n v="11"/>
    <n v="39.2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x v="3"/>
    <s v="children's books"/>
    <n v="19"/>
    <n v="47.5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x v="3"/>
    <s v="children's books"/>
    <n v="0"/>
    <n v="0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x v="3"/>
    <s v="children's books"/>
    <n v="52"/>
    <n v="17.329999999999998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x v="3"/>
    <s v="children's books"/>
    <n v="10"/>
    <n v="31.7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x v="3"/>
    <s v="children's books"/>
    <n v="1"/>
    <n v="5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x v="3"/>
    <s v="children's books"/>
    <n v="12"/>
    <n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x v="3"/>
    <s v="children's books"/>
    <n v="11"/>
    <n v="52.5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x v="3"/>
    <s v="children's books"/>
    <n v="0"/>
    <n v="0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x v="3"/>
    <s v="children's books"/>
    <n v="1"/>
    <n v="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x v="3"/>
    <s v="children's books"/>
    <n v="1"/>
    <n v="25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x v="3"/>
    <s v="children's books"/>
    <n v="0"/>
    <n v="30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x v="3"/>
    <s v="children's books"/>
    <n v="1"/>
    <n v="11.25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x v="3"/>
    <s v="children's books"/>
    <n v="0"/>
    <n v="0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x v="3"/>
    <s v="children's books"/>
    <n v="2"/>
    <n v="25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x v="3"/>
    <s v="children's books"/>
    <n v="1"/>
    <n v="11.33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x v="3"/>
    <s v="children's books"/>
    <n v="14"/>
    <n v="29.47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x v="3"/>
    <s v="children's books"/>
    <n v="0"/>
    <n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x v="3"/>
    <s v="children's books"/>
    <n v="10"/>
    <n v="63.1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x v="3"/>
    <s v="children's books"/>
    <n v="0"/>
    <n v="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x v="3"/>
    <s v="children's books"/>
    <n v="0"/>
    <n v="0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x v="3"/>
    <s v="children's books"/>
    <n v="0"/>
    <n v="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x v="3"/>
    <s v="children's books"/>
    <n v="14"/>
    <n v="43.85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x v="3"/>
    <s v="children's books"/>
    <n v="3"/>
    <n v="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x v="3"/>
    <s v="children's books"/>
    <n v="8"/>
    <n v="45.9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x v="3"/>
    <s v="children's books"/>
    <n v="0"/>
    <n v="1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x v="3"/>
    <s v="children's books"/>
    <n v="26"/>
    <n v="93.67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x v="3"/>
    <s v="children's books"/>
    <n v="2"/>
    <n v="53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x v="3"/>
    <s v="children's books"/>
    <n v="0"/>
    <n v="0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x v="1"/>
    <s v="plays"/>
    <n v="105"/>
    <n v="47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x v="1"/>
    <s v="plays"/>
    <n v="120"/>
    <n v="66.67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x v="1"/>
    <s v="plays"/>
    <n v="115"/>
    <n v="18.77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x v="1"/>
    <s v="plays"/>
    <n v="119"/>
    <n v="66.11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x v="1"/>
    <s v="plays"/>
    <n v="105"/>
    <n v="36.8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x v="1"/>
    <s v="plays"/>
    <n v="118"/>
    <n v="39.81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x v="1"/>
    <s v="plays"/>
    <n v="120"/>
    <n v="31.5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x v="1"/>
    <s v="plays"/>
    <n v="103"/>
    <n v="102.5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x v="1"/>
    <s v="plays"/>
    <n v="101"/>
    <n v="126.4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x v="1"/>
    <s v="plays"/>
    <n v="105"/>
    <n v="47.88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x v="1"/>
    <s v="plays"/>
    <n v="103"/>
    <n v="73.209999999999994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x v="1"/>
    <s v="plays"/>
    <n v="108"/>
    <n v="89.67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x v="1"/>
    <s v="plays"/>
    <n v="111"/>
    <n v="151.4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x v="1"/>
    <s v="plays"/>
    <n v="150"/>
    <n v="25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x v="1"/>
    <s v="plays"/>
    <n v="104"/>
    <n v="36.5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x v="1"/>
    <s v="plays"/>
    <n v="116"/>
    <n v="44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x v="1"/>
    <s v="plays"/>
    <n v="103"/>
    <n v="87.3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x v="1"/>
    <s v="plays"/>
    <n v="101"/>
    <n v="36.47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x v="1"/>
    <s v="plays"/>
    <n v="117"/>
    <n v="44.8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x v="1"/>
    <s v="plays"/>
    <n v="133"/>
    <n v="42.9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x v="1"/>
    <s v="plays"/>
    <n v="133"/>
    <n v="51.2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x v="1"/>
    <s v="plays"/>
    <n v="102"/>
    <n v="33.94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x v="1"/>
    <s v="plays"/>
    <n v="128"/>
    <n v="90.74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x v="1"/>
    <s v="plays"/>
    <n v="115"/>
    <n v="5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x v="1"/>
    <s v="plays"/>
    <n v="110"/>
    <n v="24.44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x v="1"/>
    <s v="plays"/>
    <n v="112"/>
    <n v="44.25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x v="1"/>
    <s v="plays"/>
    <n v="126"/>
    <n v="67.739999999999995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x v="1"/>
    <s v="plays"/>
    <n v="100"/>
    <n v="65.38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x v="1"/>
    <s v="plays"/>
    <n v="102"/>
    <n v="121.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x v="1"/>
    <s v="plays"/>
    <n v="108"/>
    <n v="47.4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x v="1"/>
    <s v="plays"/>
    <n v="100"/>
    <n v="92.84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x v="1"/>
    <s v="plays"/>
    <n v="113"/>
    <n v="68.25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x v="1"/>
    <s v="plays"/>
    <n v="128"/>
    <n v="37.21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x v="1"/>
    <s v="plays"/>
    <n v="108"/>
    <n v="25.25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x v="1"/>
    <s v="plays"/>
    <n v="242"/>
    <n v="43.21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x v="1"/>
    <s v="plays"/>
    <n v="142"/>
    <n v="25.13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x v="1"/>
    <s v="plays"/>
    <n v="130"/>
    <n v="23.64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x v="1"/>
    <s v="plays"/>
    <n v="106"/>
    <n v="103.95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x v="1"/>
    <s v="plays"/>
    <n v="105"/>
    <n v="50.38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x v="1"/>
    <s v="plays"/>
    <n v="136"/>
    <n v="13.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x v="1"/>
    <s v="plays"/>
    <n v="100"/>
    <n v="28.57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x v="1"/>
    <s v="plays"/>
    <n v="100"/>
    <n v="63.83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x v="1"/>
    <s v="plays"/>
    <n v="124"/>
    <n v="8.8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x v="1"/>
    <s v="plays"/>
    <n v="117"/>
    <n v="50.67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x v="1"/>
    <s v="plays"/>
    <n v="103"/>
    <n v="60.78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x v="1"/>
    <s v="plays"/>
    <n v="108"/>
    <n v="113.4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x v="1"/>
    <s v="plays"/>
    <n v="120"/>
    <n v="104.57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x v="1"/>
    <s v="plays"/>
    <n v="100"/>
    <n v="98.31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x v="1"/>
    <s v="plays"/>
    <n v="107"/>
    <n v="35.04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x v="1"/>
    <s v="plays"/>
    <n v="100"/>
    <n v="272.73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x v="1"/>
    <s v="plays"/>
    <n v="111"/>
    <n v="63.85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x v="1"/>
    <s v="plays"/>
    <n v="115"/>
    <n v="30.19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x v="1"/>
    <s v="plays"/>
    <n v="108"/>
    <n v="83.51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x v="1"/>
    <s v="plays"/>
    <n v="170"/>
    <n v="64.760000000000005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x v="1"/>
    <s v="plays"/>
    <n v="187"/>
    <n v="20.1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x v="1"/>
    <s v="plays"/>
    <n v="108"/>
    <n v="44.09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x v="1"/>
    <s v="plays"/>
    <n v="100"/>
    <n v="40.47999999999999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x v="1"/>
    <s v="plays"/>
    <n v="120"/>
    <n v="44.54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x v="1"/>
    <s v="plays"/>
    <n v="111"/>
    <n v="125.8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x v="1"/>
    <s v="plays"/>
    <n v="104"/>
    <n v="19.7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x v="1"/>
    <s v="plays"/>
    <n v="1"/>
    <n v="10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x v="1"/>
    <s v="plays"/>
    <n v="0"/>
    <n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x v="1"/>
    <s v="plays"/>
    <n v="0"/>
    <n v="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x v="1"/>
    <s v="plays"/>
    <n v="5"/>
    <n v="3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x v="1"/>
    <s v="plays"/>
    <n v="32"/>
    <n v="60.67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x v="1"/>
    <s v="plays"/>
    <n v="0"/>
    <n v="0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x v="1"/>
    <s v="plays"/>
    <n v="0"/>
    <n v="0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x v="1"/>
    <s v="plays"/>
    <n v="0"/>
    <n v="23.33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x v="1"/>
    <s v="plays"/>
    <n v="1"/>
    <n v="5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x v="1"/>
    <s v="plays"/>
    <n v="4"/>
    <n v="23.92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x v="1"/>
    <s v="plays"/>
    <n v="0"/>
    <n v="0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x v="1"/>
    <s v="plays"/>
    <n v="2"/>
    <n v="15.8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x v="1"/>
    <s v="plays"/>
    <n v="0"/>
    <n v="0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x v="1"/>
    <s v="plays"/>
    <n v="42"/>
    <n v="29.79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x v="1"/>
    <s v="plays"/>
    <n v="50"/>
    <n v="60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x v="1"/>
    <s v="plays"/>
    <n v="5"/>
    <n v="24.33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x v="1"/>
    <s v="plays"/>
    <n v="20"/>
    <n v="500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x v="1"/>
    <s v="plays"/>
    <n v="0"/>
    <n v="0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x v="1"/>
    <s v="plays"/>
    <n v="2"/>
    <n v="35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x v="1"/>
    <s v="plays"/>
    <n v="7"/>
    <n v="29.5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x v="1"/>
    <s v="plays"/>
    <n v="32"/>
    <n v="26.67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x v="1"/>
    <s v="plays"/>
    <n v="0"/>
    <n v="18.329999999999998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x v="1"/>
    <s v="plays"/>
    <n v="0"/>
    <n v="20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x v="1"/>
    <s v="plays"/>
    <n v="2"/>
    <n v="13.33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x v="1"/>
    <s v="plays"/>
    <n v="0"/>
    <n v="0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x v="1"/>
    <s v="plays"/>
    <n v="1"/>
    <n v="22.5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x v="1"/>
    <s v="plays"/>
    <n v="20"/>
    <n v="50.4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x v="1"/>
    <s v="plays"/>
    <n v="42"/>
    <n v="105.03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x v="1"/>
    <s v="plays"/>
    <n v="1"/>
    <n v="35.4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x v="1"/>
    <s v="plays"/>
    <n v="15"/>
    <n v="83.33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x v="1"/>
    <s v="plays"/>
    <n v="5"/>
    <n v="35.92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x v="1"/>
    <s v="plays"/>
    <n v="0"/>
    <n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x v="1"/>
    <s v="plays"/>
    <n v="38"/>
    <n v="119.13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x v="1"/>
    <s v="plays"/>
    <n v="5"/>
    <n v="90.33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x v="1"/>
    <s v="plays"/>
    <n v="0"/>
    <n v="2.33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x v="1"/>
    <s v="plays"/>
    <n v="0"/>
    <n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x v="1"/>
    <s v="plays"/>
    <n v="11"/>
    <n v="108.33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x v="1"/>
    <s v="plays"/>
    <n v="2"/>
    <n v="15.75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x v="1"/>
    <s v="plays"/>
    <n v="0"/>
    <n v="2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x v="1"/>
    <s v="plays"/>
    <n v="23"/>
    <n v="96.55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x v="1"/>
    <s v="plays"/>
    <n v="0"/>
    <n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x v="1"/>
    <s v="plays"/>
    <n v="34"/>
    <n v="63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x v="1"/>
    <s v="plays"/>
    <n v="19"/>
    <n v="381.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x v="1"/>
    <s v="plays"/>
    <n v="0"/>
    <n v="46.25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x v="1"/>
    <s v="plays"/>
    <n v="33"/>
    <n v="2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x v="1"/>
    <s v="plays"/>
    <n v="5"/>
    <n v="1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x v="1"/>
    <s v="plays"/>
    <n v="0"/>
    <n v="5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x v="1"/>
    <s v="plays"/>
    <n v="0"/>
    <n v="0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x v="1"/>
    <s v="plays"/>
    <n v="38"/>
    <n v="81.569999999999993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x v="1"/>
    <s v="plays"/>
    <n v="1"/>
    <n v="7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x v="1"/>
    <s v="plays"/>
    <n v="3"/>
    <n v="27.3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x v="1"/>
    <s v="plays"/>
    <n v="9"/>
    <n v="29.41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x v="1"/>
    <s v="plays"/>
    <n v="1"/>
    <n v="12.5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x v="1"/>
    <s v="plays"/>
    <n v="0"/>
    <n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x v="1"/>
    <s v="plays"/>
    <n v="5"/>
    <n v="5.7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x v="1"/>
    <s v="plays"/>
    <n v="21"/>
    <n v="52.08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x v="1"/>
    <s v="plays"/>
    <n v="5"/>
    <n v="183.33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x v="1"/>
    <s v="plays"/>
    <n v="4"/>
    <n v="26.33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x v="1"/>
    <s v="plays"/>
    <n v="0"/>
    <n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x v="1"/>
    <s v="plays"/>
    <n v="62"/>
    <n v="486.43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x v="1"/>
    <s v="plays"/>
    <n v="1"/>
    <n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x v="1"/>
    <s v="plays"/>
    <n v="0"/>
    <n v="25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x v="1"/>
    <s v="plays"/>
    <n v="1"/>
    <n v="9.75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x v="1"/>
    <s v="plays"/>
    <n v="5"/>
    <n v="18.75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x v="1"/>
    <s v="plays"/>
    <n v="18"/>
    <n v="36.59000000000000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x v="1"/>
    <s v="plays"/>
    <n v="9"/>
    <n v="80.709999999999994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x v="1"/>
    <s v="plays"/>
    <n v="0"/>
    <n v="1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x v="1"/>
    <s v="plays"/>
    <n v="3"/>
    <n v="52.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x v="1"/>
    <s v="plays"/>
    <n v="0"/>
    <n v="20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x v="1"/>
    <s v="plays"/>
    <n v="0"/>
    <n v="1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x v="1"/>
    <s v="plays"/>
    <n v="37"/>
    <n v="46.93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x v="1"/>
    <s v="plays"/>
    <n v="14"/>
    <n v="78.08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x v="1"/>
    <s v="plays"/>
    <n v="0"/>
    <n v="1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x v="1"/>
    <s v="plays"/>
    <n v="0"/>
    <n v="1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x v="1"/>
    <s v="plays"/>
    <n v="61"/>
    <n v="203.67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x v="1"/>
    <s v="plays"/>
    <n v="8"/>
    <n v="20.71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x v="1"/>
    <s v="plays"/>
    <n v="22"/>
    <n v="48.5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x v="1"/>
    <s v="plays"/>
    <n v="27"/>
    <n v="68.099999999999994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x v="1"/>
    <s v="plays"/>
    <n v="9"/>
    <n v="8.5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x v="1"/>
    <s v="plays"/>
    <n v="27"/>
    <n v="51.62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x v="1"/>
    <s v="musical"/>
    <n v="129"/>
    <n v="4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x v="1"/>
    <s v="musical"/>
    <n v="100"/>
    <n v="83.33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x v="1"/>
    <s v="musical"/>
    <n v="100"/>
    <n v="3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x v="1"/>
    <s v="musical"/>
    <n v="103"/>
    <n v="175.5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x v="1"/>
    <s v="musical"/>
    <n v="102"/>
    <n v="231.6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x v="1"/>
    <s v="musical"/>
    <n v="125"/>
    <n v="75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x v="1"/>
    <s v="musical"/>
    <n v="131"/>
    <n v="112.14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x v="1"/>
    <s v="musical"/>
    <n v="100"/>
    <n v="41.67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x v="1"/>
    <s v="musical"/>
    <n v="102"/>
    <n v="255.17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x v="1"/>
    <s v="musical"/>
    <n v="101"/>
    <n v="162.77000000000001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x v="1"/>
    <s v="musical"/>
    <n v="106"/>
    <n v="88.3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x v="1"/>
    <s v="musical"/>
    <n v="105"/>
    <n v="85.74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x v="1"/>
    <s v="musical"/>
    <n v="103"/>
    <n v="47.57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x v="1"/>
    <s v="musical"/>
    <n v="108"/>
    <n v="72.97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x v="1"/>
    <s v="musical"/>
    <n v="101"/>
    <n v="90.54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x v="1"/>
    <s v="musical"/>
    <n v="128"/>
    <n v="37.65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x v="1"/>
    <s v="musical"/>
    <n v="133"/>
    <n v="36.3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x v="1"/>
    <s v="musical"/>
    <n v="101"/>
    <n v="126.72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x v="1"/>
    <s v="musical"/>
    <n v="103"/>
    <n v="329.2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x v="1"/>
    <s v="musical"/>
    <n v="107"/>
    <n v="81.239999999999995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x v="1"/>
    <s v="spaces"/>
    <n v="0"/>
    <n v="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x v="1"/>
    <s v="spaces"/>
    <n v="20"/>
    <n v="202.23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x v="1"/>
    <s v="spaces"/>
    <n v="0"/>
    <n v="0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x v="1"/>
    <s v="spaces"/>
    <n v="1"/>
    <n v="100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x v="1"/>
    <s v="spaces"/>
    <n v="0"/>
    <n v="0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x v="1"/>
    <s v="spaces"/>
    <n v="0"/>
    <n v="1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x v="1"/>
    <s v="spaces"/>
    <n v="4"/>
    <n v="82.46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x v="1"/>
    <s v="spaces"/>
    <n v="0"/>
    <n v="2.67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x v="1"/>
    <s v="spaces"/>
    <n v="3"/>
    <n v="12.5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x v="1"/>
    <s v="spaces"/>
    <n v="0"/>
    <n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x v="1"/>
    <s v="spaces"/>
    <n v="2"/>
    <n v="18.899999999999999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x v="1"/>
    <s v="spaces"/>
    <n v="8"/>
    <n v="200.63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x v="1"/>
    <s v="spaces"/>
    <n v="0"/>
    <n v="201.67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x v="1"/>
    <s v="spaces"/>
    <n v="0"/>
    <n v="0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x v="1"/>
    <s v="spaces"/>
    <n v="60"/>
    <n v="6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x v="1"/>
    <s v="spaces"/>
    <n v="17"/>
    <n v="66.099999999999994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x v="1"/>
    <s v="spaces"/>
    <n v="2"/>
    <n v="93.33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x v="1"/>
    <s v="spaces"/>
    <n v="0"/>
    <n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x v="1"/>
    <s v="spaces"/>
    <n v="0"/>
    <n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x v="1"/>
    <s v="spaces"/>
    <n v="0"/>
    <n v="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x v="1"/>
    <s v="plays"/>
    <n v="110"/>
    <n v="50.75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x v="1"/>
    <s v="plays"/>
    <n v="122"/>
    <n v="60.9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x v="1"/>
    <s v="plays"/>
    <n v="107"/>
    <n v="109.0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x v="1"/>
    <s v="plays"/>
    <n v="101"/>
    <n v="25.69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x v="1"/>
    <s v="plays"/>
    <n v="109"/>
    <n v="41.92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x v="1"/>
    <s v="plays"/>
    <n v="114"/>
    <n v="88.77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x v="1"/>
    <s v="plays"/>
    <n v="114"/>
    <n v="80.23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x v="1"/>
    <s v="plays"/>
    <n v="106"/>
    <n v="78.94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x v="1"/>
    <s v="plays"/>
    <n v="163"/>
    <n v="95.5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x v="1"/>
    <s v="plays"/>
    <n v="106"/>
    <n v="69.89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x v="1"/>
    <s v="plays"/>
    <n v="100"/>
    <n v="74.53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x v="1"/>
    <s v="plays"/>
    <n v="105"/>
    <n v="123.94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x v="1"/>
    <s v="plays"/>
    <n v="175"/>
    <n v="264.85000000000002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x v="1"/>
    <s v="plays"/>
    <n v="102"/>
    <n v="58.6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x v="1"/>
    <s v="plays"/>
    <n v="100"/>
    <n v="70.88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x v="1"/>
    <s v="plays"/>
    <n v="171"/>
    <n v="8.57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x v="1"/>
    <s v="plays"/>
    <n v="114"/>
    <n v="113.5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x v="1"/>
    <s v="plays"/>
    <n v="129"/>
    <n v="60.69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x v="1"/>
    <s v="plays"/>
    <n v="101"/>
    <n v="110.22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x v="1"/>
    <s v="plays"/>
    <n v="109"/>
    <n v="136.4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x v="1"/>
    <s v="spaces"/>
    <n v="129"/>
    <n v="53.1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x v="1"/>
    <s v="spaces"/>
    <n v="102"/>
    <n v="86.49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x v="1"/>
    <s v="spaces"/>
    <n v="147"/>
    <n v="155.24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x v="1"/>
    <s v="spaces"/>
    <n v="100"/>
    <n v="115.0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x v="1"/>
    <s v="spaces"/>
    <n v="122"/>
    <n v="109.59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x v="1"/>
    <s v="spaces"/>
    <n v="106"/>
    <n v="45.21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x v="1"/>
    <s v="spaces"/>
    <n v="110"/>
    <n v="104.15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x v="1"/>
    <s v="spaces"/>
    <n v="100"/>
    <n v="35.71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x v="1"/>
    <s v="spaces"/>
    <n v="177"/>
    <n v="97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x v="1"/>
    <s v="spaces"/>
    <n v="100"/>
    <n v="370.37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x v="1"/>
    <s v="spaces"/>
    <n v="103"/>
    <n v="94.41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x v="1"/>
    <s v="spaces"/>
    <n v="105"/>
    <n v="48.9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x v="1"/>
    <s v="spaces"/>
    <n v="100"/>
    <n v="45.59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x v="1"/>
    <s v="spaces"/>
    <n v="458"/>
    <n v="23.2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x v="1"/>
    <s v="spaces"/>
    <n v="105"/>
    <n v="63.23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x v="1"/>
    <s v="spaces"/>
    <n v="172"/>
    <n v="153.52000000000001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x v="1"/>
    <s v="spaces"/>
    <n v="104"/>
    <n v="90.2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x v="1"/>
    <s v="spaces"/>
    <n v="103"/>
    <n v="118.97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x v="1"/>
    <s v="spaces"/>
    <n v="119"/>
    <n v="80.25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x v="1"/>
    <s v="spaces"/>
    <n v="100"/>
    <n v="62.5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x v="1"/>
    <s v="spaces"/>
    <n v="319"/>
    <n v="131.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x v="1"/>
    <s v="spaces"/>
    <n v="109"/>
    <n v="73.03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x v="1"/>
    <s v="spaces"/>
    <n v="101"/>
    <n v="178.53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x v="1"/>
    <s v="spaces"/>
    <n v="113"/>
    <n v="162.91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x v="1"/>
    <s v="spaces"/>
    <n v="120"/>
    <n v="108.24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x v="1"/>
    <s v="spaces"/>
    <n v="108"/>
    <n v="88.87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x v="1"/>
    <s v="spaces"/>
    <n v="180"/>
    <n v="54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x v="1"/>
    <s v="spaces"/>
    <n v="101"/>
    <n v="116.73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x v="1"/>
    <s v="spaces"/>
    <n v="120"/>
    <n v="233.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x v="1"/>
    <s v="spaces"/>
    <n v="158"/>
    <n v="15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x v="1"/>
    <s v="spaces"/>
    <n v="124"/>
    <n v="14.84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x v="1"/>
    <s v="spaces"/>
    <n v="117"/>
    <n v="85.1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x v="1"/>
    <s v="spaces"/>
    <n v="157"/>
    <n v="146.6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x v="1"/>
    <s v="spaces"/>
    <n v="113"/>
    <n v="50.76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x v="1"/>
    <s v="spaces"/>
    <n v="103"/>
    <n v="87.7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x v="1"/>
    <s v="spaces"/>
    <n v="103"/>
    <n v="242.2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x v="1"/>
    <s v="spaces"/>
    <n v="106"/>
    <n v="146.44999999999999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x v="1"/>
    <s v="spaces"/>
    <n v="101"/>
    <n v="103.17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x v="1"/>
    <s v="spaces"/>
    <n v="121"/>
    <n v="80.459999999999994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x v="1"/>
    <s v="spaces"/>
    <n v="101"/>
    <n v="234.67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x v="1"/>
    <s v="spaces"/>
    <n v="116"/>
    <n v="50.69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x v="1"/>
    <s v="spaces"/>
    <n v="101"/>
    <n v="162.71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x v="1"/>
    <s v="spaces"/>
    <n v="103"/>
    <n v="120.17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x v="1"/>
    <s v="spaces"/>
    <n v="246"/>
    <n v="67.7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x v="1"/>
    <s v="spaces"/>
    <n v="302"/>
    <n v="52.1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x v="1"/>
    <s v="spaces"/>
    <n v="143"/>
    <n v="51.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x v="1"/>
    <s v="spaces"/>
    <n v="131"/>
    <n v="164.3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x v="1"/>
    <s v="spaces"/>
    <n v="168"/>
    <n v="84.86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x v="1"/>
    <s v="spaces"/>
    <n v="110"/>
    <n v="94.55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x v="1"/>
    <s v="spaces"/>
    <n v="107"/>
    <n v="45.54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x v="1"/>
    <s v="spaces"/>
    <n v="100"/>
    <n v="51.72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x v="1"/>
    <s v="spaces"/>
    <n v="127"/>
    <n v="50.8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x v="1"/>
    <s v="spaces"/>
    <n v="147"/>
    <n v="191.1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x v="1"/>
    <s v="spaces"/>
    <n v="113"/>
    <n v="89.31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x v="1"/>
    <s v="spaces"/>
    <n v="109"/>
    <n v="88.59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x v="1"/>
    <s v="spaces"/>
    <n v="127"/>
    <n v="96.3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x v="1"/>
    <s v="spaces"/>
    <n v="213"/>
    <n v="33.31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x v="1"/>
    <s v="spaces"/>
    <n v="101"/>
    <n v="37.22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x v="1"/>
    <s v="spaces"/>
    <n v="109"/>
    <n v="92.13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x v="1"/>
    <s v="spaces"/>
    <n v="108"/>
    <n v="76.790000000000006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x v="1"/>
    <s v="spaces"/>
    <n v="110"/>
    <n v="96.53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x v="1"/>
    <s v="spaces"/>
    <n v="128"/>
    <n v="51.89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x v="1"/>
    <s v="spaces"/>
    <n v="110"/>
    <n v="128.9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x v="1"/>
    <s v="spaces"/>
    <n v="109"/>
    <n v="84.11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x v="1"/>
    <s v="spaces"/>
    <n v="133"/>
    <n v="82.94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x v="1"/>
    <s v="spaces"/>
    <n v="191"/>
    <n v="259.95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x v="1"/>
    <s v="spaces"/>
    <n v="149"/>
    <n v="37.25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x v="1"/>
    <s v="spaces"/>
    <n v="166"/>
    <n v="177.02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x v="1"/>
    <s v="spaces"/>
    <n v="107"/>
    <n v="74.069999999999993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x v="1"/>
    <s v="spaces"/>
    <n v="106"/>
    <n v="70.67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x v="1"/>
    <s v="spaces"/>
    <n v="24"/>
    <n v="23.63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x v="1"/>
    <s v="spaces"/>
    <n v="0"/>
    <n v="37.5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x v="1"/>
    <s v="spaces"/>
    <n v="0"/>
    <n v="13.3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x v="1"/>
    <s v="spaces"/>
    <n v="0"/>
    <n v="0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x v="1"/>
    <s v="spaces"/>
    <n v="0"/>
    <n v="1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x v="1"/>
    <s v="spaces"/>
    <n v="0"/>
    <n v="0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x v="1"/>
    <s v="spaces"/>
    <n v="0"/>
    <n v="0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x v="1"/>
    <s v="spaces"/>
    <n v="0"/>
    <n v="1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x v="1"/>
    <s v="spaces"/>
    <n v="3"/>
    <n v="41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x v="1"/>
    <s v="spaces"/>
    <n v="0"/>
    <n v="55.83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x v="1"/>
    <s v="spaces"/>
    <n v="0"/>
    <n v="0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x v="1"/>
    <s v="spaces"/>
    <n v="67"/>
    <n v="99.7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x v="1"/>
    <s v="spaces"/>
    <n v="20"/>
    <n v="25.52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x v="1"/>
    <s v="spaces"/>
    <n v="11"/>
    <n v="117.65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x v="1"/>
    <s v="spaces"/>
    <n v="0"/>
    <n v="5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x v="1"/>
    <s v="spaces"/>
    <n v="12"/>
    <n v="2796.6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x v="1"/>
    <s v="spaces"/>
    <n v="3"/>
    <n v="20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x v="1"/>
    <s v="spaces"/>
    <n v="0"/>
    <n v="87.5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x v="1"/>
    <s v="spaces"/>
    <n v="14"/>
    <n v="20.1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x v="1"/>
    <s v="spaces"/>
    <n v="3"/>
    <n v="20.8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x v="1"/>
    <s v="spaces"/>
    <n v="60"/>
    <n v="61.3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x v="1"/>
    <s v="spaces"/>
    <n v="0"/>
    <n v="1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x v="1"/>
    <s v="spaces"/>
    <n v="0"/>
    <n v="92.14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x v="1"/>
    <s v="spaces"/>
    <n v="0"/>
    <n v="7.33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x v="1"/>
    <s v="spaces"/>
    <n v="9"/>
    <n v="64.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x v="1"/>
    <s v="spaces"/>
    <n v="15"/>
    <n v="30.1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x v="1"/>
    <s v="spaces"/>
    <n v="0"/>
    <n v="52.5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x v="1"/>
    <s v="spaces"/>
    <n v="0"/>
    <n v="23.67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x v="1"/>
    <s v="spaces"/>
    <n v="1"/>
    <n v="415.7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x v="1"/>
    <s v="spaces"/>
    <n v="0"/>
    <n v="53.71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x v="1"/>
    <s v="spaces"/>
    <n v="0"/>
    <n v="420.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x v="1"/>
    <s v="spaces"/>
    <n v="0"/>
    <n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x v="1"/>
    <s v="spaces"/>
    <n v="0"/>
    <n v="18.670000000000002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x v="1"/>
    <s v="spaces"/>
    <n v="12"/>
    <n v="78.33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x v="1"/>
    <s v="spaces"/>
    <n v="2"/>
    <n v="67.7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x v="1"/>
    <s v="spaces"/>
    <n v="0"/>
    <n v="16.670000000000002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x v="1"/>
    <s v="spaces"/>
    <n v="1"/>
    <n v="62.5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x v="1"/>
    <s v="spaces"/>
    <n v="0"/>
    <n v="42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x v="1"/>
    <s v="spaces"/>
    <n v="23"/>
    <n v="130.09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x v="1"/>
    <s v="spaces"/>
    <n v="5"/>
    <n v="1270.22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x v="1"/>
    <s v="spaces"/>
    <n v="16"/>
    <n v="88.44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x v="1"/>
    <s v="spaces"/>
    <n v="1"/>
    <n v="56.34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x v="1"/>
    <s v="spaces"/>
    <n v="23"/>
    <n v="53.53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x v="1"/>
    <s v="spaces"/>
    <n v="0"/>
    <n v="25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x v="1"/>
    <s v="spaces"/>
    <n v="0"/>
    <n v="5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x v="1"/>
    <s v="spaces"/>
    <n v="4"/>
    <n v="56.79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x v="1"/>
    <s v="spaces"/>
    <n v="17"/>
    <n v="40.83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x v="1"/>
    <s v="spaces"/>
    <n v="4"/>
    <n v="65.1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x v="1"/>
    <s v="spaces"/>
    <n v="14"/>
    <n v="55.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x v="1"/>
    <s v="spaces"/>
    <n v="15"/>
    <n v="140.54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x v="1"/>
    <s v="spaces"/>
    <n v="12"/>
    <n v="25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x v="1"/>
    <s v="spaces"/>
    <n v="39"/>
    <n v="69.53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x v="1"/>
    <s v="spaces"/>
    <n v="0"/>
    <n v="5.5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x v="1"/>
    <s v="spaces"/>
    <n v="30"/>
    <n v="237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x v="1"/>
    <s v="spaces"/>
    <n v="42"/>
    <n v="79.87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x v="1"/>
    <s v="spaces"/>
    <n v="4"/>
    <n v="10.25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x v="1"/>
    <s v="spaces"/>
    <n v="20"/>
    <n v="272.58999999999997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x v="1"/>
    <s v="spaces"/>
    <n v="0"/>
    <n v="13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x v="1"/>
    <s v="spaces"/>
    <n v="25"/>
    <n v="58.1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x v="1"/>
    <s v="spaces"/>
    <n v="0"/>
    <n v="10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x v="1"/>
    <s v="spaces"/>
    <n v="27"/>
    <n v="70.11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x v="1"/>
    <s v="spaces"/>
    <n v="5"/>
    <n v="57.89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x v="1"/>
    <s v="spaces"/>
    <n v="4"/>
    <n v="125.27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x v="1"/>
    <s v="spaces"/>
    <n v="0"/>
    <n v="0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x v="1"/>
    <s v="spaces"/>
    <n v="3"/>
    <n v="300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x v="1"/>
    <s v="spaces"/>
    <n v="57"/>
    <n v="43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x v="1"/>
    <s v="spaces"/>
    <n v="0"/>
    <n v="1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x v="1"/>
    <s v="spaces"/>
    <n v="0"/>
    <n v="775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x v="1"/>
    <s v="spaces"/>
    <n v="0"/>
    <n v="5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x v="1"/>
    <s v="spaces"/>
    <n v="0"/>
    <n v="12.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x v="1"/>
    <s v="spaces"/>
    <n v="1"/>
    <n v="10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x v="1"/>
    <s v="spaces"/>
    <n v="58"/>
    <n v="5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x v="1"/>
    <s v="spaces"/>
    <n v="68"/>
    <n v="244.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x v="1"/>
    <s v="spaces"/>
    <n v="0"/>
    <n v="6.5"/>
  </r>
  <r>
    <n v="3125"/>
    <s v="N/A (Canceled)"/>
    <s v="N/A"/>
    <n v="1500000"/>
    <n v="0"/>
    <x v="1"/>
    <x v="0"/>
    <s v="USD"/>
    <n v="1452142672"/>
    <n v="1449550672"/>
    <b v="0"/>
    <n v="0"/>
    <b v="0"/>
    <x v="1"/>
    <s v="spaces"/>
    <n v="0"/>
    <n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x v="1"/>
    <s v="spaces"/>
    <n v="4"/>
    <n v="61.1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x v="1"/>
    <s v="spaces"/>
    <n v="0"/>
    <n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x v="1"/>
    <s v="plays"/>
    <n v="109"/>
    <n v="139.24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x v="1"/>
    <s v="plays"/>
    <n v="1"/>
    <n v="10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x v="1"/>
    <s v="plays"/>
    <n v="4"/>
    <n v="93.75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x v="1"/>
    <s v="plays"/>
    <n v="16"/>
    <n v="53.75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x v="1"/>
    <s v="plays"/>
    <n v="0"/>
    <n v="1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x v="1"/>
    <s v="plays"/>
    <n v="108"/>
    <n v="33.75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x v="1"/>
    <s v="plays"/>
    <n v="23"/>
    <n v="18.75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x v="1"/>
    <s v="plays"/>
    <n v="21"/>
    <n v="23.14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x v="1"/>
    <s v="plays"/>
    <n v="128"/>
    <n v="29.05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x v="1"/>
    <s v="plays"/>
    <n v="3"/>
    <n v="50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x v="1"/>
    <s v="plays"/>
    <n v="0"/>
    <n v="0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x v="1"/>
    <s v="plays"/>
    <n v="5"/>
    <n v="45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x v="1"/>
    <s v="plays"/>
    <n v="1"/>
    <n v="24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x v="1"/>
    <s v="plays"/>
    <n v="52"/>
    <n v="32.25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x v="1"/>
    <s v="plays"/>
    <n v="2"/>
    <n v="15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x v="1"/>
    <s v="plays"/>
    <n v="0"/>
    <n v="0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x v="1"/>
    <s v="plays"/>
    <n v="75"/>
    <n v="251.33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x v="1"/>
    <s v="plays"/>
    <n v="0"/>
    <n v="0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x v="1"/>
    <s v="plays"/>
    <n v="11"/>
    <n v="437.5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x v="1"/>
    <s v="plays"/>
    <n v="118"/>
    <n v="110.35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x v="1"/>
    <s v="plays"/>
    <n v="131"/>
    <n v="41.42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x v="1"/>
    <s v="plays"/>
    <n v="104"/>
    <n v="52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x v="1"/>
    <s v="plays"/>
    <n v="101"/>
    <n v="33.99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x v="1"/>
    <s v="plays"/>
    <n v="100"/>
    <n v="103.35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x v="1"/>
    <s v="plays"/>
    <n v="106"/>
    <n v="34.79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x v="1"/>
    <s v="plays"/>
    <n v="336"/>
    <n v="41.77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x v="1"/>
    <s v="plays"/>
    <n v="113"/>
    <n v="64.27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x v="1"/>
    <s v="plays"/>
    <n v="189"/>
    <n v="31.21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x v="1"/>
    <s v="plays"/>
    <n v="102"/>
    <n v="62.92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x v="1"/>
    <s v="plays"/>
    <n v="101"/>
    <n v="98.54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x v="1"/>
    <s v="plays"/>
    <n v="114"/>
    <n v="82.61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x v="1"/>
    <s v="plays"/>
    <n v="133"/>
    <n v="38.5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x v="1"/>
    <s v="plays"/>
    <n v="102"/>
    <n v="80.1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x v="1"/>
    <s v="plays"/>
    <n v="105"/>
    <n v="28.41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x v="1"/>
    <s v="plays"/>
    <n v="127"/>
    <n v="80.7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x v="1"/>
    <s v="plays"/>
    <n v="111"/>
    <n v="200.69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x v="1"/>
    <s v="plays"/>
    <n v="107"/>
    <n v="37.590000000000003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x v="1"/>
    <s v="plays"/>
    <n v="163"/>
    <n v="58.1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x v="1"/>
    <s v="plays"/>
    <n v="160"/>
    <n v="60.3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x v="1"/>
    <s v="plays"/>
    <n v="116"/>
    <n v="63.3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x v="1"/>
    <s v="plays"/>
    <n v="124"/>
    <n v="50.9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x v="1"/>
    <s v="plays"/>
    <n v="103"/>
    <n v="100.5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x v="1"/>
    <s v="plays"/>
    <n v="112"/>
    <n v="31.6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x v="1"/>
    <s v="plays"/>
    <n v="109"/>
    <n v="65.099999999999994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x v="1"/>
    <s v="plays"/>
    <n v="115"/>
    <n v="79.31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x v="1"/>
    <s v="plays"/>
    <n v="103"/>
    <n v="139.19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x v="1"/>
    <s v="plays"/>
    <n v="101"/>
    <n v="131.91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x v="1"/>
    <s v="plays"/>
    <n v="110"/>
    <n v="91.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x v="1"/>
    <s v="plays"/>
    <n v="115"/>
    <n v="39.67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x v="1"/>
    <s v="plays"/>
    <n v="117"/>
    <n v="57.55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x v="1"/>
    <s v="plays"/>
    <n v="172"/>
    <n v="33.03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x v="1"/>
    <s v="plays"/>
    <n v="114"/>
    <n v="77.34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x v="1"/>
    <s v="plays"/>
    <n v="120"/>
    <n v="31.93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x v="1"/>
    <s v="plays"/>
    <n v="109"/>
    <n v="36.33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x v="1"/>
    <s v="plays"/>
    <n v="101"/>
    <n v="46.77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x v="1"/>
    <s v="plays"/>
    <n v="109"/>
    <n v="40.07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x v="1"/>
    <s v="plays"/>
    <n v="107"/>
    <n v="100.22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x v="1"/>
    <s v="plays"/>
    <n v="100"/>
    <n v="41.67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x v="1"/>
    <s v="plays"/>
    <n v="102"/>
    <n v="46.7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x v="1"/>
    <s v="plays"/>
    <n v="116"/>
    <n v="71.489999999999995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x v="1"/>
    <s v="musical"/>
    <n v="65"/>
    <n v="14.44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x v="1"/>
    <s v="musical"/>
    <n v="12"/>
    <n v="356.84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x v="1"/>
    <s v="musical"/>
    <n v="0"/>
    <n v="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x v="1"/>
    <s v="musical"/>
    <n v="4"/>
    <n v="37.75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x v="1"/>
    <s v="musical"/>
    <n v="1"/>
    <n v="12.75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x v="1"/>
    <s v="musical"/>
    <n v="12"/>
    <n v="24.4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x v="1"/>
    <s v="musical"/>
    <n v="0"/>
    <n v="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x v="1"/>
    <s v="musical"/>
    <n v="59"/>
    <n v="53.08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x v="1"/>
    <s v="musical"/>
    <n v="0"/>
    <n v="30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x v="1"/>
    <s v="musical"/>
    <n v="11"/>
    <n v="286.25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x v="1"/>
    <s v="musical"/>
    <n v="0"/>
    <n v="36.6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x v="1"/>
    <s v="musical"/>
    <n v="52"/>
    <n v="49.21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x v="1"/>
    <s v="musical"/>
    <n v="0"/>
    <n v="1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x v="1"/>
    <s v="musical"/>
    <n v="1"/>
    <n v="12.5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x v="1"/>
    <s v="musical"/>
    <n v="55"/>
    <n v="109.04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x v="1"/>
    <s v="musical"/>
    <n v="25"/>
    <n v="41.67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x v="1"/>
    <s v="musical"/>
    <n v="0"/>
    <n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x v="1"/>
    <s v="musical"/>
    <n v="3"/>
    <n v="22.7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x v="1"/>
    <s v="musical"/>
    <n v="0"/>
    <n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x v="1"/>
    <s v="musical"/>
    <n v="46"/>
    <n v="70.83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x v="1"/>
    <s v="plays"/>
    <n v="104"/>
    <n v="63.11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x v="1"/>
    <s v="plays"/>
    <n v="119"/>
    <n v="50.1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x v="1"/>
    <s v="plays"/>
    <n v="126"/>
    <n v="62.88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x v="1"/>
    <s v="plays"/>
    <n v="120"/>
    <n v="85.53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x v="1"/>
    <s v="plays"/>
    <n v="126"/>
    <n v="53.7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x v="1"/>
    <s v="plays"/>
    <n v="100"/>
    <n v="127.8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x v="1"/>
    <s v="plays"/>
    <n v="102"/>
    <n v="106.57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x v="1"/>
    <s v="plays"/>
    <n v="100"/>
    <n v="262.11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x v="1"/>
    <s v="plays"/>
    <n v="100"/>
    <n v="57.17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x v="1"/>
    <s v="plays"/>
    <n v="116"/>
    <n v="50.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x v="1"/>
    <s v="plays"/>
    <n v="102"/>
    <n v="66.59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x v="1"/>
    <s v="plays"/>
    <n v="100"/>
    <n v="168.25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x v="1"/>
    <s v="plays"/>
    <n v="101"/>
    <n v="256.37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x v="1"/>
    <s v="plays"/>
    <n v="103"/>
    <n v="36.61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x v="1"/>
    <s v="plays"/>
    <n v="125"/>
    <n v="37.14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x v="1"/>
    <s v="plays"/>
    <n v="110"/>
    <n v="45.88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x v="1"/>
    <s v="plays"/>
    <n v="102"/>
    <n v="141.71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x v="1"/>
    <s v="plays"/>
    <n v="102"/>
    <n v="52.49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x v="1"/>
    <s v="plays"/>
    <n v="104"/>
    <n v="59.5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x v="1"/>
    <s v="plays"/>
    <n v="125"/>
    <n v="50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x v="1"/>
    <s v="plays"/>
    <n v="102"/>
    <n v="193.62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x v="1"/>
    <s v="plays"/>
    <n v="108"/>
    <n v="106.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x v="1"/>
    <s v="plays"/>
    <n v="110"/>
    <n v="77.22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x v="1"/>
    <s v="plays"/>
    <n v="161"/>
    <n v="57.5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x v="1"/>
    <s v="plays"/>
    <n v="131"/>
    <n v="50.4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x v="1"/>
    <s v="plays"/>
    <n v="119"/>
    <n v="97.38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x v="1"/>
    <s v="plays"/>
    <n v="100"/>
    <n v="34.9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x v="1"/>
    <s v="plays"/>
    <n v="103"/>
    <n v="85.53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x v="1"/>
    <s v="plays"/>
    <n v="101"/>
    <n v="182.91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x v="1"/>
    <s v="plays"/>
    <n v="101"/>
    <n v="131.13999999999999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x v="1"/>
    <s v="plays"/>
    <n v="112"/>
    <n v="39.81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x v="1"/>
    <s v="plays"/>
    <n v="106"/>
    <n v="59.7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x v="1"/>
    <s v="plays"/>
    <n v="101"/>
    <n v="88.74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x v="1"/>
    <s v="plays"/>
    <n v="115"/>
    <n v="58.69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x v="1"/>
    <s v="plays"/>
    <n v="127"/>
    <n v="69.569999999999993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x v="1"/>
    <s v="plays"/>
    <n v="103"/>
    <n v="115.87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x v="1"/>
    <s v="plays"/>
    <n v="103"/>
    <n v="23.87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x v="1"/>
    <s v="plays"/>
    <n v="104"/>
    <n v="81.13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x v="1"/>
    <s v="plays"/>
    <n v="111"/>
    <n v="57.63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x v="1"/>
    <s v="plays"/>
    <n v="106"/>
    <n v="46.43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x v="1"/>
    <s v="plays"/>
    <n v="101"/>
    <n v="60.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x v="1"/>
    <s v="plays"/>
    <n v="105"/>
    <n v="65.58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x v="1"/>
    <s v="plays"/>
    <n v="102"/>
    <n v="119.19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x v="1"/>
    <s v="plays"/>
    <n v="111"/>
    <n v="83.05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x v="1"/>
    <s v="plays"/>
    <n v="128"/>
    <n v="57.52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x v="1"/>
    <s v="plays"/>
    <n v="102"/>
    <n v="177.09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x v="1"/>
    <s v="plays"/>
    <n v="101"/>
    <n v="70.77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x v="1"/>
    <s v="plays"/>
    <n v="175"/>
    <n v="29.17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x v="1"/>
    <s v="plays"/>
    <n v="128"/>
    <n v="72.760000000000005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x v="1"/>
    <s v="plays"/>
    <n v="106"/>
    <n v="51.85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x v="1"/>
    <s v="plays"/>
    <n v="105"/>
    <n v="98.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x v="1"/>
    <s v="plays"/>
    <n v="106"/>
    <n v="251.74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x v="1"/>
    <s v="plays"/>
    <n v="109"/>
    <n v="74.819999999999993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x v="1"/>
    <s v="plays"/>
    <n v="100"/>
    <n v="67.65000000000000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x v="1"/>
    <s v="plays"/>
    <n v="103"/>
    <n v="93.81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x v="1"/>
    <s v="plays"/>
    <n v="112"/>
    <n v="41.24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x v="1"/>
    <s v="plays"/>
    <n v="103"/>
    <n v="52.55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x v="1"/>
    <s v="plays"/>
    <n v="164"/>
    <n v="70.29000000000000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x v="1"/>
    <s v="plays"/>
    <n v="131"/>
    <n v="48.33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x v="1"/>
    <s v="plays"/>
    <n v="102"/>
    <n v="53.18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x v="1"/>
    <s v="plays"/>
    <n v="128"/>
    <n v="60.95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x v="1"/>
    <s v="plays"/>
    <n v="102"/>
    <n v="11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x v="1"/>
    <s v="plays"/>
    <n v="102"/>
    <n v="61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x v="1"/>
    <s v="plays"/>
    <n v="130"/>
    <n v="38.24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x v="1"/>
    <s v="plays"/>
    <n v="154"/>
    <n v="106.5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x v="1"/>
    <s v="plays"/>
    <n v="107"/>
    <n v="204.57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x v="1"/>
    <s v="plays"/>
    <n v="101"/>
    <n v="54.91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x v="1"/>
    <s v="plays"/>
    <n v="100"/>
    <n v="150.41999999999999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x v="1"/>
    <s v="plays"/>
    <n v="117"/>
    <n v="52.58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x v="1"/>
    <s v="plays"/>
    <n v="109"/>
    <n v="54.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x v="1"/>
    <s v="plays"/>
    <n v="103"/>
    <n v="76.0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x v="1"/>
    <s v="plays"/>
    <n v="114"/>
    <n v="105.2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x v="1"/>
    <s v="plays"/>
    <n v="103"/>
    <n v="68.67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x v="1"/>
    <s v="plays"/>
    <n v="122"/>
    <n v="129.3600000000000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x v="1"/>
    <s v="plays"/>
    <n v="103"/>
    <n v="134.2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x v="1"/>
    <s v="plays"/>
    <n v="105"/>
    <n v="17.829999999999998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x v="1"/>
    <s v="plays"/>
    <n v="102"/>
    <n v="203.2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x v="1"/>
    <s v="plays"/>
    <n v="112"/>
    <n v="69.19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x v="1"/>
    <s v="plays"/>
    <n v="102"/>
    <n v="125.12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x v="1"/>
    <s v="plays"/>
    <n v="100"/>
    <n v="73.53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x v="1"/>
    <s v="plays"/>
    <n v="100"/>
    <n v="48.44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x v="1"/>
    <s v="plays"/>
    <n v="133"/>
    <n v="26.6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x v="1"/>
    <s v="plays"/>
    <n v="121"/>
    <n v="33.67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x v="1"/>
    <s v="plays"/>
    <n v="114"/>
    <n v="40.71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x v="1"/>
    <s v="plays"/>
    <n v="286"/>
    <n v="19.27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x v="1"/>
    <s v="plays"/>
    <n v="170"/>
    <n v="84.29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x v="1"/>
    <s v="plays"/>
    <n v="118"/>
    <n v="29.58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x v="1"/>
    <s v="plays"/>
    <n v="103"/>
    <n v="26.67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x v="1"/>
    <s v="plays"/>
    <n v="144"/>
    <n v="45.98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x v="1"/>
    <s v="plays"/>
    <n v="100"/>
    <n v="125.09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x v="1"/>
    <s v="plays"/>
    <n v="102"/>
    <n v="141.29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x v="1"/>
    <s v="plays"/>
    <n v="116"/>
    <n v="55.33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x v="1"/>
    <s v="plays"/>
    <n v="136"/>
    <n v="46.4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x v="1"/>
    <s v="plays"/>
    <n v="133"/>
    <n v="57.2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x v="1"/>
    <s v="plays"/>
    <n v="103"/>
    <n v="173.7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x v="1"/>
    <s v="plays"/>
    <n v="116"/>
    <n v="59.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x v="1"/>
    <s v="plays"/>
    <n v="105"/>
    <n v="89.59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x v="1"/>
    <s v="plays"/>
    <n v="102"/>
    <n v="204.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x v="1"/>
    <s v="plays"/>
    <n v="175"/>
    <n v="48.7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x v="1"/>
    <s v="plays"/>
    <n v="107"/>
    <n v="53.34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x v="1"/>
    <s v="plays"/>
    <n v="122"/>
    <n v="75.09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x v="1"/>
    <s v="plays"/>
    <n v="159"/>
    <n v="18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x v="1"/>
    <s v="plays"/>
    <n v="100"/>
    <n v="209.84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x v="1"/>
    <s v="plays"/>
    <n v="110"/>
    <n v="61.02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x v="1"/>
    <s v="plays"/>
    <n v="100"/>
    <n v="61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x v="1"/>
    <s v="plays"/>
    <n v="116"/>
    <n v="80.03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x v="1"/>
    <s v="plays"/>
    <n v="211"/>
    <n v="29.07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x v="1"/>
    <s v="plays"/>
    <n v="110"/>
    <n v="49.44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x v="1"/>
    <s v="plays"/>
    <n v="100"/>
    <n v="93.98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x v="1"/>
    <s v="plays"/>
    <n v="106"/>
    <n v="61.94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x v="1"/>
    <s v="plays"/>
    <n v="126"/>
    <n v="78.5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x v="1"/>
    <s v="plays"/>
    <n v="108"/>
    <n v="33.75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x v="1"/>
    <s v="plays"/>
    <n v="101"/>
    <n v="66.45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x v="1"/>
    <s v="plays"/>
    <n v="107"/>
    <n v="35.799999999999997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x v="1"/>
    <s v="plays"/>
    <n v="102"/>
    <n v="145.65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x v="1"/>
    <s v="plays"/>
    <n v="126"/>
    <n v="25.69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x v="1"/>
    <s v="plays"/>
    <n v="102"/>
    <n v="152.5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x v="1"/>
    <s v="plays"/>
    <n v="113"/>
    <n v="30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x v="1"/>
    <s v="plays"/>
    <n v="101"/>
    <n v="142.28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x v="1"/>
    <s v="plays"/>
    <n v="101"/>
    <n v="24.55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x v="1"/>
    <s v="plays"/>
    <n v="146"/>
    <n v="292.77999999999997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x v="1"/>
    <s v="plays"/>
    <n v="117"/>
    <n v="44.92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x v="1"/>
    <s v="plays"/>
    <n v="106"/>
    <n v="23.1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x v="1"/>
    <s v="plays"/>
    <n v="105"/>
    <n v="80.40000000000000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x v="1"/>
    <s v="plays"/>
    <n v="100"/>
    <n v="72.29000000000000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x v="1"/>
    <s v="plays"/>
    <n v="105"/>
    <n v="32.97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x v="1"/>
    <s v="plays"/>
    <n v="139"/>
    <n v="116.65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x v="1"/>
    <s v="plays"/>
    <n v="100"/>
    <n v="79.62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x v="1"/>
    <s v="plays"/>
    <n v="100"/>
    <n v="27.78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x v="1"/>
    <s v="plays"/>
    <n v="110"/>
    <n v="81.03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x v="1"/>
    <s v="plays"/>
    <n v="102"/>
    <n v="136.85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x v="1"/>
    <s v="plays"/>
    <n v="104"/>
    <n v="177.62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x v="1"/>
    <s v="plays"/>
    <n v="138"/>
    <n v="109.08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x v="1"/>
    <s v="plays"/>
    <n v="100"/>
    <n v="119.64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x v="1"/>
    <s v="plays"/>
    <n v="102"/>
    <n v="78.209999999999994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x v="1"/>
    <s v="plays"/>
    <n v="171"/>
    <n v="52.17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x v="1"/>
    <s v="plays"/>
    <n v="101"/>
    <n v="114.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x v="1"/>
    <s v="plays"/>
    <n v="130"/>
    <n v="5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x v="1"/>
    <s v="plays"/>
    <n v="110"/>
    <n v="91.67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x v="1"/>
    <s v="plays"/>
    <n v="119"/>
    <n v="108.59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x v="1"/>
    <s v="plays"/>
    <n v="100"/>
    <n v="69.819999999999993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x v="1"/>
    <s v="plays"/>
    <n v="153"/>
    <n v="109.57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x v="1"/>
    <s v="plays"/>
    <n v="104"/>
    <n v="71.67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x v="1"/>
    <s v="plays"/>
    <n v="101"/>
    <n v="93.6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x v="1"/>
    <s v="plays"/>
    <n v="108"/>
    <n v="76.8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x v="1"/>
    <s v="plays"/>
    <n v="315"/>
    <n v="35.799999999999997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x v="1"/>
    <s v="plays"/>
    <n v="102"/>
    <n v="55.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x v="1"/>
    <s v="plays"/>
    <n v="126"/>
    <n v="147.33000000000001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x v="1"/>
    <s v="plays"/>
    <n v="101"/>
    <n v="56.33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x v="1"/>
    <s v="plays"/>
    <n v="101"/>
    <n v="96.19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x v="1"/>
    <s v="plays"/>
    <n v="103"/>
    <n v="63.57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x v="1"/>
    <s v="plays"/>
    <n v="106"/>
    <n v="184.78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x v="1"/>
    <s v="plays"/>
    <n v="101"/>
    <n v="126.7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x v="1"/>
    <s v="plays"/>
    <n v="113"/>
    <n v="83.4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x v="1"/>
    <s v="plays"/>
    <n v="218"/>
    <n v="54.5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x v="1"/>
    <s v="plays"/>
    <n v="101"/>
    <n v="302.31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x v="1"/>
    <s v="plays"/>
    <n v="106"/>
    <n v="44.1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x v="1"/>
    <s v="plays"/>
    <n v="104"/>
    <n v="866.67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x v="1"/>
    <s v="plays"/>
    <n v="221"/>
    <n v="61.39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x v="1"/>
    <s v="plays"/>
    <n v="119"/>
    <n v="29.67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x v="1"/>
    <s v="plays"/>
    <n v="105"/>
    <n v="45.48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x v="1"/>
    <s v="plays"/>
    <n v="104"/>
    <n v="96.2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x v="1"/>
    <s v="plays"/>
    <n v="118"/>
    <n v="67.92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x v="1"/>
    <s v="plays"/>
    <n v="139"/>
    <n v="30.78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x v="1"/>
    <s v="plays"/>
    <n v="104"/>
    <n v="38.3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x v="1"/>
    <s v="plays"/>
    <n v="100"/>
    <n v="66.83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x v="1"/>
    <s v="plays"/>
    <n v="107"/>
    <n v="71.73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x v="1"/>
    <s v="plays"/>
    <n v="100"/>
    <n v="176.47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x v="1"/>
    <s v="plays"/>
    <n v="100"/>
    <n v="421.11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x v="1"/>
    <s v="plays"/>
    <n v="101"/>
    <n v="104.99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x v="1"/>
    <s v="plays"/>
    <n v="108"/>
    <n v="28.19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x v="1"/>
    <s v="plays"/>
    <n v="104"/>
    <n v="54.55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x v="1"/>
    <s v="plays"/>
    <n v="104"/>
    <n v="111.89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x v="1"/>
    <s v="plays"/>
    <n v="102"/>
    <n v="85.2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x v="1"/>
    <s v="plays"/>
    <n v="101"/>
    <n v="76.65000000000000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x v="1"/>
    <s v="plays"/>
    <n v="112"/>
    <n v="65.17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x v="1"/>
    <s v="plays"/>
    <n v="100"/>
    <n v="93.7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x v="1"/>
    <s v="plays"/>
    <n v="100"/>
    <n v="133.33000000000001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x v="1"/>
    <s v="plays"/>
    <n v="105"/>
    <n v="51.2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x v="1"/>
    <s v="plays"/>
    <n v="117"/>
    <n v="100.17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x v="1"/>
    <s v="plays"/>
    <n v="104"/>
    <n v="34.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x v="1"/>
    <s v="plays"/>
    <n v="115"/>
    <n v="184.68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x v="1"/>
    <s v="plays"/>
    <n v="102"/>
    <n v="69.819999999999993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x v="1"/>
    <s v="plays"/>
    <n v="223"/>
    <n v="61.94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x v="1"/>
    <s v="plays"/>
    <n v="100"/>
    <n v="41.67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x v="1"/>
    <s v="plays"/>
    <n v="106"/>
    <n v="36.07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x v="1"/>
    <s v="plays"/>
    <n v="142"/>
    <n v="29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x v="1"/>
    <s v="plays"/>
    <n v="184"/>
    <n v="24.21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x v="1"/>
    <s v="plays"/>
    <n v="104"/>
    <n v="55.89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x v="1"/>
    <s v="plays"/>
    <n v="112"/>
    <n v="11.6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x v="1"/>
    <s v="plays"/>
    <n v="111"/>
    <n v="68.349999999999994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x v="1"/>
    <s v="plays"/>
    <n v="104"/>
    <n v="27.07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x v="1"/>
    <s v="plays"/>
    <n v="100"/>
    <n v="118.1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x v="1"/>
    <s v="plays"/>
    <n v="102"/>
    <n v="44.7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x v="1"/>
    <s v="plays"/>
    <n v="110"/>
    <n v="99.79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x v="1"/>
    <s v="plays"/>
    <n v="100"/>
    <n v="117.65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x v="1"/>
    <s v="plays"/>
    <n v="122"/>
    <n v="203.33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x v="1"/>
    <s v="plays"/>
    <n v="138"/>
    <n v="28.32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x v="1"/>
    <s v="plays"/>
    <n v="100"/>
    <n v="110.23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x v="1"/>
    <s v="plays"/>
    <n v="107"/>
    <n v="31.9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x v="1"/>
    <s v="plays"/>
    <n v="211"/>
    <n v="58.61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x v="1"/>
    <s v="plays"/>
    <n v="124"/>
    <n v="29.43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x v="1"/>
    <s v="plays"/>
    <n v="109"/>
    <n v="81.38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x v="1"/>
    <s v="plays"/>
    <n v="104"/>
    <n v="199.17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x v="1"/>
    <s v="plays"/>
    <n v="100"/>
    <n v="115.38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x v="1"/>
    <s v="plays"/>
    <n v="130"/>
    <n v="46.43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x v="1"/>
    <s v="plays"/>
    <n v="104"/>
    <n v="70.569999999999993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x v="1"/>
    <s v="plays"/>
    <n v="100"/>
    <n v="22.2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x v="1"/>
    <s v="plays"/>
    <n v="120"/>
    <n v="159.47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x v="1"/>
    <s v="plays"/>
    <n v="100"/>
    <n v="37.78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x v="1"/>
    <s v="plays"/>
    <n v="101"/>
    <n v="72.05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x v="1"/>
    <s v="plays"/>
    <n v="107"/>
    <n v="63.7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x v="1"/>
    <s v="plays"/>
    <n v="138"/>
    <n v="28.41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x v="1"/>
    <s v="plays"/>
    <n v="101"/>
    <n v="103.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x v="1"/>
    <s v="plays"/>
    <n v="109"/>
    <n v="71.15000000000000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x v="1"/>
    <s v="plays"/>
    <n v="140"/>
    <n v="35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x v="1"/>
    <s v="plays"/>
    <n v="104"/>
    <n v="81.78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x v="1"/>
    <s v="plays"/>
    <n v="103"/>
    <n v="297.02999999999997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x v="1"/>
    <s v="plays"/>
    <n v="108"/>
    <n v="46.61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x v="1"/>
    <s v="plays"/>
    <n v="100"/>
    <n v="51.7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x v="1"/>
    <s v="plays"/>
    <n v="103"/>
    <n v="40.29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x v="1"/>
    <s v="plays"/>
    <n v="130"/>
    <n v="16.25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x v="1"/>
    <s v="plays"/>
    <n v="109"/>
    <n v="30.15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x v="1"/>
    <s v="plays"/>
    <n v="100"/>
    <n v="95.24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x v="1"/>
    <s v="plays"/>
    <n v="110"/>
    <n v="52.21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x v="1"/>
    <s v="plays"/>
    <n v="100"/>
    <n v="134.15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x v="1"/>
    <s v="plays"/>
    <n v="106"/>
    <n v="62.8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x v="1"/>
    <s v="plays"/>
    <n v="112"/>
    <n v="58.9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x v="1"/>
    <s v="plays"/>
    <n v="106"/>
    <n v="143.11000000000001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x v="1"/>
    <s v="plays"/>
    <n v="101"/>
    <n v="84.17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x v="1"/>
    <s v="plays"/>
    <n v="104"/>
    <n v="186.07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x v="1"/>
    <s v="plays"/>
    <n v="135"/>
    <n v="89.79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x v="1"/>
    <s v="plays"/>
    <n v="105"/>
    <n v="64.1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x v="1"/>
    <s v="plays"/>
    <n v="103"/>
    <n v="59.65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x v="1"/>
    <s v="plays"/>
    <n v="100"/>
    <n v="31.25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x v="1"/>
    <s v="plays"/>
    <n v="186"/>
    <n v="41.22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x v="1"/>
    <s v="plays"/>
    <n v="289"/>
    <n v="43.35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x v="1"/>
    <s v="plays"/>
    <n v="100"/>
    <n v="64.52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x v="1"/>
    <s v="plays"/>
    <n v="108"/>
    <n v="43.28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x v="1"/>
    <s v="plays"/>
    <n v="108"/>
    <n v="7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x v="1"/>
    <s v="plays"/>
    <n v="110"/>
    <n v="51.2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x v="1"/>
    <s v="plays"/>
    <n v="171"/>
    <n v="68.25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x v="1"/>
    <s v="plays"/>
    <n v="152"/>
    <n v="19.489999999999998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x v="1"/>
    <s v="plays"/>
    <n v="101"/>
    <n v="41.13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x v="1"/>
    <s v="plays"/>
    <n v="153"/>
    <n v="41.41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x v="1"/>
    <s v="plays"/>
    <n v="128"/>
    <n v="27.5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x v="1"/>
    <s v="plays"/>
    <n v="101"/>
    <n v="33.57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x v="1"/>
    <s v="plays"/>
    <n v="101"/>
    <n v="145.87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x v="1"/>
    <s v="plays"/>
    <n v="191"/>
    <n v="358.69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x v="1"/>
    <s v="plays"/>
    <n v="140"/>
    <n v="50.98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x v="1"/>
    <s v="plays"/>
    <n v="124"/>
    <n v="45.04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x v="1"/>
    <s v="plays"/>
    <n v="126"/>
    <n v="17.53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x v="1"/>
    <s v="plays"/>
    <n v="190"/>
    <n v="5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x v="1"/>
    <s v="plays"/>
    <n v="139"/>
    <n v="57.92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x v="1"/>
    <s v="plays"/>
    <n v="202"/>
    <n v="29.7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x v="1"/>
    <s v="plays"/>
    <n v="103"/>
    <n v="90.68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x v="1"/>
    <s v="plays"/>
    <n v="102"/>
    <n v="55.0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x v="1"/>
    <s v="plays"/>
    <n v="103"/>
    <n v="57.22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x v="1"/>
    <s v="plays"/>
    <n v="127"/>
    <n v="72.95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x v="1"/>
    <s v="plays"/>
    <n v="101"/>
    <n v="64.4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x v="1"/>
    <s v="plays"/>
    <n v="122"/>
    <n v="716.35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x v="1"/>
    <s v="plays"/>
    <n v="113"/>
    <n v="50.4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x v="1"/>
    <s v="plays"/>
    <n v="150"/>
    <n v="41.67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x v="1"/>
    <s v="plays"/>
    <n v="215"/>
    <n v="35.77000000000000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x v="1"/>
    <s v="plays"/>
    <n v="102"/>
    <n v="88.74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x v="1"/>
    <s v="plays"/>
    <n v="100"/>
    <n v="148.47999999999999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x v="1"/>
    <s v="plays"/>
    <n v="101"/>
    <n v="51.79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x v="1"/>
    <s v="plays"/>
    <n v="113"/>
    <n v="2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x v="1"/>
    <s v="plays"/>
    <n v="104"/>
    <n v="52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x v="1"/>
    <s v="plays"/>
    <n v="115"/>
    <n v="53.23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x v="1"/>
    <s v="plays"/>
    <n v="113"/>
    <n v="39.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x v="1"/>
    <s v="plays"/>
    <n v="128"/>
    <n v="34.25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x v="1"/>
    <s v="plays"/>
    <n v="143"/>
    <n v="164.62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x v="1"/>
    <s v="plays"/>
    <n v="119"/>
    <n v="125.05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x v="1"/>
    <s v="plays"/>
    <n v="138"/>
    <n v="51.88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x v="1"/>
    <s v="plays"/>
    <n v="160"/>
    <n v="40.29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x v="1"/>
    <s v="plays"/>
    <n v="114"/>
    <n v="64.91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x v="1"/>
    <s v="plays"/>
    <n v="101"/>
    <n v="55.33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x v="1"/>
    <s v="plays"/>
    <n v="155"/>
    <n v="83.14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x v="1"/>
    <s v="plays"/>
    <n v="128"/>
    <n v="38.71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x v="1"/>
    <s v="plays"/>
    <n v="121"/>
    <n v="125.3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x v="1"/>
    <s v="plays"/>
    <n v="113"/>
    <n v="78.260000000000005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x v="1"/>
    <s v="plays"/>
    <n v="128"/>
    <n v="47.2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x v="1"/>
    <s v="plays"/>
    <n v="158"/>
    <n v="79.09999999999999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x v="1"/>
    <s v="plays"/>
    <n v="105"/>
    <n v="114.29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x v="1"/>
    <s v="plays"/>
    <n v="100"/>
    <n v="51.72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x v="1"/>
    <s v="plays"/>
    <n v="100"/>
    <n v="30.77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x v="1"/>
    <s v="plays"/>
    <n v="107"/>
    <n v="74.209999999999994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x v="1"/>
    <s v="plays"/>
    <n v="124"/>
    <n v="47.85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x v="1"/>
    <s v="plays"/>
    <n v="109"/>
    <n v="34.4099999999999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x v="1"/>
    <s v="plays"/>
    <n v="102"/>
    <n v="40.24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x v="1"/>
    <s v="plays"/>
    <n v="106"/>
    <n v="60.2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x v="1"/>
    <s v="plays"/>
    <n v="106"/>
    <n v="25.31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x v="1"/>
    <s v="plays"/>
    <n v="101"/>
    <n v="35.950000000000003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x v="1"/>
    <s v="plays"/>
    <n v="105"/>
    <n v="13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x v="1"/>
    <s v="plays"/>
    <n v="108"/>
    <n v="70.760000000000005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x v="1"/>
    <s v="plays"/>
    <n v="100"/>
    <n v="125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x v="1"/>
    <s v="plays"/>
    <n v="104"/>
    <n v="66.5100000000000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x v="1"/>
    <s v="plays"/>
    <n v="102"/>
    <n v="105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x v="1"/>
    <s v="plays"/>
    <n v="104"/>
    <n v="145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x v="1"/>
    <s v="plays"/>
    <n v="180"/>
    <n v="1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x v="1"/>
    <s v="plays"/>
    <n v="106"/>
    <n v="96.67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x v="1"/>
    <s v="plays"/>
    <n v="101"/>
    <n v="60.33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x v="1"/>
    <s v="plays"/>
    <n v="101"/>
    <n v="79.89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x v="1"/>
    <s v="plays"/>
    <n v="100"/>
    <n v="58.8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x v="1"/>
    <s v="plays"/>
    <n v="118"/>
    <n v="75.34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x v="1"/>
    <s v="plays"/>
    <n v="110"/>
    <n v="55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x v="1"/>
    <s v="plays"/>
    <n v="103"/>
    <n v="66.959999999999994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x v="1"/>
    <s v="plays"/>
    <n v="100"/>
    <n v="227.27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x v="1"/>
    <s v="plays"/>
    <n v="100"/>
    <n v="307.69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x v="1"/>
    <s v="plays"/>
    <n v="110"/>
    <n v="50.02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x v="1"/>
    <s v="plays"/>
    <n v="101"/>
    <n v="72.39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x v="1"/>
    <s v="plays"/>
    <n v="101"/>
    <n v="95.95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x v="1"/>
    <s v="plays"/>
    <n v="169"/>
    <n v="45.62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x v="1"/>
    <s v="plays"/>
    <n v="100"/>
    <n v="41.03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x v="1"/>
    <s v="plays"/>
    <n v="114"/>
    <n v="56.83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x v="1"/>
    <s v="plays"/>
    <n v="102"/>
    <n v="137.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x v="1"/>
    <s v="plays"/>
    <n v="106"/>
    <n v="75.709999999999994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x v="1"/>
    <s v="plays"/>
    <n v="102"/>
    <n v="99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x v="1"/>
    <s v="plays"/>
    <n v="117"/>
    <n v="81.569999999999993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x v="1"/>
    <s v="plays"/>
    <n v="101"/>
    <n v="45.11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x v="1"/>
    <s v="plays"/>
    <n v="132"/>
    <n v="36.67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x v="1"/>
    <s v="plays"/>
    <n v="100"/>
    <n v="125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x v="1"/>
    <s v="plays"/>
    <n v="128"/>
    <n v="49.23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x v="1"/>
    <s v="plays"/>
    <n v="119"/>
    <n v="42.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x v="1"/>
    <s v="plays"/>
    <n v="126"/>
    <n v="78.88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x v="1"/>
    <s v="plays"/>
    <n v="156"/>
    <n v="38.28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x v="1"/>
    <s v="plays"/>
    <n v="103"/>
    <n v="44.8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x v="1"/>
    <s v="plays"/>
    <n v="153"/>
    <n v="13.53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x v="1"/>
    <s v="plays"/>
    <n v="180"/>
    <n v="43.5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x v="1"/>
    <s v="plays"/>
    <n v="128"/>
    <n v="30.95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x v="1"/>
    <s v="plays"/>
    <n v="120"/>
    <n v="55.23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x v="1"/>
    <s v="plays"/>
    <n v="123"/>
    <n v="46.13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x v="1"/>
    <s v="plays"/>
    <n v="105"/>
    <n v="39.380000000000003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x v="1"/>
    <s v="plays"/>
    <n v="102"/>
    <n v="66.15000000000000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x v="1"/>
    <s v="plays"/>
    <n v="105"/>
    <n v="54.14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x v="1"/>
    <s v="plays"/>
    <n v="100"/>
    <n v="104.1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x v="1"/>
    <s v="plays"/>
    <n v="100"/>
    <n v="31.38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x v="1"/>
    <s v="plays"/>
    <n v="102"/>
    <n v="59.2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x v="1"/>
    <s v="plays"/>
    <n v="114"/>
    <n v="119.18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x v="1"/>
    <s v="plays"/>
    <n v="102"/>
    <n v="164.62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x v="1"/>
    <s v="plays"/>
    <n v="102"/>
    <n v="24.29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x v="1"/>
    <s v="plays"/>
    <n v="105"/>
    <n v="40.94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x v="1"/>
    <s v="plays"/>
    <n v="102"/>
    <n v="61.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x v="1"/>
    <s v="plays"/>
    <n v="100"/>
    <n v="38.65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x v="1"/>
    <s v="plays"/>
    <n v="106"/>
    <n v="56.2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x v="1"/>
    <s v="plays"/>
    <n v="113"/>
    <n v="107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x v="1"/>
    <s v="plays"/>
    <n v="100"/>
    <n v="171.43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x v="1"/>
    <s v="plays"/>
    <n v="100"/>
    <n v="110.5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x v="1"/>
    <s v="plays"/>
    <n v="100"/>
    <n v="179.28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x v="1"/>
    <s v="plays"/>
    <n v="144"/>
    <n v="22.9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x v="1"/>
    <s v="plays"/>
    <n v="104"/>
    <n v="43.13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x v="1"/>
    <s v="plays"/>
    <n v="108"/>
    <n v="46.89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x v="1"/>
    <s v="plays"/>
    <n v="102"/>
    <n v="47.4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x v="1"/>
    <s v="plays"/>
    <n v="149"/>
    <n v="15.13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x v="1"/>
    <s v="plays"/>
    <n v="105"/>
    <n v="21.1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x v="1"/>
    <s v="plays"/>
    <n v="101"/>
    <n v="59.1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x v="1"/>
    <s v="plays"/>
    <n v="131"/>
    <n v="97.9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x v="1"/>
    <s v="plays"/>
    <n v="105"/>
    <n v="55.1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x v="1"/>
    <s v="plays"/>
    <n v="109"/>
    <n v="26.5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x v="1"/>
    <s v="plays"/>
    <n v="111"/>
    <n v="58.42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x v="1"/>
    <s v="plays"/>
    <n v="100"/>
    <n v="122.54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x v="1"/>
    <s v="plays"/>
    <n v="114"/>
    <n v="87.9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x v="1"/>
    <s v="plays"/>
    <n v="122"/>
    <n v="73.239999999999995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x v="1"/>
    <s v="plays"/>
    <n v="100"/>
    <n v="55.5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x v="1"/>
    <s v="plays"/>
    <n v="103"/>
    <n v="39.54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x v="1"/>
    <s v="plays"/>
    <n v="106"/>
    <n v="136.7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x v="1"/>
    <s v="plays"/>
    <n v="101"/>
    <n v="99.34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x v="1"/>
    <s v="plays"/>
    <n v="100"/>
    <n v="20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x v="1"/>
    <s v="plays"/>
    <n v="130"/>
    <n v="28.89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x v="1"/>
    <s v="plays"/>
    <n v="100"/>
    <n v="40.54999999999999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x v="1"/>
    <s v="plays"/>
    <n v="100"/>
    <n v="35.71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x v="1"/>
    <s v="plays"/>
    <n v="114"/>
    <n v="37.9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x v="1"/>
    <s v="plays"/>
    <n v="100"/>
    <n v="33.33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x v="1"/>
    <s v="plays"/>
    <n v="287"/>
    <n v="58.57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x v="1"/>
    <s v="plays"/>
    <n v="109"/>
    <n v="135.6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x v="1"/>
    <s v="plays"/>
    <n v="116"/>
    <n v="30.94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x v="1"/>
    <s v="plays"/>
    <n v="119"/>
    <n v="176.09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x v="1"/>
    <s v="plays"/>
    <n v="109"/>
    <n v="151.97999999999999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x v="1"/>
    <s v="plays"/>
    <n v="127"/>
    <n v="22.61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x v="1"/>
    <s v="plays"/>
    <n v="101"/>
    <n v="18.27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x v="1"/>
    <s v="plays"/>
    <n v="128"/>
    <n v="82.2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x v="1"/>
    <s v="plays"/>
    <n v="100"/>
    <n v="68.5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x v="1"/>
    <s v="plays"/>
    <n v="175"/>
    <n v="68.0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x v="1"/>
    <s v="plays"/>
    <n v="127"/>
    <n v="72.709999999999994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x v="1"/>
    <s v="plays"/>
    <n v="111"/>
    <n v="77.19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x v="1"/>
    <s v="plays"/>
    <n v="126"/>
    <n v="55.97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x v="1"/>
    <s v="plays"/>
    <n v="119"/>
    <n v="49.69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x v="1"/>
    <s v="plays"/>
    <n v="108"/>
    <n v="79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x v="1"/>
    <s v="plays"/>
    <n v="103"/>
    <n v="77.73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x v="1"/>
    <s v="plays"/>
    <n v="110"/>
    <n v="40.78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x v="1"/>
    <s v="plays"/>
    <n v="202"/>
    <n v="59.41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x v="1"/>
    <s v="plays"/>
    <n v="130"/>
    <n v="3.25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x v="1"/>
    <s v="plays"/>
    <n v="104"/>
    <n v="39.38000000000000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x v="1"/>
    <s v="plays"/>
    <n v="100"/>
    <n v="81.67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x v="1"/>
    <s v="plays"/>
    <n v="171"/>
    <n v="44.91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x v="1"/>
    <s v="plays"/>
    <n v="113"/>
    <n v="49.0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x v="1"/>
    <s v="plays"/>
    <n v="184"/>
    <n v="30.67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x v="1"/>
    <s v="plays"/>
    <n v="130"/>
    <n v="61.0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x v="1"/>
    <s v="plays"/>
    <n v="105"/>
    <n v="29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x v="1"/>
    <s v="plays"/>
    <n v="100"/>
    <n v="29.63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x v="1"/>
    <s v="plays"/>
    <n v="153"/>
    <n v="143.1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x v="1"/>
    <s v="plays"/>
    <n v="162"/>
    <n v="52.35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x v="1"/>
    <s v="plays"/>
    <n v="136"/>
    <n v="66.67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x v="1"/>
    <s v="plays"/>
    <n v="144"/>
    <n v="126.67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x v="1"/>
    <s v="plays"/>
    <n v="100"/>
    <n v="62.5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x v="1"/>
    <s v="plays"/>
    <n v="101"/>
    <n v="35.49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x v="1"/>
    <s v="plays"/>
    <n v="107"/>
    <n v="37.08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x v="1"/>
    <s v="plays"/>
    <n v="125"/>
    <n v="69.33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x v="1"/>
    <s v="plays"/>
    <n v="119"/>
    <n v="17.25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x v="1"/>
    <s v="plays"/>
    <n v="101"/>
    <n v="36.07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x v="1"/>
    <s v="plays"/>
    <n v="113"/>
    <n v="66.47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x v="1"/>
    <s v="plays"/>
    <n v="105"/>
    <n v="56.07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x v="1"/>
    <s v="plays"/>
    <n v="110"/>
    <n v="47.03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x v="1"/>
    <s v="plays"/>
    <n v="100"/>
    <n v="47.67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x v="1"/>
    <s v="plays"/>
    <n v="120"/>
    <n v="88.24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x v="1"/>
    <s v="plays"/>
    <n v="105"/>
    <n v="80.7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x v="1"/>
    <s v="plays"/>
    <n v="103"/>
    <n v="39.49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x v="1"/>
    <s v="plays"/>
    <n v="102"/>
    <n v="84.85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x v="1"/>
    <s v="plays"/>
    <n v="100"/>
    <n v="68.9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x v="1"/>
    <s v="musical"/>
    <n v="0"/>
    <n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x v="1"/>
    <s v="musical"/>
    <n v="0"/>
    <n v="1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x v="1"/>
    <s v="musical"/>
    <n v="0"/>
    <n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x v="1"/>
    <s v="musical"/>
    <n v="51"/>
    <n v="147.88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x v="1"/>
    <s v="musical"/>
    <n v="20"/>
    <n v="10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x v="1"/>
    <s v="musical"/>
    <n v="35"/>
    <n v="56.84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x v="1"/>
    <s v="musical"/>
    <n v="4"/>
    <n v="176.94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x v="1"/>
    <s v="musical"/>
    <n v="36"/>
    <n v="127.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x v="1"/>
    <s v="musical"/>
    <n v="0"/>
    <n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x v="1"/>
    <s v="musical"/>
    <n v="31"/>
    <n v="66.14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x v="1"/>
    <s v="musical"/>
    <n v="7"/>
    <n v="108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x v="1"/>
    <s v="musical"/>
    <n v="0"/>
    <n v="1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x v="1"/>
    <s v="musical"/>
    <n v="6"/>
    <n v="18.329999999999998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x v="1"/>
    <s v="musical"/>
    <n v="0"/>
    <n v="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x v="1"/>
    <s v="musical"/>
    <n v="2"/>
    <n v="7.5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x v="1"/>
    <s v="musical"/>
    <n v="0"/>
    <n v="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x v="1"/>
    <s v="musical"/>
    <n v="16"/>
    <n v="68.42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x v="1"/>
    <s v="musical"/>
    <n v="0"/>
    <n v="1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x v="1"/>
    <s v="musical"/>
    <n v="5"/>
    <n v="60.13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x v="1"/>
    <s v="musical"/>
    <n v="6"/>
    <n v="15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x v="1"/>
    <s v="plays"/>
    <n v="100"/>
    <n v="550.04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x v="1"/>
    <s v="plays"/>
    <n v="104"/>
    <n v="97.5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x v="1"/>
    <s v="plays"/>
    <n v="100"/>
    <n v="29.4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x v="1"/>
    <s v="plays"/>
    <n v="104"/>
    <n v="57.78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x v="1"/>
    <s v="plays"/>
    <n v="251"/>
    <n v="44.24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x v="1"/>
    <s v="plays"/>
    <n v="101"/>
    <n v="60.9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x v="1"/>
    <s v="plays"/>
    <n v="174"/>
    <n v="68.84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x v="1"/>
    <s v="plays"/>
    <n v="116"/>
    <n v="73.58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x v="1"/>
    <s v="plays"/>
    <n v="106"/>
    <n v="115.0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x v="1"/>
    <s v="plays"/>
    <n v="111"/>
    <n v="110.75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x v="1"/>
    <s v="plays"/>
    <n v="101"/>
    <n v="75.5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x v="1"/>
    <s v="plays"/>
    <n v="102"/>
    <n v="235.4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x v="1"/>
    <s v="plays"/>
    <n v="100"/>
    <n v="11.3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x v="1"/>
    <s v="plays"/>
    <n v="111"/>
    <n v="92.5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x v="1"/>
    <s v="plays"/>
    <n v="101"/>
    <n v="202.85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x v="1"/>
    <s v="plays"/>
    <n v="104"/>
    <n v="2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x v="1"/>
    <s v="plays"/>
    <n v="109"/>
    <n v="46.05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x v="1"/>
    <s v="plays"/>
    <n v="115"/>
    <n v="51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x v="1"/>
    <s v="plays"/>
    <n v="100"/>
    <n v="31.58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x v="1"/>
    <s v="plays"/>
    <n v="103"/>
    <n v="53.3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x v="1"/>
    <s v="plays"/>
    <n v="104"/>
    <n v="36.9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x v="1"/>
    <s v="plays"/>
    <n v="138"/>
    <n v="81.29000000000000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x v="1"/>
    <s v="plays"/>
    <n v="110"/>
    <n v="20.079999999999998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x v="1"/>
    <s v="plays"/>
    <n v="101"/>
    <n v="88.25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x v="1"/>
    <s v="plays"/>
    <n v="102"/>
    <n v="53.44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x v="1"/>
    <s v="plays"/>
    <n v="114"/>
    <n v="39.869999999999997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x v="1"/>
    <s v="plays"/>
    <n v="100"/>
    <n v="145.1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x v="1"/>
    <s v="plays"/>
    <n v="140"/>
    <n v="23.33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x v="1"/>
    <s v="plays"/>
    <n v="129"/>
    <n v="64.38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x v="1"/>
    <s v="plays"/>
    <n v="103"/>
    <n v="62.05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x v="1"/>
    <s v="plays"/>
    <n v="103"/>
    <n v="66.13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x v="1"/>
    <s v="plays"/>
    <n v="110"/>
    <n v="73.40000000000000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x v="1"/>
    <s v="plays"/>
    <n v="113"/>
    <n v="99.5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x v="1"/>
    <s v="plays"/>
    <n v="112"/>
    <n v="62.17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x v="1"/>
    <s v="plays"/>
    <n v="139"/>
    <n v="62.33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x v="1"/>
    <s v="plays"/>
    <n v="111"/>
    <n v="58.79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x v="1"/>
    <s v="plays"/>
    <n v="139"/>
    <n v="45.35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x v="1"/>
    <s v="plays"/>
    <n v="106"/>
    <n v="41.94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x v="1"/>
    <s v="plays"/>
    <n v="101"/>
    <n v="59.17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x v="1"/>
    <s v="plays"/>
    <n v="100"/>
    <n v="200.49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x v="1"/>
    <s v="plays"/>
    <n v="109"/>
    <n v="83.97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x v="1"/>
    <s v="plays"/>
    <n v="118"/>
    <n v="57.2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x v="1"/>
    <s v="plays"/>
    <n v="120"/>
    <n v="58.0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x v="1"/>
    <s v="plays"/>
    <n v="128"/>
    <n v="186.8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x v="1"/>
    <s v="plays"/>
    <n v="126"/>
    <n v="74.1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x v="1"/>
    <s v="plays"/>
    <n v="129"/>
    <n v="30.7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x v="1"/>
    <s v="plays"/>
    <n v="107"/>
    <n v="62.67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x v="1"/>
    <s v="plays"/>
    <n v="100"/>
    <n v="121.3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x v="1"/>
    <s v="plays"/>
    <n v="155"/>
    <n v="39.74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x v="1"/>
    <s v="plays"/>
    <n v="108"/>
    <n v="72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x v="1"/>
    <s v="plays"/>
    <n v="111"/>
    <n v="40.630000000000003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x v="1"/>
    <s v="plays"/>
    <n v="101"/>
    <n v="63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x v="1"/>
    <s v="plays"/>
    <n v="121"/>
    <n v="33.67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x v="1"/>
    <s v="plays"/>
    <n v="100"/>
    <n v="38.59000000000000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x v="1"/>
    <s v="plays"/>
    <n v="109"/>
    <n v="155.94999999999999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x v="1"/>
    <s v="plays"/>
    <n v="123"/>
    <n v="43.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x v="1"/>
    <s v="plays"/>
    <n v="136"/>
    <n v="15.15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x v="1"/>
    <s v="plays"/>
    <n v="103"/>
    <n v="83.57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x v="1"/>
    <s v="plays"/>
    <n v="121"/>
    <n v="140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x v="1"/>
    <s v="plays"/>
    <n v="186"/>
    <n v="80.87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x v="1"/>
    <s v="plays"/>
    <n v="300"/>
    <n v="53.85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x v="1"/>
    <s v="plays"/>
    <n v="108"/>
    <n v="30.93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x v="1"/>
    <s v="plays"/>
    <n v="141"/>
    <n v="67.959999999999994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x v="1"/>
    <s v="plays"/>
    <n v="114"/>
    <n v="27.14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x v="1"/>
    <s v="plays"/>
    <n v="154"/>
    <n v="110.87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x v="1"/>
    <s v="plays"/>
    <n v="102"/>
    <n v="106.84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x v="1"/>
    <s v="plays"/>
    <n v="102"/>
    <n v="105.52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x v="1"/>
    <s v="plays"/>
    <n v="103"/>
    <n v="132.9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x v="1"/>
    <s v="plays"/>
    <n v="156"/>
    <n v="51.92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x v="1"/>
    <s v="plays"/>
    <n v="101"/>
    <n v="310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x v="1"/>
    <s v="plays"/>
    <n v="239"/>
    <n v="26.02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x v="1"/>
    <s v="plays"/>
    <n v="210"/>
    <n v="105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x v="1"/>
    <s v="plays"/>
    <n v="105"/>
    <n v="86.23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x v="1"/>
    <s v="plays"/>
    <n v="101"/>
    <n v="114.55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x v="1"/>
    <s v="plays"/>
    <n v="111"/>
    <n v="47.6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x v="1"/>
    <s v="plays"/>
    <n v="102"/>
    <n v="72.89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x v="1"/>
    <s v="plays"/>
    <n v="103"/>
    <n v="49.55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x v="1"/>
    <s v="plays"/>
    <n v="127"/>
    <n v="25.4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x v="1"/>
    <s v="plays"/>
    <n v="339"/>
    <n v="62.59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x v="1"/>
    <s v="plays"/>
    <n v="101"/>
    <n v="61.0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x v="1"/>
    <s v="plays"/>
    <n v="9"/>
    <n v="60.0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x v="1"/>
    <s v="plays"/>
    <n v="7"/>
    <n v="72.40000000000000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x v="1"/>
    <s v="plays"/>
    <n v="10"/>
    <n v="100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x v="1"/>
    <s v="plays"/>
    <n v="11"/>
    <n v="51.67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x v="1"/>
    <s v="plays"/>
    <n v="15"/>
    <n v="32.75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x v="1"/>
    <s v="plays"/>
    <n v="0"/>
    <n v="0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x v="1"/>
    <s v="plays"/>
    <n v="28"/>
    <n v="61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x v="1"/>
    <s v="plays"/>
    <n v="13"/>
    <n v="1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x v="1"/>
    <s v="plays"/>
    <n v="1"/>
    <n v="10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x v="1"/>
    <s v="plays"/>
    <n v="21"/>
    <n v="37.5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x v="1"/>
    <s v="plays"/>
    <n v="18"/>
    <n v="45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x v="1"/>
    <s v="plays"/>
    <n v="20"/>
    <n v="100.63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x v="1"/>
    <s v="plays"/>
    <n v="18"/>
    <n v="25.57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x v="1"/>
    <s v="plays"/>
    <n v="0"/>
    <n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x v="1"/>
    <s v="plays"/>
    <n v="2"/>
    <n v="25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x v="1"/>
    <s v="plays"/>
    <n v="0"/>
    <n v="0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x v="1"/>
    <s v="plays"/>
    <n v="0"/>
    <n v="0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x v="1"/>
    <s v="plays"/>
    <n v="10"/>
    <n v="10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x v="1"/>
    <s v="plays"/>
    <n v="2"/>
    <n v="202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x v="1"/>
    <s v="plays"/>
    <n v="1"/>
    <n v="25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x v="1"/>
    <s v="musical"/>
    <n v="104"/>
    <n v="99.54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x v="1"/>
    <s v="musical"/>
    <n v="105"/>
    <n v="75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x v="1"/>
    <s v="musical"/>
    <n v="100"/>
    <n v="215.25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x v="1"/>
    <s v="musical"/>
    <n v="133"/>
    <n v="120.55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x v="1"/>
    <s v="musical"/>
    <n v="113"/>
    <n v="37.67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x v="1"/>
    <s v="musical"/>
    <n v="103"/>
    <n v="172.23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x v="1"/>
    <s v="musical"/>
    <n v="120"/>
    <n v="111.11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x v="1"/>
    <s v="musical"/>
    <n v="130"/>
    <n v="25.4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x v="1"/>
    <s v="musical"/>
    <n v="101"/>
    <n v="267.6499999999999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x v="1"/>
    <s v="musical"/>
    <n v="109"/>
    <n v="75.959999999999994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x v="1"/>
    <s v="musical"/>
    <n v="102"/>
    <n v="59.04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x v="1"/>
    <s v="musical"/>
    <n v="110"/>
    <n v="50.11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x v="1"/>
    <s v="musical"/>
    <n v="101"/>
    <n v="55.5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x v="1"/>
    <s v="musical"/>
    <n v="100"/>
    <n v="166.67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x v="1"/>
    <s v="musical"/>
    <n v="106"/>
    <n v="47.43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x v="1"/>
    <s v="musical"/>
    <n v="100"/>
    <n v="64.94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x v="1"/>
    <s v="musical"/>
    <n v="100"/>
    <n v="55.5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x v="1"/>
    <s v="musical"/>
    <n v="113"/>
    <n v="74.22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x v="1"/>
    <s v="musical"/>
    <n v="103"/>
    <n v="106.93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x v="1"/>
    <s v="musical"/>
    <n v="117"/>
    <n v="41.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x v="1"/>
    <s v="musical"/>
    <n v="108"/>
    <n v="74.239999999999995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x v="1"/>
    <s v="musical"/>
    <n v="100"/>
    <n v="73.33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x v="1"/>
    <s v="musical"/>
    <n v="100"/>
    <n v="10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x v="1"/>
    <s v="musical"/>
    <n v="146"/>
    <n v="38.4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x v="1"/>
    <s v="musical"/>
    <n v="110"/>
    <n v="166.97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x v="1"/>
    <s v="musical"/>
    <n v="108"/>
    <n v="94.91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x v="1"/>
    <s v="musical"/>
    <n v="100"/>
    <n v="10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x v="1"/>
    <s v="musical"/>
    <n v="100"/>
    <n v="143.2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x v="1"/>
    <s v="musical"/>
    <n v="107"/>
    <n v="90.82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x v="1"/>
    <s v="musical"/>
    <n v="143"/>
    <n v="48.54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x v="1"/>
    <s v="musical"/>
    <n v="105"/>
    <n v="70.03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x v="1"/>
    <s v="musical"/>
    <n v="104"/>
    <n v="135.63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x v="1"/>
    <s v="musical"/>
    <n v="120"/>
    <n v="1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x v="1"/>
    <s v="musical"/>
    <n v="110"/>
    <n v="94.9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x v="1"/>
    <s v="musical"/>
    <n v="102"/>
    <n v="75.37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x v="1"/>
    <s v="musical"/>
    <n v="129"/>
    <n v="64.459999999999994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x v="1"/>
    <s v="musical"/>
    <n v="115"/>
    <n v="115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x v="1"/>
    <s v="musical"/>
    <n v="151"/>
    <n v="100.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x v="1"/>
    <s v="musical"/>
    <n v="111"/>
    <n v="93.77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x v="1"/>
    <s v="musical"/>
    <n v="100"/>
    <n v="35.1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x v="1"/>
    <s v="musical"/>
    <n v="1"/>
    <n v="50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x v="1"/>
    <s v="musical"/>
    <n v="3"/>
    <n v="2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x v="1"/>
    <s v="musical"/>
    <n v="0"/>
    <n v="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x v="1"/>
    <s v="musical"/>
    <n v="0"/>
    <n v="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x v="1"/>
    <s v="musical"/>
    <n v="0"/>
    <n v="17.5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x v="1"/>
    <s v="musical"/>
    <n v="60"/>
    <n v="174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x v="1"/>
    <s v="musical"/>
    <n v="1"/>
    <n v="5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x v="1"/>
    <s v="musical"/>
    <n v="2"/>
    <n v="5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x v="1"/>
    <s v="musical"/>
    <n v="0"/>
    <n v="1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x v="1"/>
    <s v="musical"/>
    <n v="90"/>
    <n v="145.41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x v="1"/>
    <s v="musical"/>
    <n v="1"/>
    <n v="205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x v="1"/>
    <s v="musical"/>
    <n v="4"/>
    <n v="100.5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x v="1"/>
    <s v="musical"/>
    <n v="4"/>
    <n v="55.0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x v="1"/>
    <s v="musical"/>
    <n v="9"/>
    <n v="47.33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x v="1"/>
    <s v="musical"/>
    <n v="0"/>
    <n v="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x v="1"/>
    <s v="musical"/>
    <n v="20"/>
    <n v="58.95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x v="1"/>
    <s v="musical"/>
    <n v="0"/>
    <n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x v="1"/>
    <s v="musical"/>
    <n v="0"/>
    <n v="1.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x v="1"/>
    <s v="musical"/>
    <n v="0"/>
    <n v="5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x v="1"/>
    <s v="musical"/>
    <n v="30"/>
    <n v="50.5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x v="1"/>
    <s v="plays"/>
    <n v="100"/>
    <n v="41.67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x v="1"/>
    <s v="plays"/>
    <n v="101"/>
    <n v="53.29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x v="1"/>
    <s v="plays"/>
    <n v="122"/>
    <n v="70.23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x v="1"/>
    <s v="plays"/>
    <n v="330"/>
    <n v="43.4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x v="1"/>
    <s v="plays"/>
    <n v="110"/>
    <n v="199.18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x v="1"/>
    <s v="plays"/>
    <n v="101"/>
    <n v="78.5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x v="1"/>
    <s v="plays"/>
    <n v="140"/>
    <n v="61.82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x v="1"/>
    <s v="plays"/>
    <n v="100"/>
    <n v="5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x v="1"/>
    <s v="plays"/>
    <n v="119"/>
    <n v="48.34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x v="1"/>
    <s v="plays"/>
    <n v="107"/>
    <n v="107.25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x v="1"/>
    <s v="plays"/>
    <n v="228"/>
    <n v="57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x v="1"/>
    <s v="plays"/>
    <n v="106"/>
    <n v="40.92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x v="1"/>
    <s v="plays"/>
    <n v="143"/>
    <n v="21.5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x v="1"/>
    <s v="plays"/>
    <n v="105"/>
    <n v="79.54000000000000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x v="1"/>
    <s v="plays"/>
    <n v="110"/>
    <n v="72.38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x v="1"/>
    <s v="plays"/>
    <n v="106"/>
    <n v="64.6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x v="1"/>
    <s v="plays"/>
    <n v="108"/>
    <n v="38.57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x v="1"/>
    <s v="plays"/>
    <n v="105"/>
    <n v="107.57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x v="1"/>
    <s v="plays"/>
    <n v="119"/>
    <n v="27.5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x v="1"/>
    <s v="plays"/>
    <n v="153"/>
    <n v="70.459999999999994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x v="1"/>
    <s v="plays"/>
    <n v="100"/>
    <n v="178.57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x v="1"/>
    <s v="plays"/>
    <n v="100"/>
    <n v="62.63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x v="1"/>
    <s v="plays"/>
    <n v="225"/>
    <n v="75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x v="1"/>
    <s v="plays"/>
    <n v="106"/>
    <n v="58.9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x v="1"/>
    <s v="plays"/>
    <n v="105"/>
    <n v="139.5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x v="1"/>
    <s v="plays"/>
    <n v="117"/>
    <n v="7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x v="1"/>
    <s v="plays"/>
    <n v="109"/>
    <n v="57.39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x v="1"/>
    <s v="plays"/>
    <n v="160"/>
    <n v="40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x v="1"/>
    <s v="plays"/>
    <n v="113"/>
    <n v="64.29000000000000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x v="1"/>
    <s v="plays"/>
    <n v="102"/>
    <n v="120.1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x v="1"/>
    <s v="plays"/>
    <n v="101"/>
    <n v="1008.24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x v="1"/>
    <s v="plays"/>
    <n v="101"/>
    <n v="63.28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x v="1"/>
    <s v="plays"/>
    <n v="6500"/>
    <n v="21.67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x v="1"/>
    <s v="plays"/>
    <n v="9"/>
    <n v="25.65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x v="1"/>
    <s v="plays"/>
    <n v="22"/>
    <n v="47.7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x v="1"/>
    <s v="plays"/>
    <n v="21"/>
    <n v="56.05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x v="1"/>
    <s v="plays"/>
    <n v="41"/>
    <n v="81.31999999999999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x v="1"/>
    <s v="plays"/>
    <n v="2"/>
    <n v="70.17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x v="1"/>
    <s v="plays"/>
    <n v="3"/>
    <n v="23.63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x v="1"/>
    <s v="plays"/>
    <n v="16"/>
    <n v="188.5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x v="1"/>
    <s v="plays"/>
    <n v="16"/>
    <n v="49.51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x v="1"/>
    <s v="plays"/>
    <n v="7"/>
    <n v="75.459999999999994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x v="1"/>
    <s v="plays"/>
    <n v="4"/>
    <n v="9.5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x v="1"/>
    <s v="plays"/>
    <n v="34"/>
    <n v="35.5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x v="1"/>
    <s v="plays"/>
    <n v="0"/>
    <n v="10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x v="1"/>
    <s v="plays"/>
    <n v="0"/>
    <n v="13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x v="1"/>
    <s v="plays"/>
    <n v="16"/>
    <n v="89.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x v="1"/>
    <s v="plays"/>
    <n v="3"/>
    <n v="2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x v="1"/>
    <s v="plays"/>
    <n v="0"/>
    <n v="1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x v="1"/>
    <s v="plays"/>
    <n v="5"/>
    <n v="65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x v="1"/>
    <s v="plays"/>
    <n v="2"/>
    <n v="10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x v="1"/>
    <s v="plays"/>
    <n v="0"/>
    <n v="1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x v="1"/>
    <s v="plays"/>
    <n v="18"/>
    <n v="81.54000000000000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x v="1"/>
    <s v="plays"/>
    <n v="5"/>
    <n v="100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x v="1"/>
    <s v="plays"/>
    <n v="0"/>
    <n v="1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x v="1"/>
    <s v="plays"/>
    <n v="0"/>
    <n v="0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x v="1"/>
    <s v="plays"/>
    <n v="1"/>
    <n v="20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x v="1"/>
    <s v="plays"/>
    <n v="27"/>
    <n v="46.43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x v="1"/>
    <s v="plays"/>
    <n v="1"/>
    <n v="5.5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x v="1"/>
    <s v="plays"/>
    <n v="13"/>
    <n v="50.2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x v="1"/>
    <s v="musical"/>
    <n v="0"/>
    <n v="1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x v="1"/>
    <s v="musical"/>
    <n v="3"/>
    <n v="30.13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x v="1"/>
    <s v="musical"/>
    <n v="15"/>
    <n v="15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x v="1"/>
    <s v="musical"/>
    <n v="3"/>
    <n v="13.33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x v="1"/>
    <s v="musical"/>
    <n v="0"/>
    <n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x v="1"/>
    <s v="musical"/>
    <n v="0"/>
    <n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x v="1"/>
    <s v="musical"/>
    <n v="0"/>
    <n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x v="1"/>
    <s v="musical"/>
    <n v="0"/>
    <n v="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x v="1"/>
    <s v="musical"/>
    <n v="53"/>
    <n v="44.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x v="1"/>
    <s v="musical"/>
    <n v="5"/>
    <n v="88.64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x v="1"/>
    <s v="musical"/>
    <n v="0"/>
    <n v="1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x v="1"/>
    <s v="musical"/>
    <n v="0"/>
    <n v="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x v="1"/>
    <s v="musical"/>
    <n v="13"/>
    <n v="57.65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x v="1"/>
    <s v="musical"/>
    <n v="5"/>
    <n v="25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x v="1"/>
    <s v="musical"/>
    <n v="0"/>
    <n v="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x v="1"/>
    <s v="musical"/>
    <n v="0"/>
    <n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x v="1"/>
    <s v="musical"/>
    <n v="0"/>
    <n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x v="1"/>
    <s v="musical"/>
    <n v="0"/>
    <n v="0"/>
  </r>
  <r>
    <n v="3886"/>
    <s v="a (Canceled)"/>
    <n v="1"/>
    <n v="10000"/>
    <n v="0"/>
    <x v="1"/>
    <x v="2"/>
    <s v="AUD"/>
    <n v="1418275702"/>
    <n v="1415683702"/>
    <b v="0"/>
    <n v="0"/>
    <b v="0"/>
    <x v="1"/>
    <s v="musical"/>
    <n v="0"/>
    <n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x v="1"/>
    <s v="musical"/>
    <n v="2"/>
    <n v="17.5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x v="1"/>
    <s v="plays"/>
    <n v="27"/>
    <n v="38.71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x v="1"/>
    <s v="plays"/>
    <n v="1"/>
    <n v="13.11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x v="1"/>
    <s v="plays"/>
    <n v="17"/>
    <n v="315.5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x v="1"/>
    <s v="plays"/>
    <n v="33"/>
    <n v="37.14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x v="1"/>
    <s v="plays"/>
    <n v="0"/>
    <n v="0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x v="1"/>
    <s v="plays"/>
    <n v="22"/>
    <n v="128.27000000000001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x v="1"/>
    <s v="plays"/>
    <n v="3"/>
    <n v="47.27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x v="1"/>
    <s v="plays"/>
    <n v="5"/>
    <n v="50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x v="1"/>
    <s v="plays"/>
    <n v="11"/>
    <n v="42.5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x v="1"/>
    <s v="plays"/>
    <n v="18"/>
    <n v="44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x v="1"/>
    <s v="plays"/>
    <n v="33"/>
    <n v="50.8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x v="1"/>
    <s v="plays"/>
    <n v="1"/>
    <n v="62.5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x v="1"/>
    <s v="plays"/>
    <n v="5"/>
    <n v="27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x v="1"/>
    <s v="plays"/>
    <n v="1"/>
    <n v="25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x v="1"/>
    <s v="plays"/>
    <n v="49"/>
    <n v="47.2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x v="1"/>
    <s v="plays"/>
    <n v="0"/>
    <n v="0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x v="1"/>
    <s v="plays"/>
    <n v="0"/>
    <n v="1.5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x v="1"/>
    <s v="plays"/>
    <n v="12"/>
    <n v="24.71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x v="1"/>
    <s v="plays"/>
    <n v="67"/>
    <n v="63.13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x v="1"/>
    <s v="plays"/>
    <n v="15"/>
    <n v="38.25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x v="1"/>
    <s v="plays"/>
    <n v="9"/>
    <n v="16.25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x v="1"/>
    <s v="plays"/>
    <n v="0"/>
    <n v="33.75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x v="1"/>
    <s v="plays"/>
    <n v="3"/>
    <n v="61.67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x v="1"/>
    <s v="plays"/>
    <n v="37"/>
    <n v="83.14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x v="1"/>
    <s v="plays"/>
    <n v="0"/>
    <n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x v="1"/>
    <s v="plays"/>
    <n v="10"/>
    <n v="142.86000000000001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x v="1"/>
    <s v="plays"/>
    <n v="36"/>
    <n v="33.67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x v="1"/>
    <s v="plays"/>
    <n v="0"/>
    <n v="5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x v="1"/>
    <s v="plays"/>
    <n v="0"/>
    <n v="0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x v="1"/>
    <s v="plays"/>
    <n v="0"/>
    <n v="10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x v="1"/>
    <s v="plays"/>
    <n v="0"/>
    <n v="40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x v="1"/>
    <s v="plays"/>
    <n v="2"/>
    <n v="3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x v="1"/>
    <s v="plays"/>
    <n v="5"/>
    <n v="45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x v="1"/>
    <s v="plays"/>
    <n v="0"/>
    <n v="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x v="1"/>
    <s v="plays"/>
    <n v="8"/>
    <n v="10.17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x v="1"/>
    <s v="plays"/>
    <n v="12"/>
    <n v="81.4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x v="1"/>
    <s v="plays"/>
    <n v="15"/>
    <n v="57.25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x v="1"/>
    <s v="plays"/>
    <n v="10"/>
    <n v="5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x v="1"/>
    <s v="plays"/>
    <n v="0"/>
    <n v="15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x v="1"/>
    <s v="plays"/>
    <n v="1"/>
    <n v="12.5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x v="1"/>
    <s v="plays"/>
    <n v="13"/>
    <n v="93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x v="1"/>
    <s v="plays"/>
    <n v="2"/>
    <n v="32.3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x v="1"/>
    <s v="plays"/>
    <n v="0"/>
    <n v="0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x v="1"/>
    <s v="plays"/>
    <n v="0"/>
    <n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x v="1"/>
    <s v="plays"/>
    <n v="0"/>
    <n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x v="1"/>
    <s v="plays"/>
    <n v="16"/>
    <n v="91.83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x v="1"/>
    <s v="plays"/>
    <n v="11"/>
    <n v="45.83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x v="1"/>
    <s v="plays"/>
    <n v="44"/>
    <n v="57.17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x v="1"/>
    <s v="plays"/>
    <n v="0"/>
    <n v="0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x v="1"/>
    <s v="plays"/>
    <n v="86"/>
    <n v="248.5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x v="1"/>
    <s v="plays"/>
    <n v="12"/>
    <n v="79.40000000000000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x v="1"/>
    <s v="plays"/>
    <n v="0"/>
    <n v="5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x v="1"/>
    <s v="plays"/>
    <n v="0"/>
    <n v="5.5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x v="1"/>
    <s v="plays"/>
    <n v="1"/>
    <n v="25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x v="1"/>
    <s v="plays"/>
    <n v="0"/>
    <n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x v="1"/>
    <s v="plays"/>
    <n v="36"/>
    <n v="137.0800000000000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x v="1"/>
    <s v="plays"/>
    <n v="0"/>
    <n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x v="1"/>
    <s v="plays"/>
    <n v="0"/>
    <n v="5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x v="1"/>
    <s v="plays"/>
    <n v="3"/>
    <n v="39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x v="1"/>
    <s v="plays"/>
    <n v="3"/>
    <n v="50.5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x v="1"/>
    <s v="plays"/>
    <n v="0"/>
    <n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x v="1"/>
    <s v="plays"/>
    <n v="16"/>
    <n v="49.28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x v="1"/>
    <s v="plays"/>
    <n v="1"/>
    <n v="25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x v="1"/>
    <s v="plays"/>
    <n v="0"/>
    <n v="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x v="1"/>
    <s v="plays"/>
    <n v="0"/>
    <n v="25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x v="1"/>
    <s v="plays"/>
    <n v="0"/>
    <n v="0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x v="1"/>
    <s v="plays"/>
    <n v="0"/>
    <n v="0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x v="1"/>
    <s v="plays"/>
    <n v="24"/>
    <n v="53.13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x v="1"/>
    <s v="plays"/>
    <n v="0"/>
    <n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x v="1"/>
    <s v="plays"/>
    <n v="0"/>
    <n v="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x v="1"/>
    <s v="plays"/>
    <n v="32"/>
    <n v="40.0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x v="1"/>
    <s v="plays"/>
    <n v="24"/>
    <n v="24.3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x v="1"/>
    <s v="plays"/>
    <n v="2"/>
    <n v="11.25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x v="1"/>
    <s v="plays"/>
    <n v="0"/>
    <n v="10.5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x v="1"/>
    <s v="plays"/>
    <n v="3"/>
    <n v="15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x v="1"/>
    <s v="plays"/>
    <n v="0"/>
    <n v="0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x v="1"/>
    <s v="plays"/>
    <n v="6"/>
    <n v="42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x v="1"/>
    <s v="plays"/>
    <n v="14"/>
    <n v="71.2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x v="1"/>
    <s v="plays"/>
    <n v="1"/>
    <n v="22.5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x v="1"/>
    <s v="plays"/>
    <n v="24"/>
    <n v="41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x v="1"/>
    <s v="plays"/>
    <n v="11"/>
    <n v="47.91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x v="1"/>
    <s v="plays"/>
    <n v="7"/>
    <n v="35.17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x v="1"/>
    <s v="plays"/>
    <n v="0"/>
    <n v="5.5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x v="1"/>
    <s v="plays"/>
    <n v="1"/>
    <n v="22.67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x v="1"/>
    <s v="plays"/>
    <n v="21"/>
    <n v="26.38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x v="1"/>
    <s v="plays"/>
    <n v="78"/>
    <n v="105.54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x v="1"/>
    <s v="plays"/>
    <n v="32"/>
    <n v="29.09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x v="1"/>
    <s v="plays"/>
    <n v="0"/>
    <n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x v="1"/>
    <s v="plays"/>
    <n v="48"/>
    <n v="6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x v="1"/>
    <s v="plays"/>
    <n v="1"/>
    <n v="217.5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x v="1"/>
    <s v="plays"/>
    <n v="11"/>
    <n v="26.75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x v="1"/>
    <s v="plays"/>
    <n v="2"/>
    <n v="18.329999999999998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x v="1"/>
    <s v="plays"/>
    <n v="18"/>
    <n v="64.29000000000000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x v="1"/>
    <s v="plays"/>
    <n v="4"/>
    <n v="175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x v="1"/>
    <s v="plays"/>
    <n v="20"/>
    <n v="34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x v="1"/>
    <s v="plays"/>
    <n v="35"/>
    <n v="84.28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x v="1"/>
    <s v="plays"/>
    <n v="6"/>
    <n v="9.5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x v="1"/>
    <s v="plays"/>
    <n v="32"/>
    <n v="33.74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x v="1"/>
    <s v="plays"/>
    <n v="10"/>
    <n v="37.54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x v="1"/>
    <s v="plays"/>
    <n v="38"/>
    <n v="11.62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x v="1"/>
    <s v="plays"/>
    <n v="2"/>
    <n v="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x v="1"/>
    <s v="plays"/>
    <n v="0"/>
    <n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x v="1"/>
    <s v="plays"/>
    <n v="4"/>
    <n v="23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x v="1"/>
    <s v="plays"/>
    <n v="20"/>
    <n v="100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x v="1"/>
    <s v="plays"/>
    <n v="5"/>
    <n v="60.11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x v="1"/>
    <s v="plays"/>
    <n v="0"/>
    <n v="3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x v="1"/>
    <s v="plays"/>
    <n v="0"/>
    <n v="5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x v="1"/>
    <s v="plays"/>
    <n v="35"/>
    <n v="17.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x v="1"/>
    <s v="plays"/>
    <n v="17"/>
    <n v="29.24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x v="1"/>
    <s v="plays"/>
    <n v="0"/>
    <n v="0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x v="1"/>
    <s v="plays"/>
    <n v="57"/>
    <n v="59.5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x v="1"/>
    <s v="plays"/>
    <n v="17"/>
    <n v="82.57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x v="1"/>
    <s v="plays"/>
    <n v="0"/>
    <n v="1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x v="1"/>
    <s v="plays"/>
    <n v="38"/>
    <n v="32.3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x v="1"/>
    <s v="plays"/>
    <n v="2"/>
    <n v="5.75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x v="1"/>
    <s v="plays"/>
    <n v="10"/>
    <n v="100.5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x v="1"/>
    <s v="plays"/>
    <n v="0"/>
    <n v="1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x v="1"/>
    <s v="plays"/>
    <n v="1"/>
    <n v="20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x v="1"/>
    <s v="plays"/>
    <n v="0"/>
    <n v="2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x v="1"/>
    <s v="plays"/>
    <n v="0"/>
    <n v="5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x v="1"/>
    <s v="plays"/>
    <n v="6"/>
    <n v="15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x v="1"/>
    <s v="plays"/>
    <n v="4"/>
    <n v="25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x v="1"/>
    <s v="plays"/>
    <n v="24"/>
    <n v="45.84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x v="1"/>
    <s v="plays"/>
    <n v="8"/>
    <n v="4.75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x v="1"/>
    <s v="plays"/>
    <n v="0"/>
    <n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x v="1"/>
    <s v="plays"/>
    <n v="1"/>
    <n v="13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x v="1"/>
    <s v="plays"/>
    <n v="0"/>
    <n v="0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x v="1"/>
    <s v="plays"/>
    <n v="0"/>
    <n v="1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x v="1"/>
    <s v="plays"/>
    <n v="14"/>
    <n v="1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x v="1"/>
    <s v="plays"/>
    <n v="1"/>
    <n v="52.5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x v="1"/>
    <s v="plays"/>
    <n v="9"/>
    <n v="32.5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x v="1"/>
    <s v="plays"/>
    <n v="1"/>
    <n v="7.25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x v="1"/>
    <s v="plays"/>
    <n v="17"/>
    <n v="33.33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x v="1"/>
    <s v="plays"/>
    <n v="1"/>
    <n v="62.5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x v="1"/>
    <s v="plays"/>
    <n v="70"/>
    <n v="63.5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x v="1"/>
    <s v="plays"/>
    <n v="0"/>
    <n v="0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x v="1"/>
    <s v="plays"/>
    <n v="1"/>
    <n v="1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x v="1"/>
    <s v="plays"/>
    <n v="5"/>
    <n v="62.5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x v="1"/>
    <s v="plays"/>
    <n v="0"/>
    <n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x v="1"/>
    <s v="plays"/>
    <n v="7"/>
    <n v="30.7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x v="1"/>
    <s v="plays"/>
    <n v="28"/>
    <n v="51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x v="1"/>
    <s v="plays"/>
    <n v="0"/>
    <n v="0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x v="1"/>
    <s v="plays"/>
    <n v="16"/>
    <n v="66.67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x v="1"/>
    <s v="plays"/>
    <n v="0"/>
    <n v="0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x v="1"/>
    <s v="plays"/>
    <n v="7"/>
    <n v="59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x v="1"/>
    <s v="plays"/>
    <n v="26"/>
    <n v="65.34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x v="1"/>
    <s v="plays"/>
    <n v="1"/>
    <n v="100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x v="1"/>
    <s v="plays"/>
    <n v="37"/>
    <n v="147.4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x v="1"/>
    <s v="plays"/>
    <n v="47"/>
    <n v="166.0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x v="1"/>
    <s v="plays"/>
    <n v="11"/>
    <n v="4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x v="1"/>
    <s v="plays"/>
    <n v="12"/>
    <n v="75.25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x v="1"/>
    <s v="plays"/>
    <n v="60"/>
    <n v="60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x v="1"/>
    <s v="plays"/>
    <n v="31"/>
    <n v="1250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x v="1"/>
    <s v="plays"/>
    <n v="0"/>
    <n v="10.5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x v="1"/>
    <s v="plays"/>
    <n v="0"/>
    <n v="7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x v="1"/>
    <s v="plays"/>
    <n v="0"/>
    <n v="0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x v="1"/>
    <s v="plays"/>
    <n v="38"/>
    <n v="56.25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x v="1"/>
    <s v="plays"/>
    <n v="0"/>
    <n v="1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x v="1"/>
    <s v="plays"/>
    <n v="8"/>
    <n v="38.3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x v="1"/>
    <s v="plays"/>
    <n v="2"/>
    <n v="27.5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x v="1"/>
    <s v="plays"/>
    <n v="18"/>
    <n v="32.97999999999999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x v="1"/>
    <s v="plays"/>
    <n v="0"/>
    <n v="1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x v="1"/>
    <s v="plays"/>
    <n v="0"/>
    <n v="1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x v="1"/>
    <s v="plays"/>
    <n v="0"/>
    <n v="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x v="1"/>
    <s v="plays"/>
    <n v="38"/>
    <n v="86.6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x v="1"/>
    <s v="plays"/>
    <n v="22"/>
    <n v="55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x v="1"/>
    <s v="plays"/>
    <n v="0"/>
    <n v="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x v="1"/>
    <s v="plays"/>
    <n v="18"/>
    <n v="41.95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x v="1"/>
    <s v="plays"/>
    <n v="53"/>
    <n v="88.33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x v="1"/>
    <s v="plays"/>
    <n v="22"/>
    <n v="129.16999999999999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x v="1"/>
    <s v="plays"/>
    <n v="3"/>
    <n v="23.75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x v="1"/>
    <s v="plays"/>
    <n v="3"/>
    <n v="35.71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x v="1"/>
    <s v="plays"/>
    <n v="3"/>
    <n v="57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x v="1"/>
    <s v="plays"/>
    <n v="0"/>
    <n v="0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x v="1"/>
    <s v="plays"/>
    <n v="2"/>
    <n v="163.3300000000000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x v="1"/>
    <s v="plays"/>
    <n v="1"/>
    <n v="15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x v="1"/>
    <s v="plays"/>
    <n v="19"/>
    <n v="64.17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x v="1"/>
    <s v="plays"/>
    <n v="1"/>
    <n v="6.7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x v="1"/>
    <s v="plays"/>
    <n v="0"/>
    <n v="25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x v="1"/>
    <s v="plays"/>
    <n v="61"/>
    <n v="179.12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x v="1"/>
    <s v="plays"/>
    <n v="1"/>
    <n v="34.950000000000003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x v="1"/>
    <s v="plays"/>
    <n v="34"/>
    <n v="33.08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x v="1"/>
    <s v="plays"/>
    <n v="17"/>
    <n v="27.5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x v="1"/>
    <s v="plays"/>
    <n v="0"/>
    <n v="0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x v="1"/>
    <s v="plays"/>
    <n v="0"/>
    <n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x v="1"/>
    <s v="plays"/>
    <n v="1"/>
    <n v="18.5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x v="1"/>
    <s v="plays"/>
    <n v="27"/>
    <n v="3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x v="1"/>
    <s v="plays"/>
    <n v="29"/>
    <n v="44.31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x v="1"/>
    <s v="plays"/>
    <n v="0"/>
    <n v="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x v="1"/>
    <s v="plays"/>
    <n v="9"/>
    <n v="222.5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x v="1"/>
    <s v="plays"/>
    <n v="0"/>
    <n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x v="1"/>
    <s v="plays"/>
    <n v="0"/>
    <n v="5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x v="1"/>
    <s v="plays"/>
    <n v="0"/>
    <n v="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x v="1"/>
    <s v="plays"/>
    <n v="16"/>
    <n v="29.17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x v="1"/>
    <s v="plays"/>
    <n v="2"/>
    <n v="1.5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x v="1"/>
    <s v="plays"/>
    <n v="22"/>
    <n v="126.5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x v="1"/>
    <s v="plays"/>
    <n v="0"/>
    <n v="10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x v="1"/>
    <s v="plays"/>
    <n v="0"/>
    <n v="10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x v="1"/>
    <s v="plays"/>
    <n v="5"/>
    <n v="9.4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x v="1"/>
    <s v="plays"/>
    <n v="0"/>
    <n v="0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x v="1"/>
    <s v="plays"/>
    <n v="11"/>
    <n v="72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x v="1"/>
    <s v="plays"/>
    <n v="5"/>
    <n v="30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x v="1"/>
    <s v="plays"/>
    <n v="3"/>
    <n v="10.67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x v="1"/>
    <s v="plays"/>
    <n v="13"/>
    <n v="25.5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x v="1"/>
    <s v="plays"/>
    <n v="0"/>
    <n v="2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x v="1"/>
    <s v="plays"/>
    <n v="2"/>
    <n v="15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x v="1"/>
    <s v="plays"/>
    <n v="37"/>
    <n v="91.25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x v="1"/>
    <s v="plays"/>
    <n v="3"/>
    <n v="80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x v="1"/>
    <s v="plays"/>
    <n v="11"/>
    <n v="8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x v="1"/>
    <s v="plays"/>
    <n v="0"/>
    <n v="0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x v="1"/>
    <s v="plays"/>
    <n v="0"/>
    <n v="0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x v="1"/>
    <s v="plays"/>
    <n v="1"/>
    <n v="50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x v="1"/>
    <s v="plays"/>
    <n v="0"/>
    <n v="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x v="1"/>
    <s v="plays"/>
    <n v="0"/>
    <n v="0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x v="1"/>
    <s v="plays"/>
    <n v="27"/>
    <n v="22.83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x v="1"/>
    <s v="plays"/>
    <n v="10"/>
    <n v="16.67000000000000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x v="1"/>
    <s v="plays"/>
    <n v="21"/>
    <n v="45.79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x v="1"/>
    <s v="plays"/>
    <n v="7"/>
    <n v="383.33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x v="1"/>
    <s v="plays"/>
    <n v="71"/>
    <n v="106.97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x v="1"/>
    <s v="plays"/>
    <n v="2"/>
    <n v="10.25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x v="1"/>
    <s v="plays"/>
    <n v="2"/>
    <n v="59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x v="1"/>
    <s v="plays"/>
    <n v="0"/>
    <n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x v="1"/>
    <s v="plays"/>
    <n v="29"/>
    <n v="14.33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x v="1"/>
    <s v="plays"/>
    <n v="3"/>
    <n v="15.67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x v="1"/>
    <s v="plays"/>
    <n v="0"/>
    <n v="1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x v="1"/>
    <s v="plays"/>
    <n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361974-2951-4F36-BD06-DD1C593780BC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F14" firstHeaderRow="1" firstDataRow="2" firstDataCol="1" rowPageCount="1" colPageCount="1"/>
  <pivotFields count="17">
    <pivotField showAll="0"/>
    <pivotField showAll="0"/>
    <pivotField showAll="0"/>
    <pivotField numFmtId="164" showAll="0"/>
    <pivotField numFmtId="165"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/>
    <pivotField showAll="0"/>
  </pivotFields>
  <rowFields count="1">
    <field x="1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4115"/>
  <sheetViews>
    <sheetView tabSelected="1" zoomScale="95" zoomScaleNormal="95" workbookViewId="0">
      <pane ySplit="1" topLeftCell="A2" activePane="bottomLeft" state="frozen"/>
      <selection pane="bottomLeft" activeCell="B2932" sqref="B2932"/>
    </sheetView>
  </sheetViews>
  <sheetFormatPr defaultColWidth="8.85546875" defaultRowHeight="15" x14ac:dyDescent="0.25"/>
  <cols>
    <col min="2" max="2" width="38.42578125" style="3" customWidth="1"/>
    <col min="3" max="3" width="40.28515625" style="3" customWidth="1"/>
    <col min="4" max="4" width="15.7109375" style="6" customWidth="1"/>
    <col min="5" max="5" width="16.42578125" style="8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5" width="41.140625" customWidth="1"/>
    <col min="16" max="16" width="18.42578125" bestFit="1" customWidth="1"/>
    <col min="17" max="17" width="17.28515625" bestFit="1" customWidth="1"/>
  </cols>
  <sheetData>
    <row r="1" spans="1:17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8316</v>
      </c>
      <c r="O1" s="1" t="s">
        <v>8317</v>
      </c>
      <c r="P1" s="1" t="s">
        <v>8264</v>
      </c>
      <c r="Q1" s="1" t="s">
        <v>8265</v>
      </c>
    </row>
    <row r="2" spans="1:17" ht="60" hidden="1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8266</v>
      </c>
      <c r="O2" t="s">
        <v>8267</v>
      </c>
      <c r="P2">
        <f>ROUND(E2/D2*100,0)</f>
        <v>137</v>
      </c>
      <c r="Q2">
        <f>IFERROR(ROUND(E2/L2,2),0)</f>
        <v>63.92</v>
      </c>
    </row>
    <row r="3" spans="1:17" ht="30" hidden="1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8266</v>
      </c>
      <c r="O3" t="s">
        <v>8267</v>
      </c>
      <c r="P3">
        <f t="shared" ref="P3:P66" si="0">ROUND(E3/D3*100,0)</f>
        <v>143</v>
      </c>
      <c r="Q3">
        <f t="shared" ref="Q3:Q66" si="1">IFERROR(ROUND(E3/L3,2),0)</f>
        <v>185.48</v>
      </c>
    </row>
    <row r="4" spans="1:17" ht="45" hidden="1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8266</v>
      </c>
      <c r="O4" t="s">
        <v>8267</v>
      </c>
      <c r="P4">
        <f t="shared" si="0"/>
        <v>105</v>
      </c>
      <c r="Q4">
        <f t="shared" si="1"/>
        <v>15</v>
      </c>
    </row>
    <row r="5" spans="1:17" ht="30" hidden="1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8266</v>
      </c>
      <c r="O5" t="s">
        <v>8267</v>
      </c>
      <c r="P5">
        <f t="shared" si="0"/>
        <v>104</v>
      </c>
      <c r="Q5">
        <f t="shared" si="1"/>
        <v>69.27</v>
      </c>
    </row>
    <row r="6" spans="1:17" ht="60" hidden="1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8266</v>
      </c>
      <c r="O6" t="s">
        <v>8267</v>
      </c>
      <c r="P6">
        <f t="shared" si="0"/>
        <v>123</v>
      </c>
      <c r="Q6">
        <f t="shared" si="1"/>
        <v>190.55</v>
      </c>
    </row>
    <row r="7" spans="1:17" ht="45" hidden="1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8266</v>
      </c>
      <c r="O7" t="s">
        <v>8267</v>
      </c>
      <c r="P7">
        <f t="shared" si="0"/>
        <v>110</v>
      </c>
      <c r="Q7">
        <f t="shared" si="1"/>
        <v>93.4</v>
      </c>
    </row>
    <row r="8" spans="1:17" ht="60" hidden="1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8266</v>
      </c>
      <c r="O8" t="s">
        <v>8267</v>
      </c>
      <c r="P8">
        <f t="shared" si="0"/>
        <v>106</v>
      </c>
      <c r="Q8">
        <f t="shared" si="1"/>
        <v>146.88</v>
      </c>
    </row>
    <row r="9" spans="1:17" ht="60" hidden="1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8266</v>
      </c>
      <c r="O9" t="s">
        <v>8267</v>
      </c>
      <c r="P9">
        <f t="shared" si="0"/>
        <v>101</v>
      </c>
      <c r="Q9">
        <f t="shared" si="1"/>
        <v>159.82</v>
      </c>
    </row>
    <row r="10" spans="1:17" ht="30" hidden="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8266</v>
      </c>
      <c r="O10" t="s">
        <v>8267</v>
      </c>
      <c r="P10">
        <f t="shared" si="0"/>
        <v>100</v>
      </c>
      <c r="Q10">
        <f t="shared" si="1"/>
        <v>291.79000000000002</v>
      </c>
    </row>
    <row r="11" spans="1:17" ht="45" hidden="1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8266</v>
      </c>
      <c r="O11" t="s">
        <v>8267</v>
      </c>
      <c r="P11">
        <f t="shared" si="0"/>
        <v>126</v>
      </c>
      <c r="Q11">
        <f t="shared" si="1"/>
        <v>31.5</v>
      </c>
    </row>
    <row r="12" spans="1:17" ht="60" hidden="1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8266</v>
      </c>
      <c r="O12" t="s">
        <v>8267</v>
      </c>
      <c r="P12">
        <f t="shared" si="0"/>
        <v>101</v>
      </c>
      <c r="Q12">
        <f t="shared" si="1"/>
        <v>158.68</v>
      </c>
    </row>
    <row r="13" spans="1:17" ht="60" hidden="1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8266</v>
      </c>
      <c r="O13" t="s">
        <v>8267</v>
      </c>
      <c r="P13">
        <f t="shared" si="0"/>
        <v>121</v>
      </c>
      <c r="Q13">
        <f t="shared" si="1"/>
        <v>80.33</v>
      </c>
    </row>
    <row r="14" spans="1:17" ht="60" hidden="1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8266</v>
      </c>
      <c r="O14" t="s">
        <v>8267</v>
      </c>
      <c r="P14">
        <f t="shared" si="0"/>
        <v>165</v>
      </c>
      <c r="Q14">
        <f t="shared" si="1"/>
        <v>59.96</v>
      </c>
    </row>
    <row r="15" spans="1:17" ht="45" hidden="1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8266</v>
      </c>
      <c r="O15" t="s">
        <v>8267</v>
      </c>
      <c r="P15">
        <f t="shared" si="0"/>
        <v>160</v>
      </c>
      <c r="Q15">
        <f t="shared" si="1"/>
        <v>109.78</v>
      </c>
    </row>
    <row r="16" spans="1:17" ht="30" hidden="1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8266</v>
      </c>
      <c r="O16" t="s">
        <v>8267</v>
      </c>
      <c r="P16">
        <f t="shared" si="0"/>
        <v>101</v>
      </c>
      <c r="Q16">
        <f t="shared" si="1"/>
        <v>147.71</v>
      </c>
    </row>
    <row r="17" spans="1:17" ht="45" hidden="1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8266</v>
      </c>
      <c r="O17" t="s">
        <v>8267</v>
      </c>
      <c r="P17">
        <f t="shared" si="0"/>
        <v>107</v>
      </c>
      <c r="Q17">
        <f t="shared" si="1"/>
        <v>21.76</v>
      </c>
    </row>
    <row r="18" spans="1:17" ht="60" hidden="1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8266</v>
      </c>
      <c r="O18" t="s">
        <v>8267</v>
      </c>
      <c r="P18">
        <f t="shared" si="0"/>
        <v>100</v>
      </c>
      <c r="Q18">
        <f t="shared" si="1"/>
        <v>171.84</v>
      </c>
    </row>
    <row r="19" spans="1:17" ht="60" hidden="1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8266</v>
      </c>
      <c r="O19" t="s">
        <v>8267</v>
      </c>
      <c r="P19">
        <f t="shared" si="0"/>
        <v>101</v>
      </c>
      <c r="Q19">
        <f t="shared" si="1"/>
        <v>41.94</v>
      </c>
    </row>
    <row r="20" spans="1:17" ht="45" hidden="1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8266</v>
      </c>
      <c r="O20" t="s">
        <v>8267</v>
      </c>
      <c r="P20">
        <f t="shared" si="0"/>
        <v>106</v>
      </c>
      <c r="Q20">
        <f t="shared" si="1"/>
        <v>93.26</v>
      </c>
    </row>
    <row r="21" spans="1:17" ht="60" hidden="1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8266</v>
      </c>
      <c r="O21" t="s">
        <v>8267</v>
      </c>
      <c r="P21">
        <f t="shared" si="0"/>
        <v>145</v>
      </c>
      <c r="Q21">
        <f t="shared" si="1"/>
        <v>56.14</v>
      </c>
    </row>
    <row r="22" spans="1:17" ht="45" hidden="1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8266</v>
      </c>
      <c r="O22" t="s">
        <v>8267</v>
      </c>
      <c r="P22">
        <f t="shared" si="0"/>
        <v>100</v>
      </c>
      <c r="Q22">
        <f t="shared" si="1"/>
        <v>80.16</v>
      </c>
    </row>
    <row r="23" spans="1:17" ht="45" hidden="1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8266</v>
      </c>
      <c r="O23" t="s">
        <v>8267</v>
      </c>
      <c r="P23">
        <f t="shared" si="0"/>
        <v>109</v>
      </c>
      <c r="Q23">
        <f t="shared" si="1"/>
        <v>199.9</v>
      </c>
    </row>
    <row r="24" spans="1:17" ht="30" hidden="1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8266</v>
      </c>
      <c r="O24" t="s">
        <v>8267</v>
      </c>
      <c r="P24">
        <f t="shared" si="0"/>
        <v>117</v>
      </c>
      <c r="Q24">
        <f t="shared" si="1"/>
        <v>51.25</v>
      </c>
    </row>
    <row r="25" spans="1:17" ht="45" hidden="1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8266</v>
      </c>
      <c r="O25" t="s">
        <v>8267</v>
      </c>
      <c r="P25">
        <f t="shared" si="0"/>
        <v>119</v>
      </c>
      <c r="Q25">
        <f t="shared" si="1"/>
        <v>103.04</v>
      </c>
    </row>
    <row r="26" spans="1:17" ht="30" hidden="1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8266</v>
      </c>
      <c r="O26" t="s">
        <v>8267</v>
      </c>
      <c r="P26">
        <f t="shared" si="0"/>
        <v>109</v>
      </c>
      <c r="Q26">
        <f t="shared" si="1"/>
        <v>66.349999999999994</v>
      </c>
    </row>
    <row r="27" spans="1:17" ht="60" hidden="1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8266</v>
      </c>
      <c r="O27" t="s">
        <v>8267</v>
      </c>
      <c r="P27">
        <f t="shared" si="0"/>
        <v>133</v>
      </c>
      <c r="Q27">
        <f t="shared" si="1"/>
        <v>57.14</v>
      </c>
    </row>
    <row r="28" spans="1:17" ht="45" hidden="1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8266</v>
      </c>
      <c r="O28" t="s">
        <v>8267</v>
      </c>
      <c r="P28">
        <f t="shared" si="0"/>
        <v>155</v>
      </c>
      <c r="Q28">
        <f t="shared" si="1"/>
        <v>102.11</v>
      </c>
    </row>
    <row r="29" spans="1:17" ht="45" hidden="1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8266</v>
      </c>
      <c r="O29" t="s">
        <v>8267</v>
      </c>
      <c r="P29">
        <f t="shared" si="0"/>
        <v>112</v>
      </c>
      <c r="Q29">
        <f t="shared" si="1"/>
        <v>148.97</v>
      </c>
    </row>
    <row r="30" spans="1:17" ht="30" hidden="1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8266</v>
      </c>
      <c r="O30" t="s">
        <v>8267</v>
      </c>
      <c r="P30">
        <f t="shared" si="0"/>
        <v>100</v>
      </c>
      <c r="Q30">
        <f t="shared" si="1"/>
        <v>169.61</v>
      </c>
    </row>
    <row r="31" spans="1:17" ht="60" hidden="1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8266</v>
      </c>
      <c r="O31" t="s">
        <v>8267</v>
      </c>
      <c r="P31">
        <f t="shared" si="0"/>
        <v>123</v>
      </c>
      <c r="Q31">
        <f t="shared" si="1"/>
        <v>31.62</v>
      </c>
    </row>
    <row r="32" spans="1:17" ht="45" hidden="1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8266</v>
      </c>
      <c r="O32" t="s">
        <v>8267</v>
      </c>
      <c r="P32">
        <f t="shared" si="0"/>
        <v>101</v>
      </c>
      <c r="Q32">
        <f t="shared" si="1"/>
        <v>76.45</v>
      </c>
    </row>
    <row r="33" spans="1:17" ht="45" hidden="1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8266</v>
      </c>
      <c r="O33" t="s">
        <v>8267</v>
      </c>
      <c r="P33">
        <f t="shared" si="0"/>
        <v>100</v>
      </c>
      <c r="Q33">
        <f t="shared" si="1"/>
        <v>13</v>
      </c>
    </row>
    <row r="34" spans="1:17" ht="60" hidden="1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8266</v>
      </c>
      <c r="O34" t="s">
        <v>8267</v>
      </c>
      <c r="P34">
        <f t="shared" si="0"/>
        <v>100</v>
      </c>
      <c r="Q34">
        <f t="shared" si="1"/>
        <v>320.45</v>
      </c>
    </row>
    <row r="35" spans="1:17" ht="60" hidden="1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8266</v>
      </c>
      <c r="O35" t="s">
        <v>8267</v>
      </c>
      <c r="P35">
        <f t="shared" si="0"/>
        <v>102</v>
      </c>
      <c r="Q35">
        <f t="shared" si="1"/>
        <v>83.75</v>
      </c>
    </row>
    <row r="36" spans="1:17" ht="60" hidden="1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8266</v>
      </c>
      <c r="O36" t="s">
        <v>8267</v>
      </c>
      <c r="P36">
        <f t="shared" si="0"/>
        <v>130</v>
      </c>
      <c r="Q36">
        <f t="shared" si="1"/>
        <v>49.88</v>
      </c>
    </row>
    <row r="37" spans="1:17" ht="45" hidden="1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8266</v>
      </c>
      <c r="O37" t="s">
        <v>8267</v>
      </c>
      <c r="P37">
        <f t="shared" si="0"/>
        <v>167</v>
      </c>
      <c r="Q37">
        <f t="shared" si="1"/>
        <v>59.46</v>
      </c>
    </row>
    <row r="38" spans="1:17" ht="30" hidden="1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8266</v>
      </c>
      <c r="O38" t="s">
        <v>8267</v>
      </c>
      <c r="P38">
        <f t="shared" si="0"/>
        <v>142</v>
      </c>
      <c r="Q38">
        <f t="shared" si="1"/>
        <v>193.84</v>
      </c>
    </row>
    <row r="39" spans="1:17" ht="60" hidden="1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8266</v>
      </c>
      <c r="O39" t="s">
        <v>8267</v>
      </c>
      <c r="P39">
        <f t="shared" si="0"/>
        <v>183</v>
      </c>
      <c r="Q39">
        <f t="shared" si="1"/>
        <v>159.51</v>
      </c>
    </row>
    <row r="40" spans="1:17" ht="45" hidden="1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8266</v>
      </c>
      <c r="O40" t="s">
        <v>8267</v>
      </c>
      <c r="P40">
        <f t="shared" si="0"/>
        <v>110</v>
      </c>
      <c r="Q40">
        <f t="shared" si="1"/>
        <v>41.68</v>
      </c>
    </row>
    <row r="41" spans="1:17" ht="60" hidden="1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8266</v>
      </c>
      <c r="O41" t="s">
        <v>8267</v>
      </c>
      <c r="P41">
        <f t="shared" si="0"/>
        <v>131</v>
      </c>
      <c r="Q41">
        <f t="shared" si="1"/>
        <v>150.9</v>
      </c>
    </row>
    <row r="42" spans="1:17" ht="60" hidden="1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8266</v>
      </c>
      <c r="O42" t="s">
        <v>8267</v>
      </c>
      <c r="P42">
        <f t="shared" si="0"/>
        <v>101</v>
      </c>
      <c r="Q42">
        <f t="shared" si="1"/>
        <v>126.69</v>
      </c>
    </row>
    <row r="43" spans="1:17" ht="60" hidden="1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8266</v>
      </c>
      <c r="O43" t="s">
        <v>8267</v>
      </c>
      <c r="P43">
        <f t="shared" si="0"/>
        <v>100</v>
      </c>
      <c r="Q43">
        <f t="shared" si="1"/>
        <v>105.26</v>
      </c>
    </row>
    <row r="44" spans="1:17" ht="60" hidden="1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8266</v>
      </c>
      <c r="O44" t="s">
        <v>8267</v>
      </c>
      <c r="P44">
        <f t="shared" si="0"/>
        <v>142</v>
      </c>
      <c r="Q44">
        <f t="shared" si="1"/>
        <v>117.51</v>
      </c>
    </row>
    <row r="45" spans="1:17" ht="60" hidden="1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8266</v>
      </c>
      <c r="O45" t="s">
        <v>8267</v>
      </c>
      <c r="P45">
        <f t="shared" si="0"/>
        <v>309</v>
      </c>
      <c r="Q45">
        <f t="shared" si="1"/>
        <v>117.36</v>
      </c>
    </row>
    <row r="46" spans="1:17" ht="60" hidden="1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8266</v>
      </c>
      <c r="O46" t="s">
        <v>8267</v>
      </c>
      <c r="P46">
        <f t="shared" si="0"/>
        <v>100</v>
      </c>
      <c r="Q46">
        <f t="shared" si="1"/>
        <v>133.33000000000001</v>
      </c>
    </row>
    <row r="47" spans="1:17" ht="45" hidden="1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8266</v>
      </c>
      <c r="O47" t="s">
        <v>8267</v>
      </c>
      <c r="P47">
        <f t="shared" si="0"/>
        <v>120</v>
      </c>
      <c r="Q47">
        <f t="shared" si="1"/>
        <v>98.36</v>
      </c>
    </row>
    <row r="48" spans="1:17" ht="45" hidden="1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8266</v>
      </c>
      <c r="O48" t="s">
        <v>8267</v>
      </c>
      <c r="P48">
        <f t="shared" si="0"/>
        <v>104</v>
      </c>
      <c r="Q48">
        <f t="shared" si="1"/>
        <v>194.44</v>
      </c>
    </row>
    <row r="49" spans="1:17" ht="60" hidden="1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8266</v>
      </c>
      <c r="O49" t="s">
        <v>8267</v>
      </c>
      <c r="P49">
        <f t="shared" si="0"/>
        <v>108</v>
      </c>
      <c r="Q49">
        <f t="shared" si="1"/>
        <v>76.87</v>
      </c>
    </row>
    <row r="50" spans="1:17" ht="60" hidden="1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8266</v>
      </c>
      <c r="O50" t="s">
        <v>8267</v>
      </c>
      <c r="P50">
        <f t="shared" si="0"/>
        <v>108</v>
      </c>
      <c r="Q50">
        <f t="shared" si="1"/>
        <v>56.82</v>
      </c>
    </row>
    <row r="51" spans="1:17" ht="30" hidden="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8266</v>
      </c>
      <c r="O51" t="s">
        <v>8267</v>
      </c>
      <c r="P51">
        <f t="shared" si="0"/>
        <v>100</v>
      </c>
      <c r="Q51">
        <f t="shared" si="1"/>
        <v>137.93</v>
      </c>
    </row>
    <row r="52" spans="1:17" ht="45" hidden="1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8266</v>
      </c>
      <c r="O52" t="s">
        <v>8267</v>
      </c>
      <c r="P52">
        <f t="shared" si="0"/>
        <v>100</v>
      </c>
      <c r="Q52">
        <f t="shared" si="1"/>
        <v>27.27</v>
      </c>
    </row>
    <row r="53" spans="1:17" ht="60" hidden="1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8266</v>
      </c>
      <c r="O53" t="s">
        <v>8267</v>
      </c>
      <c r="P53">
        <f t="shared" si="0"/>
        <v>128</v>
      </c>
      <c r="Q53">
        <f t="shared" si="1"/>
        <v>118.34</v>
      </c>
    </row>
    <row r="54" spans="1:17" ht="45" hidden="1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8266</v>
      </c>
      <c r="O54" t="s">
        <v>8267</v>
      </c>
      <c r="P54">
        <f t="shared" si="0"/>
        <v>116</v>
      </c>
      <c r="Q54">
        <f t="shared" si="1"/>
        <v>223.48</v>
      </c>
    </row>
    <row r="55" spans="1:17" ht="30" hidden="1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8266</v>
      </c>
      <c r="O55" t="s">
        <v>8267</v>
      </c>
      <c r="P55">
        <f t="shared" si="0"/>
        <v>110</v>
      </c>
      <c r="Q55">
        <f t="shared" si="1"/>
        <v>28.11</v>
      </c>
    </row>
    <row r="56" spans="1:17" ht="60" hidden="1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8266</v>
      </c>
      <c r="O56" t="s">
        <v>8267</v>
      </c>
      <c r="P56">
        <f t="shared" si="0"/>
        <v>101</v>
      </c>
      <c r="Q56">
        <f t="shared" si="1"/>
        <v>194.23</v>
      </c>
    </row>
    <row r="57" spans="1:17" ht="45" hidden="1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8266</v>
      </c>
      <c r="O57" t="s">
        <v>8267</v>
      </c>
      <c r="P57">
        <f t="shared" si="0"/>
        <v>129</v>
      </c>
      <c r="Q57">
        <f t="shared" si="1"/>
        <v>128.94999999999999</v>
      </c>
    </row>
    <row r="58" spans="1:17" ht="45" hidden="1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8266</v>
      </c>
      <c r="O58" t="s">
        <v>8267</v>
      </c>
      <c r="P58">
        <f t="shared" si="0"/>
        <v>107</v>
      </c>
      <c r="Q58">
        <f t="shared" si="1"/>
        <v>49.32</v>
      </c>
    </row>
    <row r="59" spans="1:17" ht="60" hidden="1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8266</v>
      </c>
      <c r="O59" t="s">
        <v>8267</v>
      </c>
      <c r="P59">
        <f t="shared" si="0"/>
        <v>102</v>
      </c>
      <c r="Q59">
        <f t="shared" si="1"/>
        <v>221.52</v>
      </c>
    </row>
    <row r="60" spans="1:17" ht="45" hidden="1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8266</v>
      </c>
      <c r="O60" t="s">
        <v>8267</v>
      </c>
      <c r="P60">
        <f t="shared" si="0"/>
        <v>103</v>
      </c>
      <c r="Q60">
        <f t="shared" si="1"/>
        <v>137.21</v>
      </c>
    </row>
    <row r="61" spans="1:17" ht="60" hidden="1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8266</v>
      </c>
      <c r="O61" t="s">
        <v>8267</v>
      </c>
      <c r="P61">
        <f t="shared" si="0"/>
        <v>100</v>
      </c>
      <c r="Q61">
        <f t="shared" si="1"/>
        <v>606.82000000000005</v>
      </c>
    </row>
    <row r="62" spans="1:17" ht="45" hidden="1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t="s">
        <v>8268</v>
      </c>
      <c r="P62">
        <f t="shared" si="0"/>
        <v>103</v>
      </c>
      <c r="Q62">
        <f t="shared" si="1"/>
        <v>43.04</v>
      </c>
    </row>
    <row r="63" spans="1:17" ht="60" hidden="1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t="s">
        <v>8268</v>
      </c>
      <c r="P63">
        <f t="shared" si="0"/>
        <v>148</v>
      </c>
      <c r="Q63">
        <f t="shared" si="1"/>
        <v>322.39</v>
      </c>
    </row>
    <row r="64" spans="1:17" ht="60" hidden="1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t="s">
        <v>8268</v>
      </c>
      <c r="P64">
        <f t="shared" si="0"/>
        <v>155</v>
      </c>
      <c r="Q64">
        <f t="shared" si="1"/>
        <v>96.71</v>
      </c>
    </row>
    <row r="65" spans="1:17" ht="45" hidden="1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t="s">
        <v>8268</v>
      </c>
      <c r="P65">
        <f t="shared" si="0"/>
        <v>114</v>
      </c>
      <c r="Q65">
        <f t="shared" si="1"/>
        <v>35.47</v>
      </c>
    </row>
    <row r="66" spans="1:17" ht="60" hidden="1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t="s">
        <v>8268</v>
      </c>
      <c r="P66">
        <f t="shared" si="0"/>
        <v>173</v>
      </c>
      <c r="Q66">
        <f t="shared" si="1"/>
        <v>86.67</v>
      </c>
    </row>
    <row r="67" spans="1:17" ht="45" hidden="1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t="s">
        <v>8268</v>
      </c>
      <c r="P67">
        <f t="shared" ref="P67:P130" si="2">ROUND(E67/D67*100,0)</f>
        <v>108</v>
      </c>
      <c r="Q67">
        <f t="shared" ref="Q67:Q130" si="3">IFERROR(ROUND(E67/L67,2),0)</f>
        <v>132.05000000000001</v>
      </c>
    </row>
    <row r="68" spans="1:17" ht="30" hidden="1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t="s">
        <v>8268</v>
      </c>
      <c r="P68">
        <f t="shared" si="2"/>
        <v>119</v>
      </c>
      <c r="Q68">
        <f t="shared" si="3"/>
        <v>91.23</v>
      </c>
    </row>
    <row r="69" spans="1:17" ht="45" hidden="1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t="s">
        <v>8268</v>
      </c>
      <c r="P69">
        <f t="shared" si="2"/>
        <v>116</v>
      </c>
      <c r="Q69">
        <f t="shared" si="3"/>
        <v>116.25</v>
      </c>
    </row>
    <row r="70" spans="1:17" ht="60" hidden="1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t="s">
        <v>8268</v>
      </c>
      <c r="P70">
        <f t="shared" si="2"/>
        <v>127</v>
      </c>
      <c r="Q70">
        <f t="shared" si="3"/>
        <v>21.19</v>
      </c>
    </row>
    <row r="71" spans="1:17" ht="60" hidden="1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t="s">
        <v>8268</v>
      </c>
      <c r="P71">
        <f t="shared" si="2"/>
        <v>111</v>
      </c>
      <c r="Q71">
        <f t="shared" si="3"/>
        <v>62.33</v>
      </c>
    </row>
    <row r="72" spans="1:17" ht="60" hidden="1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t="s">
        <v>8268</v>
      </c>
      <c r="P72">
        <f t="shared" si="2"/>
        <v>127</v>
      </c>
      <c r="Q72">
        <f t="shared" si="3"/>
        <v>37.409999999999997</v>
      </c>
    </row>
    <row r="73" spans="1:17" ht="45" hidden="1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t="s">
        <v>8268</v>
      </c>
      <c r="P73">
        <f t="shared" si="2"/>
        <v>124</v>
      </c>
      <c r="Q73">
        <f t="shared" si="3"/>
        <v>69.72</v>
      </c>
    </row>
    <row r="74" spans="1:17" ht="60" hidden="1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t="s">
        <v>8268</v>
      </c>
      <c r="P74">
        <f t="shared" si="2"/>
        <v>108</v>
      </c>
      <c r="Q74">
        <f t="shared" si="3"/>
        <v>58.17</v>
      </c>
    </row>
    <row r="75" spans="1:17" ht="60" hidden="1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t="s">
        <v>8268</v>
      </c>
      <c r="P75">
        <f t="shared" si="2"/>
        <v>100</v>
      </c>
      <c r="Q75">
        <f t="shared" si="3"/>
        <v>50</v>
      </c>
    </row>
    <row r="76" spans="1:17" ht="60" hidden="1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t="s">
        <v>8268</v>
      </c>
      <c r="P76">
        <f t="shared" si="2"/>
        <v>113</v>
      </c>
      <c r="Q76">
        <f t="shared" si="3"/>
        <v>19.47</v>
      </c>
    </row>
    <row r="77" spans="1:17" ht="45" hidden="1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t="s">
        <v>8268</v>
      </c>
      <c r="P77">
        <f t="shared" si="2"/>
        <v>115</v>
      </c>
      <c r="Q77">
        <f t="shared" si="3"/>
        <v>85.96</v>
      </c>
    </row>
    <row r="78" spans="1:17" ht="60" hidden="1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t="s">
        <v>8268</v>
      </c>
      <c r="P78">
        <f t="shared" si="2"/>
        <v>153</v>
      </c>
      <c r="Q78">
        <f t="shared" si="3"/>
        <v>30.67</v>
      </c>
    </row>
    <row r="79" spans="1:17" ht="45" hidden="1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t="s">
        <v>8268</v>
      </c>
      <c r="P79">
        <f t="shared" si="2"/>
        <v>393</v>
      </c>
      <c r="Q79">
        <f t="shared" si="3"/>
        <v>60.38</v>
      </c>
    </row>
    <row r="80" spans="1:17" ht="105" hidden="1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t="s">
        <v>8268</v>
      </c>
      <c r="P80">
        <f t="shared" si="2"/>
        <v>2702</v>
      </c>
      <c r="Q80">
        <f t="shared" si="3"/>
        <v>38.6</v>
      </c>
    </row>
    <row r="81" spans="1:17" ht="45" hidden="1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t="s">
        <v>8268</v>
      </c>
      <c r="P81">
        <f t="shared" si="2"/>
        <v>127</v>
      </c>
      <c r="Q81">
        <f t="shared" si="3"/>
        <v>40.270000000000003</v>
      </c>
    </row>
    <row r="82" spans="1:17" ht="45" hidden="1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t="s">
        <v>8268</v>
      </c>
      <c r="P82">
        <f t="shared" si="2"/>
        <v>107</v>
      </c>
      <c r="Q82">
        <f t="shared" si="3"/>
        <v>273.83</v>
      </c>
    </row>
    <row r="83" spans="1:17" ht="60" hidden="1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t="s">
        <v>8268</v>
      </c>
      <c r="P83">
        <f t="shared" si="2"/>
        <v>198</v>
      </c>
      <c r="Q83">
        <f t="shared" si="3"/>
        <v>53.04</v>
      </c>
    </row>
    <row r="84" spans="1:17" ht="60" hidden="1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t="s">
        <v>8268</v>
      </c>
      <c r="P84">
        <f t="shared" si="2"/>
        <v>100</v>
      </c>
      <c r="Q84">
        <f t="shared" si="3"/>
        <v>40.01</v>
      </c>
    </row>
    <row r="85" spans="1:17" ht="60" hidden="1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t="s">
        <v>8268</v>
      </c>
      <c r="P85">
        <f t="shared" si="2"/>
        <v>103</v>
      </c>
      <c r="Q85">
        <f t="shared" si="3"/>
        <v>15.77</v>
      </c>
    </row>
    <row r="86" spans="1:17" ht="45" hidden="1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t="s">
        <v>8268</v>
      </c>
      <c r="P86">
        <f t="shared" si="2"/>
        <v>100</v>
      </c>
      <c r="Q86">
        <f t="shared" si="3"/>
        <v>71.430000000000007</v>
      </c>
    </row>
    <row r="87" spans="1:17" ht="60" hidden="1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t="s">
        <v>8268</v>
      </c>
      <c r="P87">
        <f t="shared" si="2"/>
        <v>126</v>
      </c>
      <c r="Q87">
        <f t="shared" si="3"/>
        <v>71.709999999999994</v>
      </c>
    </row>
    <row r="88" spans="1:17" ht="75" hidden="1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t="s">
        <v>8268</v>
      </c>
      <c r="P88">
        <f t="shared" si="2"/>
        <v>106</v>
      </c>
      <c r="Q88">
        <f t="shared" si="3"/>
        <v>375.76</v>
      </c>
    </row>
    <row r="89" spans="1:17" ht="45" hidden="1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t="s">
        <v>8268</v>
      </c>
      <c r="P89">
        <f t="shared" si="2"/>
        <v>105</v>
      </c>
      <c r="Q89">
        <f t="shared" si="3"/>
        <v>104.6</v>
      </c>
    </row>
    <row r="90" spans="1:17" ht="60" hidden="1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t="s">
        <v>8268</v>
      </c>
      <c r="P90">
        <f t="shared" si="2"/>
        <v>103</v>
      </c>
      <c r="Q90">
        <f t="shared" si="3"/>
        <v>60</v>
      </c>
    </row>
    <row r="91" spans="1:17" ht="45" hidden="1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t="s">
        <v>8268</v>
      </c>
      <c r="P91">
        <f t="shared" si="2"/>
        <v>115</v>
      </c>
      <c r="Q91">
        <f t="shared" si="3"/>
        <v>123.29</v>
      </c>
    </row>
    <row r="92" spans="1:17" ht="30" hidden="1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t="s">
        <v>8268</v>
      </c>
      <c r="P92">
        <f t="shared" si="2"/>
        <v>100</v>
      </c>
      <c r="Q92">
        <f t="shared" si="3"/>
        <v>31.38</v>
      </c>
    </row>
    <row r="93" spans="1:17" ht="45" hidden="1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t="s">
        <v>8268</v>
      </c>
      <c r="P93">
        <f t="shared" si="2"/>
        <v>120</v>
      </c>
      <c r="Q93">
        <f t="shared" si="3"/>
        <v>78.260000000000005</v>
      </c>
    </row>
    <row r="94" spans="1:17" ht="60" hidden="1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t="s">
        <v>8268</v>
      </c>
      <c r="P94">
        <f t="shared" si="2"/>
        <v>105</v>
      </c>
      <c r="Q94">
        <f t="shared" si="3"/>
        <v>122.33</v>
      </c>
    </row>
    <row r="95" spans="1:17" ht="60" hidden="1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t="s">
        <v>8268</v>
      </c>
      <c r="P95">
        <f t="shared" si="2"/>
        <v>111</v>
      </c>
      <c r="Q95">
        <f t="shared" si="3"/>
        <v>73.73</v>
      </c>
    </row>
    <row r="96" spans="1:17" ht="45" hidden="1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t="s">
        <v>8268</v>
      </c>
      <c r="P96">
        <f t="shared" si="2"/>
        <v>104</v>
      </c>
      <c r="Q96">
        <f t="shared" si="3"/>
        <v>21.67</v>
      </c>
    </row>
    <row r="97" spans="1:17" ht="60" hidden="1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t="s">
        <v>8268</v>
      </c>
      <c r="P97">
        <f t="shared" si="2"/>
        <v>131</v>
      </c>
      <c r="Q97">
        <f t="shared" si="3"/>
        <v>21.9</v>
      </c>
    </row>
    <row r="98" spans="1:17" ht="60" hidden="1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t="s">
        <v>8268</v>
      </c>
      <c r="P98">
        <f t="shared" si="2"/>
        <v>115</v>
      </c>
      <c r="Q98">
        <f t="shared" si="3"/>
        <v>50.59</v>
      </c>
    </row>
    <row r="99" spans="1:17" ht="45" hidden="1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t="s">
        <v>8268</v>
      </c>
      <c r="P99">
        <f t="shared" si="2"/>
        <v>106</v>
      </c>
      <c r="Q99">
        <f t="shared" si="3"/>
        <v>53.13</v>
      </c>
    </row>
    <row r="100" spans="1:17" ht="45" hidden="1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t="s">
        <v>8268</v>
      </c>
      <c r="P100">
        <f t="shared" si="2"/>
        <v>106</v>
      </c>
      <c r="Q100">
        <f t="shared" si="3"/>
        <v>56.67</v>
      </c>
    </row>
    <row r="101" spans="1:17" ht="45" hidden="1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t="s">
        <v>8268</v>
      </c>
      <c r="P101">
        <f t="shared" si="2"/>
        <v>106</v>
      </c>
      <c r="Q101">
        <f t="shared" si="3"/>
        <v>40.78</v>
      </c>
    </row>
    <row r="102" spans="1:17" ht="60" hidden="1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t="s">
        <v>8268</v>
      </c>
      <c r="P102">
        <f t="shared" si="2"/>
        <v>100</v>
      </c>
      <c r="Q102">
        <f t="shared" si="3"/>
        <v>192.31</v>
      </c>
    </row>
    <row r="103" spans="1:17" ht="60" hidden="1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t="s">
        <v>8268</v>
      </c>
      <c r="P103">
        <f t="shared" si="2"/>
        <v>100</v>
      </c>
      <c r="Q103">
        <f t="shared" si="3"/>
        <v>100</v>
      </c>
    </row>
    <row r="104" spans="1:17" ht="60" hidden="1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t="s">
        <v>8268</v>
      </c>
      <c r="P104">
        <f t="shared" si="2"/>
        <v>128</v>
      </c>
      <c r="Q104">
        <f t="shared" si="3"/>
        <v>117.92</v>
      </c>
    </row>
    <row r="105" spans="1:17" ht="45" hidden="1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t="s">
        <v>8268</v>
      </c>
      <c r="P105">
        <f t="shared" si="2"/>
        <v>105</v>
      </c>
      <c r="Q105">
        <f t="shared" si="3"/>
        <v>27.9</v>
      </c>
    </row>
    <row r="106" spans="1:17" ht="30" hidden="1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t="s">
        <v>8268</v>
      </c>
      <c r="P106">
        <f t="shared" si="2"/>
        <v>120</v>
      </c>
      <c r="Q106">
        <f t="shared" si="3"/>
        <v>60</v>
      </c>
    </row>
    <row r="107" spans="1:17" ht="45" hidden="1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t="s">
        <v>8268</v>
      </c>
      <c r="P107">
        <f t="shared" si="2"/>
        <v>107</v>
      </c>
      <c r="Q107">
        <f t="shared" si="3"/>
        <v>39.380000000000003</v>
      </c>
    </row>
    <row r="108" spans="1:17" hidden="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t="s">
        <v>8268</v>
      </c>
      <c r="P108">
        <f t="shared" si="2"/>
        <v>101</v>
      </c>
      <c r="Q108">
        <f t="shared" si="3"/>
        <v>186.11</v>
      </c>
    </row>
    <row r="109" spans="1:17" ht="60" hidden="1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t="s">
        <v>8268</v>
      </c>
      <c r="P109">
        <f t="shared" si="2"/>
        <v>102</v>
      </c>
      <c r="Q109">
        <f t="shared" si="3"/>
        <v>111.38</v>
      </c>
    </row>
    <row r="110" spans="1:17" ht="45" hidden="1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t="s">
        <v>8268</v>
      </c>
      <c r="P110">
        <f t="shared" si="2"/>
        <v>247</v>
      </c>
      <c r="Q110">
        <f t="shared" si="3"/>
        <v>78.72</v>
      </c>
    </row>
    <row r="111" spans="1:17" ht="45" hidden="1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t="s">
        <v>8268</v>
      </c>
      <c r="P111">
        <f t="shared" si="2"/>
        <v>220</v>
      </c>
      <c r="Q111">
        <f t="shared" si="3"/>
        <v>46.7</v>
      </c>
    </row>
    <row r="112" spans="1:17" ht="45" hidden="1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t="s">
        <v>8268</v>
      </c>
      <c r="P112">
        <f t="shared" si="2"/>
        <v>131</v>
      </c>
      <c r="Q112">
        <f t="shared" si="3"/>
        <v>65.38</v>
      </c>
    </row>
    <row r="113" spans="1:17" ht="45" hidden="1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t="s">
        <v>8268</v>
      </c>
      <c r="P113">
        <f t="shared" si="2"/>
        <v>155</v>
      </c>
      <c r="Q113">
        <f t="shared" si="3"/>
        <v>102.08</v>
      </c>
    </row>
    <row r="114" spans="1:17" ht="60" hidden="1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t="s">
        <v>8268</v>
      </c>
      <c r="P114">
        <f t="shared" si="2"/>
        <v>104</v>
      </c>
      <c r="Q114">
        <f t="shared" si="3"/>
        <v>64.2</v>
      </c>
    </row>
    <row r="115" spans="1:17" ht="30" hidden="1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t="s">
        <v>8268</v>
      </c>
      <c r="P115">
        <f t="shared" si="2"/>
        <v>141</v>
      </c>
      <c r="Q115">
        <f t="shared" si="3"/>
        <v>90.38</v>
      </c>
    </row>
    <row r="116" spans="1:17" ht="60" hidden="1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t="s">
        <v>8268</v>
      </c>
      <c r="P116">
        <f t="shared" si="2"/>
        <v>103</v>
      </c>
      <c r="Q116">
        <f t="shared" si="3"/>
        <v>88.57</v>
      </c>
    </row>
    <row r="117" spans="1:17" ht="30" hidden="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t="s">
        <v>8268</v>
      </c>
      <c r="P117">
        <f t="shared" si="2"/>
        <v>140</v>
      </c>
      <c r="Q117">
        <f t="shared" si="3"/>
        <v>28.73</v>
      </c>
    </row>
    <row r="118" spans="1:17" ht="60" hidden="1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t="s">
        <v>8268</v>
      </c>
      <c r="P118">
        <f t="shared" si="2"/>
        <v>114</v>
      </c>
      <c r="Q118">
        <f t="shared" si="3"/>
        <v>69.790000000000006</v>
      </c>
    </row>
    <row r="119" spans="1:17" ht="60" hidden="1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t="s">
        <v>8268</v>
      </c>
      <c r="P119">
        <f t="shared" si="2"/>
        <v>100</v>
      </c>
      <c r="Q119">
        <f t="shared" si="3"/>
        <v>167.49</v>
      </c>
    </row>
    <row r="120" spans="1:17" ht="45" hidden="1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t="s">
        <v>8268</v>
      </c>
      <c r="P120">
        <f t="shared" si="2"/>
        <v>113</v>
      </c>
      <c r="Q120">
        <f t="shared" si="3"/>
        <v>144.91</v>
      </c>
    </row>
    <row r="121" spans="1:17" ht="60" hidden="1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t="s">
        <v>8268</v>
      </c>
      <c r="P121">
        <f t="shared" si="2"/>
        <v>105</v>
      </c>
      <c r="Q121">
        <f t="shared" si="3"/>
        <v>91.84</v>
      </c>
    </row>
    <row r="122" spans="1:17" ht="60" hidden="1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8266</v>
      </c>
      <c r="O122" t="s">
        <v>8269</v>
      </c>
      <c r="P122">
        <f t="shared" si="2"/>
        <v>0</v>
      </c>
      <c r="Q122">
        <f t="shared" si="3"/>
        <v>10</v>
      </c>
    </row>
    <row r="123" spans="1:17" ht="60" hidden="1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8266</v>
      </c>
      <c r="O123" t="s">
        <v>8269</v>
      </c>
      <c r="P123">
        <f t="shared" si="2"/>
        <v>0</v>
      </c>
      <c r="Q123">
        <f t="shared" si="3"/>
        <v>1</v>
      </c>
    </row>
    <row r="124" spans="1:17" ht="45" hidden="1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8266</v>
      </c>
      <c r="O124" t="s">
        <v>8269</v>
      </c>
      <c r="P124">
        <f t="shared" si="2"/>
        <v>0</v>
      </c>
      <c r="Q124">
        <f t="shared" si="3"/>
        <v>0</v>
      </c>
    </row>
    <row r="125" spans="1:17" ht="60" hidden="1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8266</v>
      </c>
      <c r="O125" t="s">
        <v>8269</v>
      </c>
      <c r="P125">
        <f t="shared" si="2"/>
        <v>0</v>
      </c>
      <c r="Q125">
        <f t="shared" si="3"/>
        <v>25.17</v>
      </c>
    </row>
    <row r="126" spans="1:17" ht="45" hidden="1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8266</v>
      </c>
      <c r="O126" t="s">
        <v>8269</v>
      </c>
      <c r="P126">
        <f t="shared" si="2"/>
        <v>0</v>
      </c>
      <c r="Q126">
        <f t="shared" si="3"/>
        <v>0</v>
      </c>
    </row>
    <row r="127" spans="1:17" ht="60" hidden="1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8266</v>
      </c>
      <c r="O127" t="s">
        <v>8269</v>
      </c>
      <c r="P127">
        <f t="shared" si="2"/>
        <v>14</v>
      </c>
      <c r="Q127">
        <f t="shared" si="3"/>
        <v>11.67</v>
      </c>
    </row>
    <row r="128" spans="1:17" ht="60" hidden="1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8266</v>
      </c>
      <c r="O128" t="s">
        <v>8269</v>
      </c>
      <c r="P128">
        <f t="shared" si="2"/>
        <v>6</v>
      </c>
      <c r="Q128">
        <f t="shared" si="3"/>
        <v>106.69</v>
      </c>
    </row>
    <row r="129" spans="1:17" ht="60" hidden="1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8266</v>
      </c>
      <c r="O129" t="s">
        <v>8269</v>
      </c>
      <c r="P129">
        <f t="shared" si="2"/>
        <v>2</v>
      </c>
      <c r="Q129">
        <f t="shared" si="3"/>
        <v>47.5</v>
      </c>
    </row>
    <row r="130" spans="1:17" ht="30" hidden="1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8266</v>
      </c>
      <c r="O130" t="s">
        <v>8269</v>
      </c>
      <c r="P130">
        <f t="shared" si="2"/>
        <v>2</v>
      </c>
      <c r="Q130">
        <f t="shared" si="3"/>
        <v>311.17</v>
      </c>
    </row>
    <row r="131" spans="1:17" ht="60" hidden="1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8266</v>
      </c>
      <c r="O131" t="s">
        <v>8269</v>
      </c>
      <c r="P131">
        <f t="shared" ref="P131:P194" si="4">ROUND(E131/D131*100,0)</f>
        <v>0</v>
      </c>
      <c r="Q131">
        <f t="shared" ref="Q131:Q194" si="5">IFERROR(ROUND(E131/L131,2),0)</f>
        <v>0</v>
      </c>
    </row>
    <row r="132" spans="1:17" ht="60" hidden="1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8266</v>
      </c>
      <c r="O132" t="s">
        <v>8269</v>
      </c>
      <c r="P132">
        <f t="shared" si="4"/>
        <v>0</v>
      </c>
      <c r="Q132">
        <f t="shared" si="5"/>
        <v>0</v>
      </c>
    </row>
    <row r="133" spans="1:17" hidden="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8266</v>
      </c>
      <c r="O133" t="s">
        <v>8269</v>
      </c>
      <c r="P133">
        <f t="shared" si="4"/>
        <v>0</v>
      </c>
      <c r="Q133">
        <f t="shared" si="5"/>
        <v>0</v>
      </c>
    </row>
    <row r="134" spans="1:17" ht="60" hidden="1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8266</v>
      </c>
      <c r="O134" t="s">
        <v>8269</v>
      </c>
      <c r="P134">
        <f t="shared" si="4"/>
        <v>10</v>
      </c>
      <c r="Q134">
        <f t="shared" si="5"/>
        <v>94.51</v>
      </c>
    </row>
    <row r="135" spans="1:17" ht="45" hidden="1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8266</v>
      </c>
      <c r="O135" t="s">
        <v>8269</v>
      </c>
      <c r="P135">
        <f t="shared" si="4"/>
        <v>0</v>
      </c>
      <c r="Q135">
        <f t="shared" si="5"/>
        <v>0</v>
      </c>
    </row>
    <row r="136" spans="1:17" ht="30" hidden="1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8266</v>
      </c>
      <c r="O136" t="s">
        <v>8269</v>
      </c>
      <c r="P136">
        <f t="shared" si="4"/>
        <v>0</v>
      </c>
      <c r="Q136">
        <f t="shared" si="5"/>
        <v>0</v>
      </c>
    </row>
    <row r="137" spans="1:17" ht="45" hidden="1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8266</v>
      </c>
      <c r="O137" t="s">
        <v>8269</v>
      </c>
      <c r="P137">
        <f t="shared" si="4"/>
        <v>13</v>
      </c>
      <c r="Q137">
        <f t="shared" si="5"/>
        <v>80.599999999999994</v>
      </c>
    </row>
    <row r="138" spans="1:17" ht="60" hidden="1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8266</v>
      </c>
      <c r="O138" t="s">
        <v>8269</v>
      </c>
      <c r="P138">
        <f t="shared" si="4"/>
        <v>0</v>
      </c>
      <c r="Q138">
        <f t="shared" si="5"/>
        <v>0</v>
      </c>
    </row>
    <row r="139" spans="1:17" ht="60" hidden="1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8266</v>
      </c>
      <c r="O139" t="s">
        <v>8269</v>
      </c>
      <c r="P139">
        <f t="shared" si="4"/>
        <v>0</v>
      </c>
      <c r="Q139">
        <f t="shared" si="5"/>
        <v>0</v>
      </c>
    </row>
    <row r="140" spans="1:17" ht="60" hidden="1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8266</v>
      </c>
      <c r="O140" t="s">
        <v>8269</v>
      </c>
      <c r="P140">
        <f t="shared" si="4"/>
        <v>3</v>
      </c>
      <c r="Q140">
        <f t="shared" si="5"/>
        <v>81.239999999999995</v>
      </c>
    </row>
    <row r="141" spans="1:17" ht="45" hidden="1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8266</v>
      </c>
      <c r="O141" t="s">
        <v>8269</v>
      </c>
      <c r="P141">
        <f t="shared" si="4"/>
        <v>100</v>
      </c>
      <c r="Q141">
        <f t="shared" si="5"/>
        <v>500</v>
      </c>
    </row>
    <row r="142" spans="1:17" ht="60" hidden="1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8266</v>
      </c>
      <c r="O142" t="s">
        <v>8269</v>
      </c>
      <c r="P142">
        <f t="shared" si="4"/>
        <v>0</v>
      </c>
      <c r="Q142">
        <f t="shared" si="5"/>
        <v>0</v>
      </c>
    </row>
    <row r="143" spans="1:17" ht="45" hidden="1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8266</v>
      </c>
      <c r="O143" t="s">
        <v>8269</v>
      </c>
      <c r="P143">
        <f t="shared" si="4"/>
        <v>11</v>
      </c>
      <c r="Q143">
        <f t="shared" si="5"/>
        <v>46.18</v>
      </c>
    </row>
    <row r="144" spans="1:17" ht="60" hidden="1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8266</v>
      </c>
      <c r="O144" t="s">
        <v>8269</v>
      </c>
      <c r="P144">
        <f t="shared" si="4"/>
        <v>0</v>
      </c>
      <c r="Q144">
        <f t="shared" si="5"/>
        <v>10</v>
      </c>
    </row>
    <row r="145" spans="1:17" ht="60" hidden="1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8266</v>
      </c>
      <c r="O145" t="s">
        <v>8269</v>
      </c>
      <c r="P145">
        <f t="shared" si="4"/>
        <v>0</v>
      </c>
      <c r="Q145">
        <f t="shared" si="5"/>
        <v>0</v>
      </c>
    </row>
    <row r="146" spans="1:17" ht="45" hidden="1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8266</v>
      </c>
      <c r="O146" t="s">
        <v>8269</v>
      </c>
      <c r="P146">
        <f t="shared" si="4"/>
        <v>28</v>
      </c>
      <c r="Q146">
        <f t="shared" si="5"/>
        <v>55.95</v>
      </c>
    </row>
    <row r="147" spans="1:17" ht="60" hidden="1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8266</v>
      </c>
      <c r="O147" t="s">
        <v>8269</v>
      </c>
      <c r="P147">
        <f t="shared" si="4"/>
        <v>8</v>
      </c>
      <c r="Q147">
        <f t="shared" si="5"/>
        <v>37.56</v>
      </c>
    </row>
    <row r="148" spans="1:17" ht="60" hidden="1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8266</v>
      </c>
      <c r="O148" t="s">
        <v>8269</v>
      </c>
      <c r="P148">
        <f t="shared" si="4"/>
        <v>1</v>
      </c>
      <c r="Q148">
        <f t="shared" si="5"/>
        <v>38.33</v>
      </c>
    </row>
    <row r="149" spans="1:17" ht="30" hidden="1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8266</v>
      </c>
      <c r="O149" t="s">
        <v>8269</v>
      </c>
      <c r="P149">
        <f t="shared" si="4"/>
        <v>0</v>
      </c>
      <c r="Q149">
        <f t="shared" si="5"/>
        <v>0</v>
      </c>
    </row>
    <row r="150" spans="1:17" ht="60" hidden="1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8266</v>
      </c>
      <c r="O150" t="s">
        <v>8269</v>
      </c>
      <c r="P150">
        <f t="shared" si="4"/>
        <v>0</v>
      </c>
      <c r="Q150">
        <f t="shared" si="5"/>
        <v>20</v>
      </c>
    </row>
    <row r="151" spans="1:17" ht="60" hidden="1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8266</v>
      </c>
      <c r="O151" t="s">
        <v>8269</v>
      </c>
      <c r="P151">
        <f t="shared" si="4"/>
        <v>1</v>
      </c>
      <c r="Q151">
        <f t="shared" si="5"/>
        <v>15.33</v>
      </c>
    </row>
    <row r="152" spans="1:17" ht="45" hidden="1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8266</v>
      </c>
      <c r="O152" t="s">
        <v>8269</v>
      </c>
      <c r="P152">
        <f t="shared" si="4"/>
        <v>23</v>
      </c>
      <c r="Q152">
        <f t="shared" si="5"/>
        <v>449.43</v>
      </c>
    </row>
    <row r="153" spans="1:17" ht="60" hidden="1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8266</v>
      </c>
      <c r="O153" t="s">
        <v>8269</v>
      </c>
      <c r="P153">
        <f t="shared" si="4"/>
        <v>0</v>
      </c>
      <c r="Q153">
        <f t="shared" si="5"/>
        <v>28</v>
      </c>
    </row>
    <row r="154" spans="1:17" ht="30" hidden="1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8266</v>
      </c>
      <c r="O154" t="s">
        <v>8269</v>
      </c>
      <c r="P154">
        <f t="shared" si="4"/>
        <v>0</v>
      </c>
      <c r="Q154">
        <f t="shared" si="5"/>
        <v>15</v>
      </c>
    </row>
    <row r="155" spans="1:17" ht="45" hidden="1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8266</v>
      </c>
      <c r="O155" t="s">
        <v>8269</v>
      </c>
      <c r="P155">
        <f t="shared" si="4"/>
        <v>1</v>
      </c>
      <c r="Q155">
        <f t="shared" si="5"/>
        <v>35.9</v>
      </c>
    </row>
    <row r="156" spans="1:17" ht="45" hidden="1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8266</v>
      </c>
      <c r="O156" t="s">
        <v>8269</v>
      </c>
      <c r="P156">
        <f t="shared" si="4"/>
        <v>3</v>
      </c>
      <c r="Q156">
        <f t="shared" si="5"/>
        <v>13.33</v>
      </c>
    </row>
    <row r="157" spans="1:17" ht="60" hidden="1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8266</v>
      </c>
      <c r="O157" t="s">
        <v>8269</v>
      </c>
      <c r="P157">
        <f t="shared" si="4"/>
        <v>0</v>
      </c>
      <c r="Q157">
        <f t="shared" si="5"/>
        <v>20.25</v>
      </c>
    </row>
    <row r="158" spans="1:17" ht="60" hidden="1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8266</v>
      </c>
      <c r="O158" t="s">
        <v>8269</v>
      </c>
      <c r="P158">
        <f t="shared" si="4"/>
        <v>5</v>
      </c>
      <c r="Q158">
        <f t="shared" si="5"/>
        <v>119</v>
      </c>
    </row>
    <row r="159" spans="1:17" ht="45" hidden="1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8266</v>
      </c>
      <c r="O159" t="s">
        <v>8269</v>
      </c>
      <c r="P159">
        <f t="shared" si="4"/>
        <v>0</v>
      </c>
      <c r="Q159">
        <f t="shared" si="5"/>
        <v>4</v>
      </c>
    </row>
    <row r="160" spans="1:17" ht="60" hidden="1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8266</v>
      </c>
      <c r="O160" t="s">
        <v>8269</v>
      </c>
      <c r="P160">
        <f t="shared" si="4"/>
        <v>0</v>
      </c>
      <c r="Q160">
        <f t="shared" si="5"/>
        <v>0</v>
      </c>
    </row>
    <row r="161" spans="1:17" ht="60" hidden="1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8266</v>
      </c>
      <c r="O161" t="s">
        <v>8269</v>
      </c>
      <c r="P161">
        <f t="shared" si="4"/>
        <v>0</v>
      </c>
      <c r="Q161">
        <f t="shared" si="5"/>
        <v>10</v>
      </c>
    </row>
    <row r="162" spans="1:17" ht="60" hidden="1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t="s">
        <v>8270</v>
      </c>
      <c r="P162">
        <f t="shared" si="4"/>
        <v>0</v>
      </c>
      <c r="Q162">
        <f t="shared" si="5"/>
        <v>0</v>
      </c>
    </row>
    <row r="163" spans="1:17" ht="60" hidden="1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t="s">
        <v>8270</v>
      </c>
      <c r="P163">
        <f t="shared" si="4"/>
        <v>0</v>
      </c>
      <c r="Q163">
        <f t="shared" si="5"/>
        <v>5</v>
      </c>
    </row>
    <row r="164" spans="1:17" ht="45" hidden="1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t="s">
        <v>8270</v>
      </c>
      <c r="P164">
        <f t="shared" si="4"/>
        <v>16</v>
      </c>
      <c r="Q164">
        <f t="shared" si="5"/>
        <v>43.5</v>
      </c>
    </row>
    <row r="165" spans="1:17" ht="60" hidden="1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t="s">
        <v>8270</v>
      </c>
      <c r="P165">
        <f t="shared" si="4"/>
        <v>0</v>
      </c>
      <c r="Q165">
        <f t="shared" si="5"/>
        <v>0</v>
      </c>
    </row>
    <row r="166" spans="1:17" ht="60" hidden="1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t="s">
        <v>8270</v>
      </c>
      <c r="P166">
        <f t="shared" si="4"/>
        <v>1</v>
      </c>
      <c r="Q166">
        <f t="shared" si="5"/>
        <v>91.43</v>
      </c>
    </row>
    <row r="167" spans="1:17" ht="30" hidden="1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t="s">
        <v>8270</v>
      </c>
      <c r="P167">
        <f t="shared" si="4"/>
        <v>0</v>
      </c>
      <c r="Q167">
        <f t="shared" si="5"/>
        <v>0</v>
      </c>
    </row>
    <row r="168" spans="1:17" ht="45" hidden="1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t="s">
        <v>8270</v>
      </c>
      <c r="P168">
        <f t="shared" si="4"/>
        <v>60</v>
      </c>
      <c r="Q168">
        <f t="shared" si="5"/>
        <v>3000</v>
      </c>
    </row>
    <row r="169" spans="1:17" ht="45" hidden="1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t="s">
        <v>8270</v>
      </c>
      <c r="P169">
        <f t="shared" si="4"/>
        <v>0</v>
      </c>
      <c r="Q169">
        <f t="shared" si="5"/>
        <v>5.5</v>
      </c>
    </row>
    <row r="170" spans="1:17" ht="60" hidden="1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t="s">
        <v>8270</v>
      </c>
      <c r="P170">
        <f t="shared" si="4"/>
        <v>4</v>
      </c>
      <c r="Q170">
        <f t="shared" si="5"/>
        <v>108.33</v>
      </c>
    </row>
    <row r="171" spans="1:17" ht="60" hidden="1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t="s">
        <v>8270</v>
      </c>
      <c r="P171">
        <f t="shared" si="4"/>
        <v>22</v>
      </c>
      <c r="Q171">
        <f t="shared" si="5"/>
        <v>56</v>
      </c>
    </row>
    <row r="172" spans="1:17" ht="60" hidden="1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t="s">
        <v>8270</v>
      </c>
      <c r="P172">
        <f t="shared" si="4"/>
        <v>3</v>
      </c>
      <c r="Q172">
        <f t="shared" si="5"/>
        <v>32.5</v>
      </c>
    </row>
    <row r="173" spans="1:17" ht="45" hidden="1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t="s">
        <v>8270</v>
      </c>
      <c r="P173">
        <f t="shared" si="4"/>
        <v>0</v>
      </c>
      <c r="Q173">
        <f t="shared" si="5"/>
        <v>1</v>
      </c>
    </row>
    <row r="174" spans="1:17" ht="45" hidden="1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t="s">
        <v>8270</v>
      </c>
      <c r="P174">
        <f t="shared" si="4"/>
        <v>0</v>
      </c>
      <c r="Q174">
        <f t="shared" si="5"/>
        <v>0</v>
      </c>
    </row>
    <row r="175" spans="1:17" ht="45" hidden="1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t="s">
        <v>8270</v>
      </c>
      <c r="P175">
        <f t="shared" si="4"/>
        <v>0</v>
      </c>
      <c r="Q175">
        <f t="shared" si="5"/>
        <v>0</v>
      </c>
    </row>
    <row r="176" spans="1:17" ht="60" hidden="1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t="s">
        <v>8270</v>
      </c>
      <c r="P176">
        <f t="shared" si="4"/>
        <v>0</v>
      </c>
      <c r="Q176">
        <f t="shared" si="5"/>
        <v>0</v>
      </c>
    </row>
    <row r="177" spans="1:17" ht="60" hidden="1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t="s">
        <v>8270</v>
      </c>
      <c r="P177">
        <f t="shared" si="4"/>
        <v>6</v>
      </c>
      <c r="Q177">
        <f t="shared" si="5"/>
        <v>49.88</v>
      </c>
    </row>
    <row r="178" spans="1:17" ht="60" hidden="1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t="s">
        <v>8270</v>
      </c>
      <c r="P178">
        <f t="shared" si="4"/>
        <v>0</v>
      </c>
      <c r="Q178">
        <f t="shared" si="5"/>
        <v>0</v>
      </c>
    </row>
    <row r="179" spans="1:17" ht="30" hidden="1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t="s">
        <v>8270</v>
      </c>
      <c r="P179">
        <f t="shared" si="4"/>
        <v>40</v>
      </c>
      <c r="Q179">
        <f t="shared" si="5"/>
        <v>25.71</v>
      </c>
    </row>
    <row r="180" spans="1:17" ht="45" hidden="1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t="s">
        <v>8270</v>
      </c>
      <c r="P180">
        <f t="shared" si="4"/>
        <v>0</v>
      </c>
      <c r="Q180">
        <f t="shared" si="5"/>
        <v>0</v>
      </c>
    </row>
    <row r="181" spans="1:17" ht="30" hidden="1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t="s">
        <v>8270</v>
      </c>
      <c r="P181">
        <f t="shared" si="4"/>
        <v>20</v>
      </c>
      <c r="Q181">
        <f t="shared" si="5"/>
        <v>100</v>
      </c>
    </row>
    <row r="182" spans="1:17" ht="45" hidden="1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t="s">
        <v>8270</v>
      </c>
      <c r="P182">
        <f t="shared" si="4"/>
        <v>33</v>
      </c>
      <c r="Q182">
        <f t="shared" si="5"/>
        <v>30.85</v>
      </c>
    </row>
    <row r="183" spans="1:17" ht="60" hidden="1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t="s">
        <v>8270</v>
      </c>
      <c r="P183">
        <f t="shared" si="4"/>
        <v>21</v>
      </c>
      <c r="Q183">
        <f t="shared" si="5"/>
        <v>180.5</v>
      </c>
    </row>
    <row r="184" spans="1:17" ht="60" hidden="1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t="s">
        <v>8270</v>
      </c>
      <c r="P184">
        <f t="shared" si="4"/>
        <v>0</v>
      </c>
      <c r="Q184">
        <f t="shared" si="5"/>
        <v>0</v>
      </c>
    </row>
    <row r="185" spans="1:17" hidden="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t="s">
        <v>8270</v>
      </c>
      <c r="P185">
        <f t="shared" si="4"/>
        <v>36</v>
      </c>
      <c r="Q185">
        <f t="shared" si="5"/>
        <v>373.5</v>
      </c>
    </row>
    <row r="186" spans="1:17" ht="60" hidden="1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t="s">
        <v>8270</v>
      </c>
      <c r="P186">
        <f t="shared" si="4"/>
        <v>3</v>
      </c>
      <c r="Q186">
        <f t="shared" si="5"/>
        <v>25.5</v>
      </c>
    </row>
    <row r="187" spans="1:17" hidden="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t="s">
        <v>8270</v>
      </c>
      <c r="P187">
        <f t="shared" si="4"/>
        <v>6</v>
      </c>
      <c r="Q187">
        <f t="shared" si="5"/>
        <v>220</v>
      </c>
    </row>
    <row r="188" spans="1:17" ht="60" hidden="1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t="s">
        <v>8270</v>
      </c>
      <c r="P188">
        <f t="shared" si="4"/>
        <v>0</v>
      </c>
      <c r="Q188">
        <f t="shared" si="5"/>
        <v>0</v>
      </c>
    </row>
    <row r="189" spans="1:17" ht="45" hidden="1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t="s">
        <v>8270</v>
      </c>
      <c r="P189">
        <f t="shared" si="4"/>
        <v>16</v>
      </c>
      <c r="Q189">
        <f t="shared" si="5"/>
        <v>160</v>
      </c>
    </row>
    <row r="190" spans="1:17" ht="60" hidden="1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t="s">
        <v>8270</v>
      </c>
      <c r="P190">
        <f t="shared" si="4"/>
        <v>0</v>
      </c>
      <c r="Q190">
        <f t="shared" si="5"/>
        <v>0</v>
      </c>
    </row>
    <row r="191" spans="1:17" ht="60" hidden="1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t="s">
        <v>8270</v>
      </c>
      <c r="P191">
        <f t="shared" si="4"/>
        <v>0</v>
      </c>
      <c r="Q191">
        <f t="shared" si="5"/>
        <v>69</v>
      </c>
    </row>
    <row r="192" spans="1:17" hidden="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t="s">
        <v>8270</v>
      </c>
      <c r="P192">
        <f t="shared" si="4"/>
        <v>0</v>
      </c>
      <c r="Q192">
        <f t="shared" si="5"/>
        <v>50</v>
      </c>
    </row>
    <row r="193" spans="1:17" ht="45" hidden="1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t="s">
        <v>8270</v>
      </c>
      <c r="P193">
        <f t="shared" si="4"/>
        <v>5</v>
      </c>
      <c r="Q193">
        <f t="shared" si="5"/>
        <v>83.33</v>
      </c>
    </row>
    <row r="194" spans="1:17" ht="60" hidden="1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t="s">
        <v>8270</v>
      </c>
      <c r="P194">
        <f t="shared" si="4"/>
        <v>0</v>
      </c>
      <c r="Q194">
        <f t="shared" si="5"/>
        <v>5.67</v>
      </c>
    </row>
    <row r="195" spans="1:17" ht="60" hidden="1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t="s">
        <v>8270</v>
      </c>
      <c r="P195">
        <f t="shared" ref="P195:P258" si="6">ROUND(E195/D195*100,0)</f>
        <v>0</v>
      </c>
      <c r="Q195">
        <f t="shared" ref="Q195:Q258" si="7">IFERROR(ROUND(E195/L195,2),0)</f>
        <v>0</v>
      </c>
    </row>
    <row r="196" spans="1:17" ht="45" hidden="1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t="s">
        <v>8270</v>
      </c>
      <c r="P196">
        <f t="shared" si="6"/>
        <v>0</v>
      </c>
      <c r="Q196">
        <f t="shared" si="7"/>
        <v>1</v>
      </c>
    </row>
    <row r="197" spans="1:17" ht="45" hidden="1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t="s">
        <v>8270</v>
      </c>
      <c r="P197">
        <f t="shared" si="6"/>
        <v>0</v>
      </c>
      <c r="Q197">
        <f t="shared" si="7"/>
        <v>0</v>
      </c>
    </row>
    <row r="198" spans="1:17" ht="45" hidden="1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t="s">
        <v>8270</v>
      </c>
      <c r="P198">
        <f t="shared" si="6"/>
        <v>42</v>
      </c>
      <c r="Q198">
        <f t="shared" si="7"/>
        <v>77.11</v>
      </c>
    </row>
    <row r="199" spans="1:17" ht="60" hidden="1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t="s">
        <v>8270</v>
      </c>
      <c r="P199">
        <f t="shared" si="6"/>
        <v>10</v>
      </c>
      <c r="Q199">
        <f t="shared" si="7"/>
        <v>32.75</v>
      </c>
    </row>
    <row r="200" spans="1:17" ht="60" hidden="1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t="s">
        <v>8270</v>
      </c>
      <c r="P200">
        <f t="shared" si="6"/>
        <v>1</v>
      </c>
      <c r="Q200">
        <f t="shared" si="7"/>
        <v>46.5</v>
      </c>
    </row>
    <row r="201" spans="1:17" ht="60" hidden="1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t="s">
        <v>8270</v>
      </c>
      <c r="P201">
        <f t="shared" si="6"/>
        <v>0</v>
      </c>
      <c r="Q201">
        <f t="shared" si="7"/>
        <v>0</v>
      </c>
    </row>
    <row r="202" spans="1:17" ht="45" hidden="1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t="s">
        <v>8270</v>
      </c>
      <c r="P202">
        <f t="shared" si="6"/>
        <v>26</v>
      </c>
      <c r="Q202">
        <f t="shared" si="7"/>
        <v>87.31</v>
      </c>
    </row>
    <row r="203" spans="1:17" ht="60" hidden="1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t="s">
        <v>8270</v>
      </c>
      <c r="P203">
        <f t="shared" si="6"/>
        <v>58</v>
      </c>
      <c r="Q203">
        <f t="shared" si="7"/>
        <v>54.29</v>
      </c>
    </row>
    <row r="204" spans="1:17" hidden="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t="s">
        <v>8270</v>
      </c>
      <c r="P204">
        <f t="shared" si="6"/>
        <v>0</v>
      </c>
      <c r="Q204">
        <f t="shared" si="7"/>
        <v>0</v>
      </c>
    </row>
    <row r="205" spans="1:17" ht="60" hidden="1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t="s">
        <v>8270</v>
      </c>
      <c r="P205">
        <f t="shared" si="6"/>
        <v>30</v>
      </c>
      <c r="Q205">
        <f t="shared" si="7"/>
        <v>93.25</v>
      </c>
    </row>
    <row r="206" spans="1:17" ht="60" hidden="1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t="s">
        <v>8270</v>
      </c>
      <c r="P206">
        <f t="shared" si="6"/>
        <v>51</v>
      </c>
      <c r="Q206">
        <f t="shared" si="7"/>
        <v>117.68</v>
      </c>
    </row>
    <row r="207" spans="1:17" ht="45" hidden="1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t="s">
        <v>8270</v>
      </c>
      <c r="P207">
        <f t="shared" si="6"/>
        <v>16</v>
      </c>
      <c r="Q207">
        <f t="shared" si="7"/>
        <v>76.47</v>
      </c>
    </row>
    <row r="208" spans="1:17" ht="45" hidden="1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t="s">
        <v>8270</v>
      </c>
      <c r="P208">
        <f t="shared" si="6"/>
        <v>0</v>
      </c>
      <c r="Q208">
        <f t="shared" si="7"/>
        <v>0</v>
      </c>
    </row>
    <row r="209" spans="1:17" ht="45" hidden="1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t="s">
        <v>8270</v>
      </c>
      <c r="P209">
        <f t="shared" si="6"/>
        <v>15</v>
      </c>
      <c r="Q209">
        <f t="shared" si="7"/>
        <v>163.85</v>
      </c>
    </row>
    <row r="210" spans="1:17" ht="60" hidden="1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t="s">
        <v>8270</v>
      </c>
      <c r="P210">
        <f t="shared" si="6"/>
        <v>0</v>
      </c>
      <c r="Q210">
        <f t="shared" si="7"/>
        <v>0</v>
      </c>
    </row>
    <row r="211" spans="1:17" ht="60" hidden="1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t="s">
        <v>8270</v>
      </c>
      <c r="P211">
        <f t="shared" si="6"/>
        <v>0</v>
      </c>
      <c r="Q211">
        <f t="shared" si="7"/>
        <v>0</v>
      </c>
    </row>
    <row r="212" spans="1:17" ht="60" hidden="1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t="s">
        <v>8270</v>
      </c>
      <c r="P212">
        <f t="shared" si="6"/>
        <v>25</v>
      </c>
      <c r="Q212">
        <f t="shared" si="7"/>
        <v>91.82</v>
      </c>
    </row>
    <row r="213" spans="1:17" ht="60" hidden="1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t="s">
        <v>8270</v>
      </c>
      <c r="P213">
        <f t="shared" si="6"/>
        <v>45</v>
      </c>
      <c r="Q213">
        <f t="shared" si="7"/>
        <v>185.83</v>
      </c>
    </row>
    <row r="214" spans="1:17" ht="45" hidden="1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t="s">
        <v>8270</v>
      </c>
      <c r="P214">
        <f t="shared" si="6"/>
        <v>0</v>
      </c>
      <c r="Q214">
        <f t="shared" si="7"/>
        <v>1</v>
      </c>
    </row>
    <row r="215" spans="1:17" ht="45" hidden="1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t="s">
        <v>8270</v>
      </c>
      <c r="P215">
        <f t="shared" si="6"/>
        <v>0</v>
      </c>
      <c r="Q215">
        <f t="shared" si="7"/>
        <v>20</v>
      </c>
    </row>
    <row r="216" spans="1:17" ht="60" hidden="1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t="s">
        <v>8270</v>
      </c>
      <c r="P216">
        <f t="shared" si="6"/>
        <v>0</v>
      </c>
      <c r="Q216">
        <f t="shared" si="7"/>
        <v>1</v>
      </c>
    </row>
    <row r="217" spans="1:17" ht="60" hidden="1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t="s">
        <v>8270</v>
      </c>
      <c r="P217">
        <f t="shared" si="6"/>
        <v>0</v>
      </c>
      <c r="Q217">
        <f t="shared" si="7"/>
        <v>10</v>
      </c>
    </row>
    <row r="218" spans="1:17" ht="60" hidden="1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t="s">
        <v>8270</v>
      </c>
      <c r="P218">
        <f t="shared" si="6"/>
        <v>56</v>
      </c>
      <c r="Q218">
        <f t="shared" si="7"/>
        <v>331.54</v>
      </c>
    </row>
    <row r="219" spans="1:17" hidden="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t="s">
        <v>8270</v>
      </c>
      <c r="P219">
        <f t="shared" si="6"/>
        <v>12</v>
      </c>
      <c r="Q219">
        <f t="shared" si="7"/>
        <v>314.29000000000002</v>
      </c>
    </row>
    <row r="220" spans="1:17" ht="60" hidden="1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t="s">
        <v>8270</v>
      </c>
      <c r="P220">
        <f t="shared" si="6"/>
        <v>2</v>
      </c>
      <c r="Q220">
        <f t="shared" si="7"/>
        <v>100</v>
      </c>
    </row>
    <row r="221" spans="1:17" ht="45" hidden="1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t="s">
        <v>8270</v>
      </c>
      <c r="P221">
        <f t="shared" si="6"/>
        <v>18</v>
      </c>
      <c r="Q221">
        <f t="shared" si="7"/>
        <v>115.99</v>
      </c>
    </row>
    <row r="222" spans="1:17" ht="45" hidden="1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t="s">
        <v>8270</v>
      </c>
      <c r="P222">
        <f t="shared" si="6"/>
        <v>1</v>
      </c>
      <c r="Q222">
        <f t="shared" si="7"/>
        <v>120</v>
      </c>
    </row>
    <row r="223" spans="1:17" ht="30" hidden="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t="s">
        <v>8270</v>
      </c>
      <c r="P223">
        <f t="shared" si="6"/>
        <v>0</v>
      </c>
      <c r="Q223">
        <f t="shared" si="7"/>
        <v>0</v>
      </c>
    </row>
    <row r="224" spans="1:17" ht="60" hidden="1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t="s">
        <v>8270</v>
      </c>
      <c r="P224">
        <f t="shared" si="6"/>
        <v>13</v>
      </c>
      <c r="Q224">
        <f t="shared" si="7"/>
        <v>65</v>
      </c>
    </row>
    <row r="225" spans="1:17" ht="60" hidden="1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t="s">
        <v>8270</v>
      </c>
      <c r="P225">
        <f t="shared" si="6"/>
        <v>0</v>
      </c>
      <c r="Q225">
        <f t="shared" si="7"/>
        <v>0</v>
      </c>
    </row>
    <row r="226" spans="1:17" ht="60" hidden="1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t="s">
        <v>8270</v>
      </c>
      <c r="P226">
        <f t="shared" si="6"/>
        <v>0</v>
      </c>
      <c r="Q226">
        <f t="shared" si="7"/>
        <v>0</v>
      </c>
    </row>
    <row r="227" spans="1:17" ht="45" hidden="1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t="s">
        <v>8270</v>
      </c>
      <c r="P227">
        <f t="shared" si="6"/>
        <v>0</v>
      </c>
      <c r="Q227">
        <f t="shared" si="7"/>
        <v>0</v>
      </c>
    </row>
    <row r="228" spans="1:17" ht="45" hidden="1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t="s">
        <v>8270</v>
      </c>
      <c r="P228">
        <f t="shared" si="6"/>
        <v>1</v>
      </c>
      <c r="Q228">
        <f t="shared" si="7"/>
        <v>125</v>
      </c>
    </row>
    <row r="229" spans="1:17" ht="45" hidden="1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t="s">
        <v>8270</v>
      </c>
      <c r="P229">
        <f t="shared" si="6"/>
        <v>0</v>
      </c>
      <c r="Q229">
        <f t="shared" si="7"/>
        <v>0</v>
      </c>
    </row>
    <row r="230" spans="1:17" ht="30" hidden="1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t="s">
        <v>8270</v>
      </c>
      <c r="P230">
        <f t="shared" si="6"/>
        <v>0</v>
      </c>
      <c r="Q230">
        <f t="shared" si="7"/>
        <v>0</v>
      </c>
    </row>
    <row r="231" spans="1:17" ht="60" hidden="1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t="s">
        <v>8270</v>
      </c>
      <c r="P231">
        <f t="shared" si="6"/>
        <v>0</v>
      </c>
      <c r="Q231">
        <f t="shared" si="7"/>
        <v>0</v>
      </c>
    </row>
    <row r="232" spans="1:17" ht="60" hidden="1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t="s">
        <v>8270</v>
      </c>
      <c r="P232">
        <f t="shared" si="6"/>
        <v>0</v>
      </c>
      <c r="Q232">
        <f t="shared" si="7"/>
        <v>30</v>
      </c>
    </row>
    <row r="233" spans="1:17" ht="60" hidden="1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t="s">
        <v>8270</v>
      </c>
      <c r="P233">
        <f t="shared" si="6"/>
        <v>0</v>
      </c>
      <c r="Q233">
        <f t="shared" si="7"/>
        <v>0</v>
      </c>
    </row>
    <row r="234" spans="1:17" ht="60" hidden="1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t="s">
        <v>8270</v>
      </c>
      <c r="P234">
        <f t="shared" si="6"/>
        <v>3</v>
      </c>
      <c r="Q234">
        <f t="shared" si="7"/>
        <v>15.71</v>
      </c>
    </row>
    <row r="235" spans="1:17" ht="45" hidden="1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t="s">
        <v>8270</v>
      </c>
      <c r="P235">
        <f t="shared" si="6"/>
        <v>0</v>
      </c>
      <c r="Q235">
        <f t="shared" si="7"/>
        <v>0</v>
      </c>
    </row>
    <row r="236" spans="1:17" ht="60" hidden="1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t="s">
        <v>8270</v>
      </c>
      <c r="P236">
        <f t="shared" si="6"/>
        <v>40</v>
      </c>
      <c r="Q236">
        <f t="shared" si="7"/>
        <v>80.2</v>
      </c>
    </row>
    <row r="237" spans="1:17" ht="45" hidden="1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t="s">
        <v>8270</v>
      </c>
      <c r="P237">
        <f t="shared" si="6"/>
        <v>0</v>
      </c>
      <c r="Q237">
        <f t="shared" si="7"/>
        <v>0</v>
      </c>
    </row>
    <row r="238" spans="1:17" ht="60" hidden="1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t="s">
        <v>8270</v>
      </c>
      <c r="P238">
        <f t="shared" si="6"/>
        <v>0</v>
      </c>
      <c r="Q238">
        <f t="shared" si="7"/>
        <v>0</v>
      </c>
    </row>
    <row r="239" spans="1:17" ht="30" hidden="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t="s">
        <v>8270</v>
      </c>
      <c r="P239">
        <f t="shared" si="6"/>
        <v>0</v>
      </c>
      <c r="Q239">
        <f t="shared" si="7"/>
        <v>50</v>
      </c>
    </row>
    <row r="240" spans="1:17" ht="60" hidden="1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t="s">
        <v>8270</v>
      </c>
      <c r="P240">
        <f t="shared" si="6"/>
        <v>0</v>
      </c>
      <c r="Q240">
        <f t="shared" si="7"/>
        <v>0</v>
      </c>
    </row>
    <row r="241" spans="1:17" ht="45" hidden="1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t="s">
        <v>8270</v>
      </c>
      <c r="P241">
        <f t="shared" si="6"/>
        <v>25</v>
      </c>
      <c r="Q241">
        <f t="shared" si="7"/>
        <v>50</v>
      </c>
    </row>
    <row r="242" spans="1:17" ht="60" hidden="1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8266</v>
      </c>
      <c r="O242" t="s">
        <v>8271</v>
      </c>
      <c r="P242">
        <f t="shared" si="6"/>
        <v>108</v>
      </c>
      <c r="Q242">
        <f t="shared" si="7"/>
        <v>117.85</v>
      </c>
    </row>
    <row r="243" spans="1:17" ht="60" hidden="1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8266</v>
      </c>
      <c r="O243" t="s">
        <v>8271</v>
      </c>
      <c r="P243">
        <f t="shared" si="6"/>
        <v>113</v>
      </c>
      <c r="Q243">
        <f t="shared" si="7"/>
        <v>109.04</v>
      </c>
    </row>
    <row r="244" spans="1:17" ht="45" hidden="1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8266</v>
      </c>
      <c r="O244" t="s">
        <v>8271</v>
      </c>
      <c r="P244">
        <f t="shared" si="6"/>
        <v>113</v>
      </c>
      <c r="Q244">
        <f t="shared" si="7"/>
        <v>73.02</v>
      </c>
    </row>
    <row r="245" spans="1:17" ht="45" hidden="1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8266</v>
      </c>
      <c r="O245" t="s">
        <v>8271</v>
      </c>
      <c r="P245">
        <f t="shared" si="6"/>
        <v>103</v>
      </c>
      <c r="Q245">
        <f t="shared" si="7"/>
        <v>78.2</v>
      </c>
    </row>
    <row r="246" spans="1:17" ht="60" hidden="1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8266</v>
      </c>
      <c r="O246" t="s">
        <v>8271</v>
      </c>
      <c r="P246">
        <f t="shared" si="6"/>
        <v>114</v>
      </c>
      <c r="Q246">
        <f t="shared" si="7"/>
        <v>47.4</v>
      </c>
    </row>
    <row r="247" spans="1:17" ht="60" hidden="1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8266</v>
      </c>
      <c r="O247" t="s">
        <v>8271</v>
      </c>
      <c r="P247">
        <f t="shared" si="6"/>
        <v>104</v>
      </c>
      <c r="Q247">
        <f t="shared" si="7"/>
        <v>54.02</v>
      </c>
    </row>
    <row r="248" spans="1:17" ht="45" hidden="1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8266</v>
      </c>
      <c r="O248" t="s">
        <v>8271</v>
      </c>
      <c r="P248">
        <f t="shared" si="6"/>
        <v>305</v>
      </c>
      <c r="Q248">
        <f t="shared" si="7"/>
        <v>68.489999999999995</v>
      </c>
    </row>
    <row r="249" spans="1:17" ht="60" hidden="1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8266</v>
      </c>
      <c r="O249" t="s">
        <v>8271</v>
      </c>
      <c r="P249">
        <f t="shared" si="6"/>
        <v>134</v>
      </c>
      <c r="Q249">
        <f t="shared" si="7"/>
        <v>108.15</v>
      </c>
    </row>
    <row r="250" spans="1:17" ht="60" hidden="1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8266</v>
      </c>
      <c r="O250" t="s">
        <v>8271</v>
      </c>
      <c r="P250">
        <f t="shared" si="6"/>
        <v>101</v>
      </c>
      <c r="Q250">
        <f t="shared" si="7"/>
        <v>589.95000000000005</v>
      </c>
    </row>
    <row r="251" spans="1:17" ht="60" hidden="1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8266</v>
      </c>
      <c r="O251" t="s">
        <v>8271</v>
      </c>
      <c r="P251">
        <f t="shared" si="6"/>
        <v>113</v>
      </c>
      <c r="Q251">
        <f t="shared" si="7"/>
        <v>48.05</v>
      </c>
    </row>
    <row r="252" spans="1:17" ht="60" hidden="1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8266</v>
      </c>
      <c r="O252" t="s">
        <v>8271</v>
      </c>
      <c r="P252">
        <f t="shared" si="6"/>
        <v>106</v>
      </c>
      <c r="Q252">
        <f t="shared" si="7"/>
        <v>72.48</v>
      </c>
    </row>
    <row r="253" spans="1:17" ht="45" hidden="1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8266</v>
      </c>
      <c r="O253" t="s">
        <v>8271</v>
      </c>
      <c r="P253">
        <f t="shared" si="6"/>
        <v>126</v>
      </c>
      <c r="Q253">
        <f t="shared" si="7"/>
        <v>57.08</v>
      </c>
    </row>
    <row r="254" spans="1:17" ht="45" hidden="1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8266</v>
      </c>
      <c r="O254" t="s">
        <v>8271</v>
      </c>
      <c r="P254">
        <f t="shared" si="6"/>
        <v>185</v>
      </c>
      <c r="Q254">
        <f t="shared" si="7"/>
        <v>85.44</v>
      </c>
    </row>
    <row r="255" spans="1:17" ht="60" hidden="1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8266</v>
      </c>
      <c r="O255" t="s">
        <v>8271</v>
      </c>
      <c r="P255">
        <f t="shared" si="6"/>
        <v>101</v>
      </c>
      <c r="Q255">
        <f t="shared" si="7"/>
        <v>215.86</v>
      </c>
    </row>
    <row r="256" spans="1:17" ht="45" hidden="1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8266</v>
      </c>
      <c r="O256" t="s">
        <v>8271</v>
      </c>
      <c r="P256">
        <f t="shared" si="6"/>
        <v>117</v>
      </c>
      <c r="Q256">
        <f t="shared" si="7"/>
        <v>89.39</v>
      </c>
    </row>
    <row r="257" spans="1:17" ht="30" hidden="1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8266</v>
      </c>
      <c r="O257" t="s">
        <v>8271</v>
      </c>
      <c r="P257">
        <f t="shared" si="6"/>
        <v>107</v>
      </c>
      <c r="Q257">
        <f t="shared" si="7"/>
        <v>45.42</v>
      </c>
    </row>
    <row r="258" spans="1:17" ht="60" hidden="1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8266</v>
      </c>
      <c r="O258" t="s">
        <v>8271</v>
      </c>
      <c r="P258">
        <f t="shared" si="6"/>
        <v>139</v>
      </c>
      <c r="Q258">
        <f t="shared" si="7"/>
        <v>65.760000000000005</v>
      </c>
    </row>
    <row r="259" spans="1:17" ht="60" hidden="1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8266</v>
      </c>
      <c r="O259" t="s">
        <v>8271</v>
      </c>
      <c r="P259">
        <f t="shared" ref="P259:P322" si="8">ROUND(E259/D259*100,0)</f>
        <v>107</v>
      </c>
      <c r="Q259">
        <f t="shared" ref="Q259:Q322" si="9">IFERROR(ROUND(E259/L259,2),0)</f>
        <v>66.7</v>
      </c>
    </row>
    <row r="260" spans="1:17" ht="60" hidden="1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8266</v>
      </c>
      <c r="O260" t="s">
        <v>8271</v>
      </c>
      <c r="P260">
        <f t="shared" si="8"/>
        <v>191</v>
      </c>
      <c r="Q260">
        <f t="shared" si="9"/>
        <v>83.35</v>
      </c>
    </row>
    <row r="261" spans="1:17" ht="60" hidden="1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8266</v>
      </c>
      <c r="O261" t="s">
        <v>8271</v>
      </c>
      <c r="P261">
        <f t="shared" si="8"/>
        <v>132</v>
      </c>
      <c r="Q261">
        <f t="shared" si="9"/>
        <v>105.05</v>
      </c>
    </row>
    <row r="262" spans="1:17" ht="45" hidden="1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8266</v>
      </c>
      <c r="O262" t="s">
        <v>8271</v>
      </c>
      <c r="P262">
        <f t="shared" si="8"/>
        <v>106</v>
      </c>
      <c r="Q262">
        <f t="shared" si="9"/>
        <v>120.91</v>
      </c>
    </row>
    <row r="263" spans="1:17" ht="45" hidden="1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8266</v>
      </c>
      <c r="O263" t="s">
        <v>8271</v>
      </c>
      <c r="P263">
        <f t="shared" si="8"/>
        <v>107</v>
      </c>
      <c r="Q263">
        <f t="shared" si="9"/>
        <v>97.64</v>
      </c>
    </row>
    <row r="264" spans="1:17" ht="30" hidden="1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8266</v>
      </c>
      <c r="O264" t="s">
        <v>8271</v>
      </c>
      <c r="P264">
        <f t="shared" si="8"/>
        <v>240</v>
      </c>
      <c r="Q264">
        <f t="shared" si="9"/>
        <v>41.38</v>
      </c>
    </row>
    <row r="265" spans="1:17" ht="60" hidden="1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8266</v>
      </c>
      <c r="O265" t="s">
        <v>8271</v>
      </c>
      <c r="P265">
        <f t="shared" si="8"/>
        <v>118</v>
      </c>
      <c r="Q265">
        <f t="shared" si="9"/>
        <v>30.65</v>
      </c>
    </row>
    <row r="266" spans="1:17" ht="60" hidden="1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8266</v>
      </c>
      <c r="O266" t="s">
        <v>8271</v>
      </c>
      <c r="P266">
        <f t="shared" si="8"/>
        <v>118</v>
      </c>
      <c r="Q266">
        <f t="shared" si="9"/>
        <v>64.95</v>
      </c>
    </row>
    <row r="267" spans="1:17" ht="60" hidden="1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8266</v>
      </c>
      <c r="O267" t="s">
        <v>8271</v>
      </c>
      <c r="P267">
        <f t="shared" si="8"/>
        <v>111</v>
      </c>
      <c r="Q267">
        <f t="shared" si="9"/>
        <v>95.78</v>
      </c>
    </row>
    <row r="268" spans="1:17" ht="60" hidden="1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8266</v>
      </c>
      <c r="O268" t="s">
        <v>8271</v>
      </c>
      <c r="P268">
        <f t="shared" si="8"/>
        <v>146</v>
      </c>
      <c r="Q268">
        <f t="shared" si="9"/>
        <v>40.42</v>
      </c>
    </row>
    <row r="269" spans="1:17" ht="45" hidden="1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8266</v>
      </c>
      <c r="O269" t="s">
        <v>8271</v>
      </c>
      <c r="P269">
        <f t="shared" si="8"/>
        <v>132</v>
      </c>
      <c r="Q269">
        <f t="shared" si="9"/>
        <v>78.58</v>
      </c>
    </row>
    <row r="270" spans="1:17" ht="60" hidden="1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8266</v>
      </c>
      <c r="O270" t="s">
        <v>8271</v>
      </c>
      <c r="P270">
        <f t="shared" si="8"/>
        <v>111</v>
      </c>
      <c r="Q270">
        <f t="shared" si="9"/>
        <v>50.18</v>
      </c>
    </row>
    <row r="271" spans="1:17" ht="60" hidden="1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8266</v>
      </c>
      <c r="O271" t="s">
        <v>8271</v>
      </c>
      <c r="P271">
        <f t="shared" si="8"/>
        <v>147</v>
      </c>
      <c r="Q271">
        <f t="shared" si="9"/>
        <v>92.25</v>
      </c>
    </row>
    <row r="272" spans="1:17" ht="45" hidden="1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8266</v>
      </c>
      <c r="O272" t="s">
        <v>8271</v>
      </c>
      <c r="P272">
        <f t="shared" si="8"/>
        <v>153</v>
      </c>
      <c r="Q272">
        <f t="shared" si="9"/>
        <v>57.54</v>
      </c>
    </row>
    <row r="273" spans="1:17" ht="60" hidden="1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8266</v>
      </c>
      <c r="O273" t="s">
        <v>8271</v>
      </c>
      <c r="P273">
        <f t="shared" si="8"/>
        <v>105</v>
      </c>
      <c r="Q273">
        <f t="shared" si="9"/>
        <v>109.42</v>
      </c>
    </row>
    <row r="274" spans="1:17" ht="60" hidden="1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8266</v>
      </c>
      <c r="O274" t="s">
        <v>8271</v>
      </c>
      <c r="P274">
        <f t="shared" si="8"/>
        <v>177</v>
      </c>
      <c r="Q274">
        <f t="shared" si="9"/>
        <v>81.89</v>
      </c>
    </row>
    <row r="275" spans="1:17" ht="60" hidden="1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8266</v>
      </c>
      <c r="O275" t="s">
        <v>8271</v>
      </c>
      <c r="P275">
        <f t="shared" si="8"/>
        <v>108</v>
      </c>
      <c r="Q275">
        <f t="shared" si="9"/>
        <v>45.67</v>
      </c>
    </row>
    <row r="276" spans="1:17" ht="60" hidden="1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8266</v>
      </c>
      <c r="O276" t="s">
        <v>8271</v>
      </c>
      <c r="P276">
        <f t="shared" si="8"/>
        <v>156</v>
      </c>
      <c r="Q276">
        <f t="shared" si="9"/>
        <v>55.22</v>
      </c>
    </row>
    <row r="277" spans="1:17" ht="45" hidden="1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8266</v>
      </c>
      <c r="O277" t="s">
        <v>8271</v>
      </c>
      <c r="P277">
        <f t="shared" si="8"/>
        <v>108</v>
      </c>
      <c r="Q277">
        <f t="shared" si="9"/>
        <v>65.3</v>
      </c>
    </row>
    <row r="278" spans="1:17" ht="60" hidden="1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8266</v>
      </c>
      <c r="O278" t="s">
        <v>8271</v>
      </c>
      <c r="P278">
        <f t="shared" si="8"/>
        <v>148</v>
      </c>
      <c r="Q278">
        <f t="shared" si="9"/>
        <v>95.23</v>
      </c>
    </row>
    <row r="279" spans="1:17" ht="60" hidden="1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8266</v>
      </c>
      <c r="O279" t="s">
        <v>8271</v>
      </c>
      <c r="P279">
        <f t="shared" si="8"/>
        <v>110</v>
      </c>
      <c r="Q279">
        <f t="shared" si="9"/>
        <v>75.44</v>
      </c>
    </row>
    <row r="280" spans="1:17" ht="45" hidden="1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8266</v>
      </c>
      <c r="O280" t="s">
        <v>8271</v>
      </c>
      <c r="P280">
        <f t="shared" si="8"/>
        <v>150</v>
      </c>
      <c r="Q280">
        <f t="shared" si="9"/>
        <v>97.82</v>
      </c>
    </row>
    <row r="281" spans="1:17" ht="60" hidden="1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8266</v>
      </c>
      <c r="O281" t="s">
        <v>8271</v>
      </c>
      <c r="P281">
        <f t="shared" si="8"/>
        <v>157</v>
      </c>
      <c r="Q281">
        <f t="shared" si="9"/>
        <v>87.69</v>
      </c>
    </row>
    <row r="282" spans="1:17" ht="60" hidden="1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8266</v>
      </c>
      <c r="O282" t="s">
        <v>8271</v>
      </c>
      <c r="P282">
        <f t="shared" si="8"/>
        <v>156</v>
      </c>
      <c r="Q282">
        <f t="shared" si="9"/>
        <v>54.75</v>
      </c>
    </row>
    <row r="283" spans="1:17" ht="60" hidden="1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8266</v>
      </c>
      <c r="O283" t="s">
        <v>8271</v>
      </c>
      <c r="P283">
        <f t="shared" si="8"/>
        <v>121</v>
      </c>
      <c r="Q283">
        <f t="shared" si="9"/>
        <v>83.95</v>
      </c>
    </row>
    <row r="284" spans="1:17" ht="45" hidden="1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8266</v>
      </c>
      <c r="O284" t="s">
        <v>8271</v>
      </c>
      <c r="P284">
        <f t="shared" si="8"/>
        <v>101</v>
      </c>
      <c r="Q284">
        <f t="shared" si="9"/>
        <v>254.39</v>
      </c>
    </row>
    <row r="285" spans="1:17" ht="30" hidden="1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8266</v>
      </c>
      <c r="O285" t="s">
        <v>8271</v>
      </c>
      <c r="P285">
        <f t="shared" si="8"/>
        <v>114</v>
      </c>
      <c r="Q285">
        <f t="shared" si="9"/>
        <v>101.83</v>
      </c>
    </row>
    <row r="286" spans="1:17" ht="60" hidden="1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8266</v>
      </c>
      <c r="O286" t="s">
        <v>8271</v>
      </c>
      <c r="P286">
        <f t="shared" si="8"/>
        <v>105</v>
      </c>
      <c r="Q286">
        <f t="shared" si="9"/>
        <v>55.07</v>
      </c>
    </row>
    <row r="287" spans="1:17" ht="45" hidden="1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8266</v>
      </c>
      <c r="O287" t="s">
        <v>8271</v>
      </c>
      <c r="P287">
        <f t="shared" si="8"/>
        <v>229</v>
      </c>
      <c r="Q287">
        <f t="shared" si="9"/>
        <v>56.9</v>
      </c>
    </row>
    <row r="288" spans="1:17" ht="60" hidden="1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8266</v>
      </c>
      <c r="O288" t="s">
        <v>8271</v>
      </c>
      <c r="P288">
        <f t="shared" si="8"/>
        <v>109</v>
      </c>
      <c r="Q288">
        <f t="shared" si="9"/>
        <v>121.28</v>
      </c>
    </row>
    <row r="289" spans="1:17" ht="30" hidden="1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8266</v>
      </c>
      <c r="O289" t="s">
        <v>8271</v>
      </c>
      <c r="P289">
        <f t="shared" si="8"/>
        <v>176</v>
      </c>
      <c r="Q289">
        <f t="shared" si="9"/>
        <v>91.19</v>
      </c>
    </row>
    <row r="290" spans="1:17" ht="60" hidden="1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8266</v>
      </c>
      <c r="O290" t="s">
        <v>8271</v>
      </c>
      <c r="P290">
        <f t="shared" si="8"/>
        <v>103</v>
      </c>
      <c r="Q290">
        <f t="shared" si="9"/>
        <v>115.45</v>
      </c>
    </row>
    <row r="291" spans="1:17" ht="60" hidden="1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8266</v>
      </c>
      <c r="O291" t="s">
        <v>8271</v>
      </c>
      <c r="P291">
        <f t="shared" si="8"/>
        <v>105</v>
      </c>
      <c r="Q291">
        <f t="shared" si="9"/>
        <v>67.77</v>
      </c>
    </row>
    <row r="292" spans="1:17" ht="45" hidden="1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8266</v>
      </c>
      <c r="O292" t="s">
        <v>8271</v>
      </c>
      <c r="P292">
        <f t="shared" si="8"/>
        <v>107</v>
      </c>
      <c r="Q292">
        <f t="shared" si="9"/>
        <v>28.58</v>
      </c>
    </row>
    <row r="293" spans="1:17" ht="45" hidden="1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8266</v>
      </c>
      <c r="O293" t="s">
        <v>8271</v>
      </c>
      <c r="P293">
        <f t="shared" si="8"/>
        <v>120</v>
      </c>
      <c r="Q293">
        <f t="shared" si="9"/>
        <v>46.88</v>
      </c>
    </row>
    <row r="294" spans="1:17" ht="60" hidden="1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8266</v>
      </c>
      <c r="O294" t="s">
        <v>8271</v>
      </c>
      <c r="P294">
        <f t="shared" si="8"/>
        <v>102</v>
      </c>
      <c r="Q294">
        <f t="shared" si="9"/>
        <v>154.41999999999999</v>
      </c>
    </row>
    <row r="295" spans="1:17" ht="60" hidden="1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8266</v>
      </c>
      <c r="O295" t="s">
        <v>8271</v>
      </c>
      <c r="P295">
        <f t="shared" si="8"/>
        <v>101</v>
      </c>
      <c r="Q295">
        <f t="shared" si="9"/>
        <v>201.22</v>
      </c>
    </row>
    <row r="296" spans="1:17" ht="90" hidden="1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8266</v>
      </c>
      <c r="O296" t="s">
        <v>8271</v>
      </c>
      <c r="P296">
        <f t="shared" si="8"/>
        <v>100</v>
      </c>
      <c r="Q296">
        <f t="shared" si="9"/>
        <v>100</v>
      </c>
    </row>
    <row r="297" spans="1:17" ht="60" hidden="1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8266</v>
      </c>
      <c r="O297" t="s">
        <v>8271</v>
      </c>
      <c r="P297">
        <f t="shared" si="8"/>
        <v>133</v>
      </c>
      <c r="Q297">
        <f t="shared" si="9"/>
        <v>100.08</v>
      </c>
    </row>
    <row r="298" spans="1:17" ht="45" hidden="1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8266</v>
      </c>
      <c r="O298" t="s">
        <v>8271</v>
      </c>
      <c r="P298">
        <f t="shared" si="8"/>
        <v>119</v>
      </c>
      <c r="Q298">
        <f t="shared" si="9"/>
        <v>230.09</v>
      </c>
    </row>
    <row r="299" spans="1:17" ht="60" hidden="1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8266</v>
      </c>
      <c r="O299" t="s">
        <v>8271</v>
      </c>
      <c r="P299">
        <f t="shared" si="8"/>
        <v>101</v>
      </c>
      <c r="Q299">
        <f t="shared" si="9"/>
        <v>141.75</v>
      </c>
    </row>
    <row r="300" spans="1:17" ht="30" hidden="1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8266</v>
      </c>
      <c r="O300" t="s">
        <v>8271</v>
      </c>
      <c r="P300">
        <f t="shared" si="8"/>
        <v>109</v>
      </c>
      <c r="Q300">
        <f t="shared" si="9"/>
        <v>56.34</v>
      </c>
    </row>
    <row r="301" spans="1:17" ht="60" hidden="1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8266</v>
      </c>
      <c r="O301" t="s">
        <v>8271</v>
      </c>
      <c r="P301">
        <f t="shared" si="8"/>
        <v>179</v>
      </c>
      <c r="Q301">
        <f t="shared" si="9"/>
        <v>73.34</v>
      </c>
    </row>
    <row r="302" spans="1:17" ht="60" hidden="1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8266</v>
      </c>
      <c r="O302" t="s">
        <v>8271</v>
      </c>
      <c r="P302">
        <f t="shared" si="8"/>
        <v>102</v>
      </c>
      <c r="Q302">
        <f t="shared" si="9"/>
        <v>85.34</v>
      </c>
    </row>
    <row r="303" spans="1:17" ht="45" hidden="1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8266</v>
      </c>
      <c r="O303" t="s">
        <v>8271</v>
      </c>
      <c r="P303">
        <f t="shared" si="8"/>
        <v>119</v>
      </c>
      <c r="Q303">
        <f t="shared" si="9"/>
        <v>61.5</v>
      </c>
    </row>
    <row r="304" spans="1:17" ht="60" hidden="1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8266</v>
      </c>
      <c r="O304" t="s">
        <v>8271</v>
      </c>
      <c r="P304">
        <f t="shared" si="8"/>
        <v>100</v>
      </c>
      <c r="Q304">
        <f t="shared" si="9"/>
        <v>93.02</v>
      </c>
    </row>
    <row r="305" spans="1:17" ht="45" hidden="1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8266</v>
      </c>
      <c r="O305" t="s">
        <v>8271</v>
      </c>
      <c r="P305">
        <f t="shared" si="8"/>
        <v>137</v>
      </c>
      <c r="Q305">
        <f t="shared" si="9"/>
        <v>50.29</v>
      </c>
    </row>
    <row r="306" spans="1:17" ht="30" hidden="1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8266</v>
      </c>
      <c r="O306" t="s">
        <v>8271</v>
      </c>
      <c r="P306">
        <f t="shared" si="8"/>
        <v>232</v>
      </c>
      <c r="Q306">
        <f t="shared" si="9"/>
        <v>106.43</v>
      </c>
    </row>
    <row r="307" spans="1:17" ht="45" hidden="1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8266</v>
      </c>
      <c r="O307" t="s">
        <v>8271</v>
      </c>
      <c r="P307">
        <f t="shared" si="8"/>
        <v>130</v>
      </c>
      <c r="Q307">
        <f t="shared" si="9"/>
        <v>51.72</v>
      </c>
    </row>
    <row r="308" spans="1:17" ht="30" hidden="1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8266</v>
      </c>
      <c r="O308" t="s">
        <v>8271</v>
      </c>
      <c r="P308">
        <f t="shared" si="8"/>
        <v>293</v>
      </c>
      <c r="Q308">
        <f t="shared" si="9"/>
        <v>36.61</v>
      </c>
    </row>
    <row r="309" spans="1:17" hidden="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8266</v>
      </c>
      <c r="O309" t="s">
        <v>8271</v>
      </c>
      <c r="P309">
        <f t="shared" si="8"/>
        <v>111</v>
      </c>
      <c r="Q309">
        <f t="shared" si="9"/>
        <v>42.52</v>
      </c>
    </row>
    <row r="310" spans="1:17" ht="60" hidden="1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8266</v>
      </c>
      <c r="O310" t="s">
        <v>8271</v>
      </c>
      <c r="P310">
        <f t="shared" si="8"/>
        <v>106</v>
      </c>
      <c r="Q310">
        <f t="shared" si="9"/>
        <v>62.71</v>
      </c>
    </row>
    <row r="311" spans="1:17" ht="60" hidden="1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8266</v>
      </c>
      <c r="O311" t="s">
        <v>8271</v>
      </c>
      <c r="P311">
        <f t="shared" si="8"/>
        <v>119</v>
      </c>
      <c r="Q311">
        <f t="shared" si="9"/>
        <v>89.96</v>
      </c>
    </row>
    <row r="312" spans="1:17" ht="45" hidden="1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8266</v>
      </c>
      <c r="O312" t="s">
        <v>8271</v>
      </c>
      <c r="P312">
        <f t="shared" si="8"/>
        <v>104</v>
      </c>
      <c r="Q312">
        <f t="shared" si="9"/>
        <v>28.92</v>
      </c>
    </row>
    <row r="313" spans="1:17" ht="45" hidden="1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8266</v>
      </c>
      <c r="O313" t="s">
        <v>8271</v>
      </c>
      <c r="P313">
        <f t="shared" si="8"/>
        <v>104</v>
      </c>
      <c r="Q313">
        <f t="shared" si="9"/>
        <v>138.80000000000001</v>
      </c>
    </row>
    <row r="314" spans="1:17" ht="60" hidden="1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8266</v>
      </c>
      <c r="O314" t="s">
        <v>8271</v>
      </c>
      <c r="P314">
        <f t="shared" si="8"/>
        <v>112</v>
      </c>
      <c r="Q314">
        <f t="shared" si="9"/>
        <v>61.3</v>
      </c>
    </row>
    <row r="315" spans="1:17" ht="60" hidden="1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8266</v>
      </c>
      <c r="O315" t="s">
        <v>8271</v>
      </c>
      <c r="P315">
        <f t="shared" si="8"/>
        <v>105</v>
      </c>
      <c r="Q315">
        <f t="shared" si="9"/>
        <v>80.2</v>
      </c>
    </row>
    <row r="316" spans="1:17" ht="60" hidden="1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8266</v>
      </c>
      <c r="O316" t="s">
        <v>8271</v>
      </c>
      <c r="P316">
        <f t="shared" si="8"/>
        <v>385</v>
      </c>
      <c r="Q316">
        <f t="shared" si="9"/>
        <v>32.1</v>
      </c>
    </row>
    <row r="317" spans="1:17" ht="45" hidden="1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8266</v>
      </c>
      <c r="O317" t="s">
        <v>8271</v>
      </c>
      <c r="P317">
        <f t="shared" si="8"/>
        <v>101</v>
      </c>
      <c r="Q317">
        <f t="shared" si="9"/>
        <v>200.89</v>
      </c>
    </row>
    <row r="318" spans="1:17" ht="45" hidden="1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8266</v>
      </c>
      <c r="O318" t="s">
        <v>8271</v>
      </c>
      <c r="P318">
        <f t="shared" si="8"/>
        <v>114</v>
      </c>
      <c r="Q318">
        <f t="shared" si="9"/>
        <v>108.01</v>
      </c>
    </row>
    <row r="319" spans="1:17" ht="45" hidden="1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8266</v>
      </c>
      <c r="O319" t="s">
        <v>8271</v>
      </c>
      <c r="P319">
        <f t="shared" si="8"/>
        <v>101</v>
      </c>
      <c r="Q319">
        <f t="shared" si="9"/>
        <v>95.7</v>
      </c>
    </row>
    <row r="320" spans="1:17" ht="45" hidden="1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8266</v>
      </c>
      <c r="O320" t="s">
        <v>8271</v>
      </c>
      <c r="P320">
        <f t="shared" si="8"/>
        <v>283</v>
      </c>
      <c r="Q320">
        <f t="shared" si="9"/>
        <v>49.88</v>
      </c>
    </row>
    <row r="321" spans="1:17" ht="60" hidden="1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8266</v>
      </c>
      <c r="O321" t="s">
        <v>8271</v>
      </c>
      <c r="P321">
        <f t="shared" si="8"/>
        <v>113</v>
      </c>
      <c r="Q321">
        <f t="shared" si="9"/>
        <v>110.47</v>
      </c>
    </row>
    <row r="322" spans="1:17" ht="60" hidden="1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8266</v>
      </c>
      <c r="O322" t="s">
        <v>8271</v>
      </c>
      <c r="P322">
        <f t="shared" si="8"/>
        <v>107</v>
      </c>
      <c r="Q322">
        <f t="shared" si="9"/>
        <v>134.91</v>
      </c>
    </row>
    <row r="323" spans="1:17" ht="45" hidden="1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8266</v>
      </c>
      <c r="O323" t="s">
        <v>8271</v>
      </c>
      <c r="P323">
        <f t="shared" ref="P323:P386" si="10">ROUND(E323/D323*100,0)</f>
        <v>103</v>
      </c>
      <c r="Q323">
        <f t="shared" ref="Q323:Q386" si="11">IFERROR(ROUND(E323/L323,2),0)</f>
        <v>106.62</v>
      </c>
    </row>
    <row r="324" spans="1:17" ht="45" hidden="1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8266</v>
      </c>
      <c r="O324" t="s">
        <v>8271</v>
      </c>
      <c r="P324">
        <f t="shared" si="10"/>
        <v>108</v>
      </c>
      <c r="Q324">
        <f t="shared" si="11"/>
        <v>145.04</v>
      </c>
    </row>
    <row r="325" spans="1:17" ht="60" hidden="1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8266</v>
      </c>
      <c r="O325" t="s">
        <v>8271</v>
      </c>
      <c r="P325">
        <f t="shared" si="10"/>
        <v>123</v>
      </c>
      <c r="Q325">
        <f t="shared" si="11"/>
        <v>114.59</v>
      </c>
    </row>
    <row r="326" spans="1:17" ht="45" hidden="1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8266</v>
      </c>
      <c r="O326" t="s">
        <v>8271</v>
      </c>
      <c r="P326">
        <f t="shared" si="10"/>
        <v>102</v>
      </c>
      <c r="Q326">
        <f t="shared" si="11"/>
        <v>105.32</v>
      </c>
    </row>
    <row r="327" spans="1:17" ht="45" hidden="1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8266</v>
      </c>
      <c r="O327" t="s">
        <v>8271</v>
      </c>
      <c r="P327">
        <f t="shared" si="10"/>
        <v>104</v>
      </c>
      <c r="Q327">
        <f t="shared" si="11"/>
        <v>70.92</v>
      </c>
    </row>
    <row r="328" spans="1:17" ht="45" hidden="1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8266</v>
      </c>
      <c r="O328" t="s">
        <v>8271</v>
      </c>
      <c r="P328">
        <f t="shared" si="10"/>
        <v>113</v>
      </c>
      <c r="Q328">
        <f t="shared" si="11"/>
        <v>147.16999999999999</v>
      </c>
    </row>
    <row r="329" spans="1:17" ht="60" hidden="1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8266</v>
      </c>
      <c r="O329" t="s">
        <v>8271</v>
      </c>
      <c r="P329">
        <f t="shared" si="10"/>
        <v>136</v>
      </c>
      <c r="Q329">
        <f t="shared" si="11"/>
        <v>160.47</v>
      </c>
    </row>
    <row r="330" spans="1:17" ht="45" hidden="1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8266</v>
      </c>
      <c r="O330" t="s">
        <v>8271</v>
      </c>
      <c r="P330">
        <f t="shared" si="10"/>
        <v>104</v>
      </c>
      <c r="Q330">
        <f t="shared" si="11"/>
        <v>156.05000000000001</v>
      </c>
    </row>
    <row r="331" spans="1:17" ht="45" hidden="1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8266</v>
      </c>
      <c r="O331" t="s">
        <v>8271</v>
      </c>
      <c r="P331">
        <f t="shared" si="10"/>
        <v>106</v>
      </c>
      <c r="Q331">
        <f t="shared" si="11"/>
        <v>63.17</v>
      </c>
    </row>
    <row r="332" spans="1:17" ht="60" hidden="1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8266</v>
      </c>
      <c r="O332" t="s">
        <v>8271</v>
      </c>
      <c r="P332">
        <f t="shared" si="10"/>
        <v>102</v>
      </c>
      <c r="Q332">
        <f t="shared" si="11"/>
        <v>104.82</v>
      </c>
    </row>
    <row r="333" spans="1:17" ht="45" hidden="1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8266</v>
      </c>
      <c r="O333" t="s">
        <v>8271</v>
      </c>
      <c r="P333">
        <f t="shared" si="10"/>
        <v>107</v>
      </c>
      <c r="Q333">
        <f t="shared" si="11"/>
        <v>97.36</v>
      </c>
    </row>
    <row r="334" spans="1:17" ht="60" hidden="1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8266</v>
      </c>
      <c r="O334" t="s">
        <v>8271</v>
      </c>
      <c r="P334">
        <f t="shared" si="10"/>
        <v>113</v>
      </c>
      <c r="Q334">
        <f t="shared" si="11"/>
        <v>203.63</v>
      </c>
    </row>
    <row r="335" spans="1:17" ht="60" hidden="1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8266</v>
      </c>
      <c r="O335" t="s">
        <v>8271</v>
      </c>
      <c r="P335">
        <f t="shared" si="10"/>
        <v>125</v>
      </c>
      <c r="Q335">
        <f t="shared" si="11"/>
        <v>188.31</v>
      </c>
    </row>
    <row r="336" spans="1:17" ht="60" hidden="1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8266</v>
      </c>
      <c r="O336" t="s">
        <v>8271</v>
      </c>
      <c r="P336">
        <f t="shared" si="10"/>
        <v>101</v>
      </c>
      <c r="Q336">
        <f t="shared" si="11"/>
        <v>146.65</v>
      </c>
    </row>
    <row r="337" spans="1:17" ht="60" hidden="1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8266</v>
      </c>
      <c r="O337" t="s">
        <v>8271</v>
      </c>
      <c r="P337">
        <f t="shared" si="10"/>
        <v>103</v>
      </c>
      <c r="Q337">
        <f t="shared" si="11"/>
        <v>109.19</v>
      </c>
    </row>
    <row r="338" spans="1:17" ht="45" hidden="1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8266</v>
      </c>
      <c r="O338" t="s">
        <v>8271</v>
      </c>
      <c r="P338">
        <f t="shared" si="10"/>
        <v>117</v>
      </c>
      <c r="Q338">
        <f t="shared" si="11"/>
        <v>59.25</v>
      </c>
    </row>
    <row r="339" spans="1:17" ht="60" hidden="1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8266</v>
      </c>
      <c r="O339" t="s">
        <v>8271</v>
      </c>
      <c r="P339">
        <f t="shared" si="10"/>
        <v>101</v>
      </c>
      <c r="Q339">
        <f t="shared" si="11"/>
        <v>97.9</v>
      </c>
    </row>
    <row r="340" spans="1:17" ht="60" hidden="1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8266</v>
      </c>
      <c r="O340" t="s">
        <v>8271</v>
      </c>
      <c r="P340">
        <f t="shared" si="10"/>
        <v>110</v>
      </c>
      <c r="Q340">
        <f t="shared" si="11"/>
        <v>70</v>
      </c>
    </row>
    <row r="341" spans="1:17" ht="45" hidden="1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8266</v>
      </c>
      <c r="O341" t="s">
        <v>8271</v>
      </c>
      <c r="P341">
        <f t="shared" si="10"/>
        <v>108</v>
      </c>
      <c r="Q341">
        <f t="shared" si="11"/>
        <v>72.87</v>
      </c>
    </row>
    <row r="342" spans="1:17" ht="45" hidden="1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8266</v>
      </c>
      <c r="O342" t="s">
        <v>8271</v>
      </c>
      <c r="P342">
        <f t="shared" si="10"/>
        <v>125</v>
      </c>
      <c r="Q342">
        <f t="shared" si="11"/>
        <v>146.35</v>
      </c>
    </row>
    <row r="343" spans="1:17" ht="60" hidden="1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8266</v>
      </c>
      <c r="O343" t="s">
        <v>8271</v>
      </c>
      <c r="P343">
        <f t="shared" si="10"/>
        <v>107</v>
      </c>
      <c r="Q343">
        <f t="shared" si="11"/>
        <v>67.91</v>
      </c>
    </row>
    <row r="344" spans="1:17" ht="30" hidden="1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8266</v>
      </c>
      <c r="O344" t="s">
        <v>8271</v>
      </c>
      <c r="P344">
        <f t="shared" si="10"/>
        <v>100</v>
      </c>
      <c r="Q344">
        <f t="shared" si="11"/>
        <v>169.85</v>
      </c>
    </row>
    <row r="345" spans="1:17" ht="60" hidden="1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8266</v>
      </c>
      <c r="O345" t="s">
        <v>8271</v>
      </c>
      <c r="P345">
        <f t="shared" si="10"/>
        <v>102</v>
      </c>
      <c r="Q345">
        <f t="shared" si="11"/>
        <v>58.41</v>
      </c>
    </row>
    <row r="346" spans="1:17" ht="60" hidden="1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8266</v>
      </c>
      <c r="O346" t="s">
        <v>8271</v>
      </c>
      <c r="P346">
        <f t="shared" si="10"/>
        <v>102</v>
      </c>
      <c r="Q346">
        <f t="shared" si="11"/>
        <v>119.99</v>
      </c>
    </row>
    <row r="347" spans="1:17" ht="45" hidden="1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8266</v>
      </c>
      <c r="O347" t="s">
        <v>8271</v>
      </c>
      <c r="P347">
        <f t="shared" si="10"/>
        <v>123</v>
      </c>
      <c r="Q347">
        <f t="shared" si="11"/>
        <v>99.86</v>
      </c>
    </row>
    <row r="348" spans="1:17" ht="60" hidden="1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8266</v>
      </c>
      <c r="O348" t="s">
        <v>8271</v>
      </c>
      <c r="P348">
        <f t="shared" si="10"/>
        <v>170</v>
      </c>
      <c r="Q348">
        <f t="shared" si="11"/>
        <v>90.58</v>
      </c>
    </row>
    <row r="349" spans="1:17" ht="60" hidden="1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8266</v>
      </c>
      <c r="O349" t="s">
        <v>8271</v>
      </c>
      <c r="P349">
        <f t="shared" si="10"/>
        <v>112</v>
      </c>
      <c r="Q349">
        <f t="shared" si="11"/>
        <v>117.77</v>
      </c>
    </row>
    <row r="350" spans="1:17" ht="60" hidden="1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8266</v>
      </c>
      <c r="O350" t="s">
        <v>8271</v>
      </c>
      <c r="P350">
        <f t="shared" si="10"/>
        <v>103</v>
      </c>
      <c r="Q350">
        <f t="shared" si="11"/>
        <v>86.55</v>
      </c>
    </row>
    <row r="351" spans="1:17" ht="45" hidden="1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8266</v>
      </c>
      <c r="O351" t="s">
        <v>8271</v>
      </c>
      <c r="P351">
        <f t="shared" si="10"/>
        <v>107</v>
      </c>
      <c r="Q351">
        <f t="shared" si="11"/>
        <v>71.900000000000006</v>
      </c>
    </row>
    <row r="352" spans="1:17" ht="45" hidden="1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8266</v>
      </c>
      <c r="O352" t="s">
        <v>8271</v>
      </c>
      <c r="P352">
        <f t="shared" si="10"/>
        <v>115</v>
      </c>
      <c r="Q352">
        <f t="shared" si="11"/>
        <v>129.82</v>
      </c>
    </row>
    <row r="353" spans="1:17" ht="60" hidden="1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8266</v>
      </c>
      <c r="O353" t="s">
        <v>8271</v>
      </c>
      <c r="P353">
        <f t="shared" si="10"/>
        <v>127</v>
      </c>
      <c r="Q353">
        <f t="shared" si="11"/>
        <v>44.91</v>
      </c>
    </row>
    <row r="354" spans="1:17" ht="60" hidden="1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8266</v>
      </c>
      <c r="O354" t="s">
        <v>8271</v>
      </c>
      <c r="P354">
        <f t="shared" si="10"/>
        <v>117</v>
      </c>
      <c r="Q354">
        <f t="shared" si="11"/>
        <v>40.76</v>
      </c>
    </row>
    <row r="355" spans="1:17" ht="60" hidden="1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8266</v>
      </c>
      <c r="O355" t="s">
        <v>8271</v>
      </c>
      <c r="P355">
        <f t="shared" si="10"/>
        <v>109</v>
      </c>
      <c r="Q355">
        <f t="shared" si="11"/>
        <v>103.52</v>
      </c>
    </row>
    <row r="356" spans="1:17" ht="60" hidden="1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8266</v>
      </c>
      <c r="O356" t="s">
        <v>8271</v>
      </c>
      <c r="P356">
        <f t="shared" si="10"/>
        <v>104</v>
      </c>
      <c r="Q356">
        <f t="shared" si="11"/>
        <v>125.45</v>
      </c>
    </row>
    <row r="357" spans="1:17" ht="45" hidden="1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8266</v>
      </c>
      <c r="O357" t="s">
        <v>8271</v>
      </c>
      <c r="P357">
        <f t="shared" si="10"/>
        <v>116</v>
      </c>
      <c r="Q357">
        <f t="shared" si="11"/>
        <v>246.61</v>
      </c>
    </row>
    <row r="358" spans="1:17" ht="45" hidden="1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8266</v>
      </c>
      <c r="O358" t="s">
        <v>8271</v>
      </c>
      <c r="P358">
        <f t="shared" si="10"/>
        <v>103</v>
      </c>
      <c r="Q358">
        <f t="shared" si="11"/>
        <v>79.400000000000006</v>
      </c>
    </row>
    <row r="359" spans="1:17" ht="60" hidden="1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8266</v>
      </c>
      <c r="O359" t="s">
        <v>8271</v>
      </c>
      <c r="P359">
        <f t="shared" si="10"/>
        <v>174</v>
      </c>
      <c r="Q359">
        <f t="shared" si="11"/>
        <v>86.14</v>
      </c>
    </row>
    <row r="360" spans="1:17" ht="45" hidden="1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8266</v>
      </c>
      <c r="O360" t="s">
        <v>8271</v>
      </c>
      <c r="P360">
        <f t="shared" si="10"/>
        <v>103</v>
      </c>
      <c r="Q360">
        <f t="shared" si="11"/>
        <v>193.05</v>
      </c>
    </row>
    <row r="361" spans="1:17" ht="45" hidden="1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8266</v>
      </c>
      <c r="O361" t="s">
        <v>8271</v>
      </c>
      <c r="P361">
        <f t="shared" si="10"/>
        <v>105</v>
      </c>
      <c r="Q361">
        <f t="shared" si="11"/>
        <v>84.02</v>
      </c>
    </row>
    <row r="362" spans="1:17" ht="60" hidden="1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8266</v>
      </c>
      <c r="O362" t="s">
        <v>8271</v>
      </c>
      <c r="P362">
        <f t="shared" si="10"/>
        <v>101</v>
      </c>
      <c r="Q362">
        <f t="shared" si="11"/>
        <v>139.83000000000001</v>
      </c>
    </row>
    <row r="363" spans="1:17" ht="60" hidden="1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8266</v>
      </c>
      <c r="O363" t="s">
        <v>8271</v>
      </c>
      <c r="P363">
        <f t="shared" si="10"/>
        <v>111</v>
      </c>
      <c r="Q363">
        <f t="shared" si="11"/>
        <v>109.82</v>
      </c>
    </row>
    <row r="364" spans="1:17" ht="60" hidden="1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8266</v>
      </c>
      <c r="O364" t="s">
        <v>8271</v>
      </c>
      <c r="P364">
        <f t="shared" si="10"/>
        <v>124</v>
      </c>
      <c r="Q364">
        <f t="shared" si="11"/>
        <v>139.53</v>
      </c>
    </row>
    <row r="365" spans="1:17" ht="60" hidden="1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8266</v>
      </c>
      <c r="O365" t="s">
        <v>8271</v>
      </c>
      <c r="P365">
        <f t="shared" si="10"/>
        <v>101</v>
      </c>
      <c r="Q365">
        <f t="shared" si="11"/>
        <v>347.85</v>
      </c>
    </row>
    <row r="366" spans="1:17" ht="60" hidden="1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8266</v>
      </c>
      <c r="O366" t="s">
        <v>8271</v>
      </c>
      <c r="P366">
        <f t="shared" si="10"/>
        <v>110</v>
      </c>
      <c r="Q366">
        <f t="shared" si="11"/>
        <v>68.239999999999995</v>
      </c>
    </row>
    <row r="367" spans="1:17" ht="45" hidden="1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8266</v>
      </c>
      <c r="O367" t="s">
        <v>8271</v>
      </c>
      <c r="P367">
        <f t="shared" si="10"/>
        <v>104</v>
      </c>
      <c r="Q367">
        <f t="shared" si="11"/>
        <v>239.94</v>
      </c>
    </row>
    <row r="368" spans="1:17" ht="45" hidden="1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8266</v>
      </c>
      <c r="O368" t="s">
        <v>8271</v>
      </c>
      <c r="P368">
        <f t="shared" si="10"/>
        <v>101</v>
      </c>
      <c r="Q368">
        <f t="shared" si="11"/>
        <v>287.31</v>
      </c>
    </row>
    <row r="369" spans="1:17" ht="60" hidden="1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8266</v>
      </c>
      <c r="O369" t="s">
        <v>8271</v>
      </c>
      <c r="P369">
        <f t="shared" si="10"/>
        <v>103</v>
      </c>
      <c r="Q369">
        <f t="shared" si="11"/>
        <v>86.85</v>
      </c>
    </row>
    <row r="370" spans="1:17" ht="60" hidden="1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8266</v>
      </c>
      <c r="O370" t="s">
        <v>8271</v>
      </c>
      <c r="P370">
        <f t="shared" si="10"/>
        <v>104</v>
      </c>
      <c r="Q370">
        <f t="shared" si="11"/>
        <v>81.849999999999994</v>
      </c>
    </row>
    <row r="371" spans="1:17" ht="60" hidden="1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8266</v>
      </c>
      <c r="O371" t="s">
        <v>8271</v>
      </c>
      <c r="P371">
        <f t="shared" si="10"/>
        <v>110</v>
      </c>
      <c r="Q371">
        <f t="shared" si="11"/>
        <v>42.87</v>
      </c>
    </row>
    <row r="372" spans="1:17" ht="60" hidden="1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8266</v>
      </c>
      <c r="O372" t="s">
        <v>8271</v>
      </c>
      <c r="P372">
        <f t="shared" si="10"/>
        <v>122</v>
      </c>
      <c r="Q372">
        <f t="shared" si="11"/>
        <v>709.42</v>
      </c>
    </row>
    <row r="373" spans="1:17" ht="60" hidden="1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8266</v>
      </c>
      <c r="O373" t="s">
        <v>8271</v>
      </c>
      <c r="P373">
        <f t="shared" si="10"/>
        <v>114</v>
      </c>
      <c r="Q373">
        <f t="shared" si="11"/>
        <v>161.26</v>
      </c>
    </row>
    <row r="374" spans="1:17" ht="30" hidden="1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8266</v>
      </c>
      <c r="O374" t="s">
        <v>8271</v>
      </c>
      <c r="P374">
        <f t="shared" si="10"/>
        <v>125</v>
      </c>
      <c r="Q374">
        <f t="shared" si="11"/>
        <v>41.78</v>
      </c>
    </row>
    <row r="375" spans="1:17" ht="45" hidden="1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8266</v>
      </c>
      <c r="O375" t="s">
        <v>8271</v>
      </c>
      <c r="P375">
        <f t="shared" si="10"/>
        <v>107</v>
      </c>
      <c r="Q375">
        <f t="shared" si="11"/>
        <v>89.89</v>
      </c>
    </row>
    <row r="376" spans="1:17" ht="60" hidden="1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8266</v>
      </c>
      <c r="O376" t="s">
        <v>8271</v>
      </c>
      <c r="P376">
        <f t="shared" si="10"/>
        <v>131</v>
      </c>
      <c r="Q376">
        <f t="shared" si="11"/>
        <v>45.05</v>
      </c>
    </row>
    <row r="377" spans="1:17" ht="60" hidden="1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8266</v>
      </c>
      <c r="O377" t="s">
        <v>8271</v>
      </c>
      <c r="P377">
        <f t="shared" si="10"/>
        <v>120</v>
      </c>
      <c r="Q377">
        <f t="shared" si="11"/>
        <v>42.86</v>
      </c>
    </row>
    <row r="378" spans="1:17" ht="60" hidden="1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8266</v>
      </c>
      <c r="O378" t="s">
        <v>8271</v>
      </c>
      <c r="P378">
        <f t="shared" si="10"/>
        <v>106</v>
      </c>
      <c r="Q378">
        <f t="shared" si="11"/>
        <v>54.08</v>
      </c>
    </row>
    <row r="379" spans="1:17" ht="45" hidden="1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8266</v>
      </c>
      <c r="O379" t="s">
        <v>8271</v>
      </c>
      <c r="P379">
        <f t="shared" si="10"/>
        <v>114</v>
      </c>
      <c r="Q379">
        <f t="shared" si="11"/>
        <v>103.22</v>
      </c>
    </row>
    <row r="380" spans="1:17" ht="60" hidden="1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8266</v>
      </c>
      <c r="O380" t="s">
        <v>8271</v>
      </c>
      <c r="P380">
        <f t="shared" si="10"/>
        <v>112</v>
      </c>
      <c r="Q380">
        <f t="shared" si="11"/>
        <v>40.4</v>
      </c>
    </row>
    <row r="381" spans="1:17" ht="60" hidden="1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8266</v>
      </c>
      <c r="O381" t="s">
        <v>8271</v>
      </c>
      <c r="P381">
        <f t="shared" si="10"/>
        <v>116</v>
      </c>
      <c r="Q381">
        <f t="shared" si="11"/>
        <v>116.86</v>
      </c>
    </row>
    <row r="382" spans="1:17" ht="60" hidden="1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8266</v>
      </c>
      <c r="O382" t="s">
        <v>8271</v>
      </c>
      <c r="P382">
        <f t="shared" si="10"/>
        <v>142</v>
      </c>
      <c r="Q382">
        <f t="shared" si="11"/>
        <v>115.51</v>
      </c>
    </row>
    <row r="383" spans="1:17" ht="45" hidden="1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8266</v>
      </c>
      <c r="O383" t="s">
        <v>8271</v>
      </c>
      <c r="P383">
        <f t="shared" si="10"/>
        <v>105</v>
      </c>
      <c r="Q383">
        <f t="shared" si="11"/>
        <v>104.31</v>
      </c>
    </row>
    <row r="384" spans="1:17" ht="60" hidden="1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8266</v>
      </c>
      <c r="O384" t="s">
        <v>8271</v>
      </c>
      <c r="P384">
        <f t="shared" si="10"/>
        <v>256</v>
      </c>
      <c r="Q384">
        <f t="shared" si="11"/>
        <v>69.77</v>
      </c>
    </row>
    <row r="385" spans="1:17" ht="60" hidden="1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8266</v>
      </c>
      <c r="O385" t="s">
        <v>8271</v>
      </c>
      <c r="P385">
        <f t="shared" si="10"/>
        <v>207</v>
      </c>
      <c r="Q385">
        <f t="shared" si="11"/>
        <v>43.02</v>
      </c>
    </row>
    <row r="386" spans="1:17" ht="60" hidden="1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8266</v>
      </c>
      <c r="O386" t="s">
        <v>8271</v>
      </c>
      <c r="P386">
        <f t="shared" si="10"/>
        <v>112</v>
      </c>
      <c r="Q386">
        <f t="shared" si="11"/>
        <v>58.54</v>
      </c>
    </row>
    <row r="387" spans="1:17" ht="60" hidden="1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8266</v>
      </c>
      <c r="O387" t="s">
        <v>8271</v>
      </c>
      <c r="P387">
        <f t="shared" ref="P387:P450" si="12">ROUND(E387/D387*100,0)</f>
        <v>106</v>
      </c>
      <c r="Q387">
        <f t="shared" ref="Q387:Q450" si="13">IFERROR(ROUND(E387/L387,2),0)</f>
        <v>111.8</v>
      </c>
    </row>
    <row r="388" spans="1:17" ht="60" hidden="1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8266</v>
      </c>
      <c r="O388" t="s">
        <v>8271</v>
      </c>
      <c r="P388">
        <f t="shared" si="12"/>
        <v>100</v>
      </c>
      <c r="Q388">
        <f t="shared" si="13"/>
        <v>46.23</v>
      </c>
    </row>
    <row r="389" spans="1:17" ht="60" hidden="1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8266</v>
      </c>
      <c r="O389" t="s">
        <v>8271</v>
      </c>
      <c r="P389">
        <f t="shared" si="12"/>
        <v>214</v>
      </c>
      <c r="Q389">
        <f t="shared" si="13"/>
        <v>144.69</v>
      </c>
    </row>
    <row r="390" spans="1:17" ht="45" hidden="1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8266</v>
      </c>
      <c r="O390" t="s">
        <v>8271</v>
      </c>
      <c r="P390">
        <f t="shared" si="12"/>
        <v>126</v>
      </c>
      <c r="Q390">
        <f t="shared" si="13"/>
        <v>88.85</v>
      </c>
    </row>
    <row r="391" spans="1:17" ht="60" hidden="1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8266</v>
      </c>
      <c r="O391" t="s">
        <v>8271</v>
      </c>
      <c r="P391">
        <f t="shared" si="12"/>
        <v>182</v>
      </c>
      <c r="Q391">
        <f t="shared" si="13"/>
        <v>81.75</v>
      </c>
    </row>
    <row r="392" spans="1:17" ht="45" hidden="1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8266</v>
      </c>
      <c r="O392" t="s">
        <v>8271</v>
      </c>
      <c r="P392">
        <f t="shared" si="12"/>
        <v>100</v>
      </c>
      <c r="Q392">
        <f t="shared" si="13"/>
        <v>71.430000000000007</v>
      </c>
    </row>
    <row r="393" spans="1:17" ht="45" hidden="1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8266</v>
      </c>
      <c r="O393" t="s">
        <v>8271</v>
      </c>
      <c r="P393">
        <f t="shared" si="12"/>
        <v>101</v>
      </c>
      <c r="Q393">
        <f t="shared" si="13"/>
        <v>104.26</v>
      </c>
    </row>
    <row r="394" spans="1:17" ht="60" hidden="1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8266</v>
      </c>
      <c r="O394" t="s">
        <v>8271</v>
      </c>
      <c r="P394">
        <f t="shared" si="12"/>
        <v>101</v>
      </c>
      <c r="Q394">
        <f t="shared" si="13"/>
        <v>90.62</v>
      </c>
    </row>
    <row r="395" spans="1:17" ht="45" hidden="1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8266</v>
      </c>
      <c r="O395" t="s">
        <v>8271</v>
      </c>
      <c r="P395">
        <f t="shared" si="12"/>
        <v>110</v>
      </c>
      <c r="Q395">
        <f t="shared" si="13"/>
        <v>157.33000000000001</v>
      </c>
    </row>
    <row r="396" spans="1:17" ht="60" hidden="1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8266</v>
      </c>
      <c r="O396" t="s">
        <v>8271</v>
      </c>
      <c r="P396">
        <f t="shared" si="12"/>
        <v>112</v>
      </c>
      <c r="Q396">
        <f t="shared" si="13"/>
        <v>105.18</v>
      </c>
    </row>
    <row r="397" spans="1:17" ht="45" hidden="1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8266</v>
      </c>
      <c r="O397" t="s">
        <v>8271</v>
      </c>
      <c r="P397">
        <f t="shared" si="12"/>
        <v>108</v>
      </c>
      <c r="Q397">
        <f t="shared" si="13"/>
        <v>58.72</v>
      </c>
    </row>
    <row r="398" spans="1:17" ht="45" hidden="1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8266</v>
      </c>
      <c r="O398" t="s">
        <v>8271</v>
      </c>
      <c r="P398">
        <f t="shared" si="12"/>
        <v>107</v>
      </c>
      <c r="Q398">
        <f t="shared" si="13"/>
        <v>81.63</v>
      </c>
    </row>
    <row r="399" spans="1:17" ht="60" hidden="1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8266</v>
      </c>
      <c r="O399" t="s">
        <v>8271</v>
      </c>
      <c r="P399">
        <f t="shared" si="12"/>
        <v>104</v>
      </c>
      <c r="Q399">
        <f t="shared" si="13"/>
        <v>56.46</v>
      </c>
    </row>
    <row r="400" spans="1:17" ht="45" hidden="1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8266</v>
      </c>
      <c r="O400" t="s">
        <v>8271</v>
      </c>
      <c r="P400">
        <f t="shared" si="12"/>
        <v>125</v>
      </c>
      <c r="Q400">
        <f t="shared" si="13"/>
        <v>140.1</v>
      </c>
    </row>
    <row r="401" spans="1:17" ht="60" hidden="1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8266</v>
      </c>
      <c r="O401" t="s">
        <v>8271</v>
      </c>
      <c r="P401">
        <f t="shared" si="12"/>
        <v>107</v>
      </c>
      <c r="Q401">
        <f t="shared" si="13"/>
        <v>224.85</v>
      </c>
    </row>
    <row r="402" spans="1:17" ht="45" hidden="1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8266</v>
      </c>
      <c r="O402" t="s">
        <v>8271</v>
      </c>
      <c r="P402">
        <f t="shared" si="12"/>
        <v>112</v>
      </c>
      <c r="Q402">
        <f t="shared" si="13"/>
        <v>181.13</v>
      </c>
    </row>
    <row r="403" spans="1:17" ht="60" hidden="1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8266</v>
      </c>
      <c r="O403" t="s">
        <v>8271</v>
      </c>
      <c r="P403">
        <f t="shared" si="12"/>
        <v>104</v>
      </c>
      <c r="Q403">
        <f t="shared" si="13"/>
        <v>711.04</v>
      </c>
    </row>
    <row r="404" spans="1:17" ht="60" hidden="1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8266</v>
      </c>
      <c r="O404" t="s">
        <v>8271</v>
      </c>
      <c r="P404">
        <f t="shared" si="12"/>
        <v>142</v>
      </c>
      <c r="Q404">
        <f t="shared" si="13"/>
        <v>65.88</v>
      </c>
    </row>
    <row r="405" spans="1:17" ht="45" hidden="1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8266</v>
      </c>
      <c r="O405" t="s">
        <v>8271</v>
      </c>
      <c r="P405">
        <f t="shared" si="12"/>
        <v>105</v>
      </c>
      <c r="Q405">
        <f t="shared" si="13"/>
        <v>75.19</v>
      </c>
    </row>
    <row r="406" spans="1:17" ht="45" hidden="1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8266</v>
      </c>
      <c r="O406" t="s">
        <v>8271</v>
      </c>
      <c r="P406">
        <f t="shared" si="12"/>
        <v>103</v>
      </c>
      <c r="Q406">
        <f t="shared" si="13"/>
        <v>133.13999999999999</v>
      </c>
    </row>
    <row r="407" spans="1:17" ht="45" hidden="1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8266</v>
      </c>
      <c r="O407" t="s">
        <v>8271</v>
      </c>
      <c r="P407">
        <f t="shared" si="12"/>
        <v>108</v>
      </c>
      <c r="Q407">
        <f t="shared" si="13"/>
        <v>55.2</v>
      </c>
    </row>
    <row r="408" spans="1:17" ht="60" hidden="1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8266</v>
      </c>
      <c r="O408" t="s">
        <v>8271</v>
      </c>
      <c r="P408">
        <f t="shared" si="12"/>
        <v>108</v>
      </c>
      <c r="Q408">
        <f t="shared" si="13"/>
        <v>86.16</v>
      </c>
    </row>
    <row r="409" spans="1:17" ht="45" hidden="1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8266</v>
      </c>
      <c r="O409" t="s">
        <v>8271</v>
      </c>
      <c r="P409">
        <f t="shared" si="12"/>
        <v>102</v>
      </c>
      <c r="Q409">
        <f t="shared" si="13"/>
        <v>92.32</v>
      </c>
    </row>
    <row r="410" spans="1:17" ht="45" hidden="1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8266</v>
      </c>
      <c r="O410" t="s">
        <v>8271</v>
      </c>
      <c r="P410">
        <f t="shared" si="12"/>
        <v>101</v>
      </c>
      <c r="Q410">
        <f t="shared" si="13"/>
        <v>160.16</v>
      </c>
    </row>
    <row r="411" spans="1:17" ht="45" hidden="1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8266</v>
      </c>
      <c r="O411" t="s">
        <v>8271</v>
      </c>
      <c r="P411">
        <f t="shared" si="12"/>
        <v>137</v>
      </c>
      <c r="Q411">
        <f t="shared" si="13"/>
        <v>45.6</v>
      </c>
    </row>
    <row r="412" spans="1:17" ht="45" hidden="1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8266</v>
      </c>
      <c r="O412" t="s">
        <v>8271</v>
      </c>
      <c r="P412">
        <f t="shared" si="12"/>
        <v>128</v>
      </c>
      <c r="Q412">
        <f t="shared" si="13"/>
        <v>183.29</v>
      </c>
    </row>
    <row r="413" spans="1:17" ht="60" hidden="1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8266</v>
      </c>
      <c r="O413" t="s">
        <v>8271</v>
      </c>
      <c r="P413">
        <f t="shared" si="12"/>
        <v>101</v>
      </c>
      <c r="Q413">
        <f t="shared" si="13"/>
        <v>125.79</v>
      </c>
    </row>
    <row r="414" spans="1:17" ht="60" hidden="1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8266</v>
      </c>
      <c r="O414" t="s">
        <v>8271</v>
      </c>
      <c r="P414">
        <f t="shared" si="12"/>
        <v>127</v>
      </c>
      <c r="Q414">
        <f t="shared" si="13"/>
        <v>57.65</v>
      </c>
    </row>
    <row r="415" spans="1:17" ht="45" hidden="1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8266</v>
      </c>
      <c r="O415" t="s">
        <v>8271</v>
      </c>
      <c r="P415">
        <f t="shared" si="12"/>
        <v>105</v>
      </c>
      <c r="Q415">
        <f t="shared" si="13"/>
        <v>78.66</v>
      </c>
    </row>
    <row r="416" spans="1:17" ht="60" hidden="1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8266</v>
      </c>
      <c r="O416" t="s">
        <v>8271</v>
      </c>
      <c r="P416">
        <f t="shared" si="12"/>
        <v>103</v>
      </c>
      <c r="Q416">
        <f t="shared" si="13"/>
        <v>91.48</v>
      </c>
    </row>
    <row r="417" spans="1:17" ht="60" hidden="1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8266</v>
      </c>
      <c r="O417" t="s">
        <v>8271</v>
      </c>
      <c r="P417">
        <f t="shared" si="12"/>
        <v>102</v>
      </c>
      <c r="Q417">
        <f t="shared" si="13"/>
        <v>68.099999999999994</v>
      </c>
    </row>
    <row r="418" spans="1:17" ht="45" hidden="1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8266</v>
      </c>
      <c r="O418" t="s">
        <v>8271</v>
      </c>
      <c r="P418">
        <f t="shared" si="12"/>
        <v>120</v>
      </c>
      <c r="Q418">
        <f t="shared" si="13"/>
        <v>48.09</v>
      </c>
    </row>
    <row r="419" spans="1:17" ht="60" hidden="1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8266</v>
      </c>
      <c r="O419" t="s">
        <v>8271</v>
      </c>
      <c r="P419">
        <f t="shared" si="12"/>
        <v>100</v>
      </c>
      <c r="Q419">
        <f t="shared" si="13"/>
        <v>202.42</v>
      </c>
    </row>
    <row r="420" spans="1:17" ht="60" hidden="1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8266</v>
      </c>
      <c r="O420" t="s">
        <v>8271</v>
      </c>
      <c r="P420">
        <f t="shared" si="12"/>
        <v>101</v>
      </c>
      <c r="Q420">
        <f t="shared" si="13"/>
        <v>216.75</v>
      </c>
    </row>
    <row r="421" spans="1:17" ht="45" hidden="1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8266</v>
      </c>
      <c r="O421" t="s">
        <v>8271</v>
      </c>
      <c r="P421">
        <f t="shared" si="12"/>
        <v>100</v>
      </c>
      <c r="Q421">
        <f t="shared" si="13"/>
        <v>110.07</v>
      </c>
    </row>
    <row r="422" spans="1:17" ht="60" hidden="1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8266</v>
      </c>
      <c r="O422" t="s">
        <v>8272</v>
      </c>
      <c r="P422">
        <f t="shared" si="12"/>
        <v>0</v>
      </c>
      <c r="Q422">
        <f t="shared" si="13"/>
        <v>4.83</v>
      </c>
    </row>
    <row r="423" spans="1:17" ht="60" hidden="1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8266</v>
      </c>
      <c r="O423" t="s">
        <v>8272</v>
      </c>
      <c r="P423">
        <f t="shared" si="12"/>
        <v>2</v>
      </c>
      <c r="Q423">
        <f t="shared" si="13"/>
        <v>50.17</v>
      </c>
    </row>
    <row r="424" spans="1:17" ht="60" hidden="1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8266</v>
      </c>
      <c r="O424" t="s">
        <v>8272</v>
      </c>
      <c r="P424">
        <f t="shared" si="12"/>
        <v>1</v>
      </c>
      <c r="Q424">
        <f t="shared" si="13"/>
        <v>35.83</v>
      </c>
    </row>
    <row r="425" spans="1:17" ht="45" hidden="1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8266</v>
      </c>
      <c r="O425" t="s">
        <v>8272</v>
      </c>
      <c r="P425">
        <f t="shared" si="12"/>
        <v>1</v>
      </c>
      <c r="Q425">
        <f t="shared" si="13"/>
        <v>11.77</v>
      </c>
    </row>
    <row r="426" spans="1:17" ht="45" hidden="1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8266</v>
      </c>
      <c r="O426" t="s">
        <v>8272</v>
      </c>
      <c r="P426">
        <f t="shared" si="12"/>
        <v>7</v>
      </c>
      <c r="Q426">
        <f t="shared" si="13"/>
        <v>40.78</v>
      </c>
    </row>
    <row r="427" spans="1:17" ht="60" hidden="1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8266</v>
      </c>
      <c r="O427" t="s">
        <v>8272</v>
      </c>
      <c r="P427">
        <f t="shared" si="12"/>
        <v>0</v>
      </c>
      <c r="Q427">
        <f t="shared" si="13"/>
        <v>3</v>
      </c>
    </row>
    <row r="428" spans="1:17" ht="60" hidden="1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8266</v>
      </c>
      <c r="O428" t="s">
        <v>8272</v>
      </c>
      <c r="P428">
        <f t="shared" si="12"/>
        <v>1</v>
      </c>
      <c r="Q428">
        <f t="shared" si="13"/>
        <v>16.63</v>
      </c>
    </row>
    <row r="429" spans="1:17" ht="60" hidden="1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8266</v>
      </c>
      <c r="O429" t="s">
        <v>8272</v>
      </c>
      <c r="P429">
        <f t="shared" si="12"/>
        <v>0</v>
      </c>
      <c r="Q429">
        <f t="shared" si="13"/>
        <v>0</v>
      </c>
    </row>
    <row r="430" spans="1:17" ht="30" hidden="1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8266</v>
      </c>
      <c r="O430" t="s">
        <v>8272</v>
      </c>
      <c r="P430">
        <f t="shared" si="12"/>
        <v>6</v>
      </c>
      <c r="Q430">
        <f t="shared" si="13"/>
        <v>52</v>
      </c>
    </row>
    <row r="431" spans="1:17" ht="60" hidden="1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8266</v>
      </c>
      <c r="O431" t="s">
        <v>8272</v>
      </c>
      <c r="P431">
        <f t="shared" si="12"/>
        <v>0</v>
      </c>
      <c r="Q431">
        <f t="shared" si="13"/>
        <v>0</v>
      </c>
    </row>
    <row r="432" spans="1:17" ht="45" hidden="1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8266</v>
      </c>
      <c r="O432" t="s">
        <v>8272</v>
      </c>
      <c r="P432">
        <f t="shared" si="12"/>
        <v>2</v>
      </c>
      <c r="Q432">
        <f t="shared" si="13"/>
        <v>4.8</v>
      </c>
    </row>
    <row r="433" spans="1:17" ht="45" hidden="1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8266</v>
      </c>
      <c r="O433" t="s">
        <v>8272</v>
      </c>
      <c r="P433">
        <f t="shared" si="12"/>
        <v>14</v>
      </c>
      <c r="Q433">
        <f t="shared" si="13"/>
        <v>51.88</v>
      </c>
    </row>
    <row r="434" spans="1:17" ht="60" hidden="1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8266</v>
      </c>
      <c r="O434" t="s">
        <v>8272</v>
      </c>
      <c r="P434">
        <f t="shared" si="12"/>
        <v>10</v>
      </c>
      <c r="Q434">
        <f t="shared" si="13"/>
        <v>71.25</v>
      </c>
    </row>
    <row r="435" spans="1:17" ht="60" hidden="1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8266</v>
      </c>
      <c r="O435" t="s">
        <v>8272</v>
      </c>
      <c r="P435">
        <f t="shared" si="12"/>
        <v>0</v>
      </c>
      <c r="Q435">
        <f t="shared" si="13"/>
        <v>0</v>
      </c>
    </row>
    <row r="436" spans="1:17" ht="60" hidden="1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8266</v>
      </c>
      <c r="O436" t="s">
        <v>8272</v>
      </c>
      <c r="P436">
        <f t="shared" si="12"/>
        <v>5</v>
      </c>
      <c r="Q436">
        <f t="shared" si="13"/>
        <v>62.5</v>
      </c>
    </row>
    <row r="437" spans="1:17" ht="60" hidden="1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8266</v>
      </c>
      <c r="O437" t="s">
        <v>8272</v>
      </c>
      <c r="P437">
        <f t="shared" si="12"/>
        <v>0</v>
      </c>
      <c r="Q437">
        <f t="shared" si="13"/>
        <v>1</v>
      </c>
    </row>
    <row r="438" spans="1:17" ht="45" hidden="1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8266</v>
      </c>
      <c r="O438" t="s">
        <v>8272</v>
      </c>
      <c r="P438">
        <f t="shared" si="12"/>
        <v>0</v>
      </c>
      <c r="Q438">
        <f t="shared" si="13"/>
        <v>0</v>
      </c>
    </row>
    <row r="439" spans="1:17" ht="45" hidden="1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8266</v>
      </c>
      <c r="O439" t="s">
        <v>8272</v>
      </c>
      <c r="P439">
        <f t="shared" si="12"/>
        <v>0</v>
      </c>
      <c r="Q439">
        <f t="shared" si="13"/>
        <v>0</v>
      </c>
    </row>
    <row r="440" spans="1:17" ht="45" hidden="1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8266</v>
      </c>
      <c r="O440" t="s">
        <v>8272</v>
      </c>
      <c r="P440">
        <f t="shared" si="12"/>
        <v>9</v>
      </c>
      <c r="Q440">
        <f t="shared" si="13"/>
        <v>170.55</v>
      </c>
    </row>
    <row r="441" spans="1:17" ht="60" hidden="1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8266</v>
      </c>
      <c r="O441" t="s">
        <v>8272</v>
      </c>
      <c r="P441">
        <f t="shared" si="12"/>
        <v>0</v>
      </c>
      <c r="Q441">
        <f t="shared" si="13"/>
        <v>0</v>
      </c>
    </row>
    <row r="442" spans="1:17" ht="45" hidden="1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8266</v>
      </c>
      <c r="O442" t="s">
        <v>8272</v>
      </c>
      <c r="P442">
        <f t="shared" si="12"/>
        <v>0</v>
      </c>
      <c r="Q442">
        <f t="shared" si="13"/>
        <v>5</v>
      </c>
    </row>
    <row r="443" spans="1:17" ht="60" hidden="1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8266</v>
      </c>
      <c r="O443" t="s">
        <v>8272</v>
      </c>
      <c r="P443">
        <f t="shared" si="12"/>
        <v>0</v>
      </c>
      <c r="Q443">
        <f t="shared" si="13"/>
        <v>0</v>
      </c>
    </row>
    <row r="444" spans="1:17" hidden="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8266</v>
      </c>
      <c r="O444" t="s">
        <v>8272</v>
      </c>
      <c r="P444">
        <f t="shared" si="12"/>
        <v>39</v>
      </c>
      <c r="Q444">
        <f t="shared" si="13"/>
        <v>393.59</v>
      </c>
    </row>
    <row r="445" spans="1:17" ht="45" hidden="1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8266</v>
      </c>
      <c r="O445" t="s">
        <v>8272</v>
      </c>
      <c r="P445">
        <f t="shared" si="12"/>
        <v>0</v>
      </c>
      <c r="Q445">
        <f t="shared" si="13"/>
        <v>5</v>
      </c>
    </row>
    <row r="446" spans="1:17" ht="45" hidden="1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8266</v>
      </c>
      <c r="O446" t="s">
        <v>8272</v>
      </c>
      <c r="P446">
        <f t="shared" si="12"/>
        <v>5</v>
      </c>
      <c r="Q446">
        <f t="shared" si="13"/>
        <v>50</v>
      </c>
    </row>
    <row r="447" spans="1:17" ht="45" hidden="1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8266</v>
      </c>
      <c r="O447" t="s">
        <v>8272</v>
      </c>
      <c r="P447">
        <f t="shared" si="12"/>
        <v>0</v>
      </c>
      <c r="Q447">
        <f t="shared" si="13"/>
        <v>1</v>
      </c>
    </row>
    <row r="448" spans="1:17" ht="60" hidden="1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8266</v>
      </c>
      <c r="O448" t="s">
        <v>8272</v>
      </c>
      <c r="P448">
        <f t="shared" si="12"/>
        <v>7</v>
      </c>
      <c r="Q448">
        <f t="shared" si="13"/>
        <v>47.88</v>
      </c>
    </row>
    <row r="449" spans="1:17" ht="60" hidden="1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8266</v>
      </c>
      <c r="O449" t="s">
        <v>8272</v>
      </c>
      <c r="P449">
        <f t="shared" si="12"/>
        <v>0</v>
      </c>
      <c r="Q449">
        <f t="shared" si="13"/>
        <v>5</v>
      </c>
    </row>
    <row r="450" spans="1:17" ht="60" hidden="1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8266</v>
      </c>
      <c r="O450" t="s">
        <v>8272</v>
      </c>
      <c r="P450">
        <f t="shared" si="12"/>
        <v>3</v>
      </c>
      <c r="Q450">
        <f t="shared" si="13"/>
        <v>20.5</v>
      </c>
    </row>
    <row r="451" spans="1:17" ht="60" hidden="1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8266</v>
      </c>
      <c r="O451" t="s">
        <v>8272</v>
      </c>
      <c r="P451">
        <f t="shared" ref="P451:P514" si="14">ROUND(E451/D451*100,0)</f>
        <v>2</v>
      </c>
      <c r="Q451">
        <f t="shared" ref="Q451:Q514" si="15">IFERROR(ROUND(E451/L451,2),0)</f>
        <v>9</v>
      </c>
    </row>
    <row r="452" spans="1:17" ht="60" hidden="1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8266</v>
      </c>
      <c r="O452" t="s">
        <v>8272</v>
      </c>
      <c r="P452">
        <f t="shared" si="14"/>
        <v>1</v>
      </c>
      <c r="Q452">
        <f t="shared" si="15"/>
        <v>56.57</v>
      </c>
    </row>
    <row r="453" spans="1:17" ht="60" hidden="1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8266</v>
      </c>
      <c r="O453" t="s">
        <v>8272</v>
      </c>
      <c r="P453">
        <f t="shared" si="14"/>
        <v>0</v>
      </c>
      <c r="Q453">
        <f t="shared" si="15"/>
        <v>0</v>
      </c>
    </row>
    <row r="454" spans="1:17" ht="45" hidden="1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8266</v>
      </c>
      <c r="O454" t="s">
        <v>8272</v>
      </c>
      <c r="P454">
        <f t="shared" si="14"/>
        <v>64</v>
      </c>
      <c r="Q454">
        <f t="shared" si="15"/>
        <v>40</v>
      </c>
    </row>
    <row r="455" spans="1:17" ht="60" hidden="1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8266</v>
      </c>
      <c r="O455" t="s">
        <v>8272</v>
      </c>
      <c r="P455">
        <f t="shared" si="14"/>
        <v>0</v>
      </c>
      <c r="Q455">
        <f t="shared" si="15"/>
        <v>13</v>
      </c>
    </row>
    <row r="456" spans="1:17" ht="45" hidden="1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8266</v>
      </c>
      <c r="O456" t="s">
        <v>8272</v>
      </c>
      <c r="P456">
        <f t="shared" si="14"/>
        <v>1</v>
      </c>
      <c r="Q456">
        <f t="shared" si="15"/>
        <v>16.399999999999999</v>
      </c>
    </row>
    <row r="457" spans="1:17" ht="60" hidden="1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8266</v>
      </c>
      <c r="O457" t="s">
        <v>8272</v>
      </c>
      <c r="P457">
        <f t="shared" si="14"/>
        <v>0</v>
      </c>
      <c r="Q457">
        <f t="shared" si="15"/>
        <v>22.5</v>
      </c>
    </row>
    <row r="458" spans="1:17" ht="60" hidden="1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8266</v>
      </c>
      <c r="O458" t="s">
        <v>8272</v>
      </c>
      <c r="P458">
        <f t="shared" si="14"/>
        <v>1</v>
      </c>
      <c r="Q458">
        <f t="shared" si="15"/>
        <v>20.329999999999998</v>
      </c>
    </row>
    <row r="459" spans="1:17" ht="60" hidden="1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8266</v>
      </c>
      <c r="O459" t="s">
        <v>8272</v>
      </c>
      <c r="P459">
        <f t="shared" si="14"/>
        <v>0</v>
      </c>
      <c r="Q459">
        <f t="shared" si="15"/>
        <v>0</v>
      </c>
    </row>
    <row r="460" spans="1:17" ht="45" hidden="1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8266</v>
      </c>
      <c r="O460" t="s">
        <v>8272</v>
      </c>
      <c r="P460">
        <f t="shared" si="14"/>
        <v>8</v>
      </c>
      <c r="Q460">
        <f t="shared" si="15"/>
        <v>16.760000000000002</v>
      </c>
    </row>
    <row r="461" spans="1:17" ht="60" hidden="1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8266</v>
      </c>
      <c r="O461" t="s">
        <v>8272</v>
      </c>
      <c r="P461">
        <f t="shared" si="14"/>
        <v>0</v>
      </c>
      <c r="Q461">
        <f t="shared" si="15"/>
        <v>25</v>
      </c>
    </row>
    <row r="462" spans="1:17" ht="30" hidden="1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8266</v>
      </c>
      <c r="O462" t="s">
        <v>8272</v>
      </c>
      <c r="P462">
        <f t="shared" si="14"/>
        <v>0</v>
      </c>
      <c r="Q462">
        <f t="shared" si="15"/>
        <v>12.5</v>
      </c>
    </row>
    <row r="463" spans="1:17" ht="60" hidden="1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8266</v>
      </c>
      <c r="O463" t="s">
        <v>8272</v>
      </c>
      <c r="P463">
        <f t="shared" si="14"/>
        <v>0</v>
      </c>
      <c r="Q463">
        <f t="shared" si="15"/>
        <v>0</v>
      </c>
    </row>
    <row r="464" spans="1:17" ht="60" hidden="1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8266</v>
      </c>
      <c r="O464" t="s">
        <v>8272</v>
      </c>
      <c r="P464">
        <f t="shared" si="14"/>
        <v>0</v>
      </c>
      <c r="Q464">
        <f t="shared" si="15"/>
        <v>0</v>
      </c>
    </row>
    <row r="465" spans="1:17" ht="45" hidden="1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8266</v>
      </c>
      <c r="O465" t="s">
        <v>8272</v>
      </c>
      <c r="P465">
        <f t="shared" si="14"/>
        <v>2</v>
      </c>
      <c r="Q465">
        <f t="shared" si="15"/>
        <v>113.64</v>
      </c>
    </row>
    <row r="466" spans="1:17" ht="45" hidden="1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8266</v>
      </c>
      <c r="O466" t="s">
        <v>8272</v>
      </c>
      <c r="P466">
        <f t="shared" si="14"/>
        <v>0</v>
      </c>
      <c r="Q466">
        <f t="shared" si="15"/>
        <v>1</v>
      </c>
    </row>
    <row r="467" spans="1:17" ht="30" hidden="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8266</v>
      </c>
      <c r="O467" t="s">
        <v>8272</v>
      </c>
      <c r="P467">
        <f t="shared" si="14"/>
        <v>27</v>
      </c>
      <c r="Q467">
        <f t="shared" si="15"/>
        <v>17.25</v>
      </c>
    </row>
    <row r="468" spans="1:17" ht="45" hidden="1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8266</v>
      </c>
      <c r="O468" t="s">
        <v>8272</v>
      </c>
      <c r="P468">
        <f t="shared" si="14"/>
        <v>1</v>
      </c>
      <c r="Q468">
        <f t="shared" si="15"/>
        <v>15.2</v>
      </c>
    </row>
    <row r="469" spans="1:17" ht="60" hidden="1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8266</v>
      </c>
      <c r="O469" t="s">
        <v>8272</v>
      </c>
      <c r="P469">
        <f t="shared" si="14"/>
        <v>22</v>
      </c>
      <c r="Q469">
        <f t="shared" si="15"/>
        <v>110.64</v>
      </c>
    </row>
    <row r="470" spans="1:17" ht="60" hidden="1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8266</v>
      </c>
      <c r="O470" t="s">
        <v>8272</v>
      </c>
      <c r="P470">
        <f t="shared" si="14"/>
        <v>0</v>
      </c>
      <c r="Q470">
        <f t="shared" si="15"/>
        <v>0</v>
      </c>
    </row>
    <row r="471" spans="1:17" ht="30" hidden="1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8266</v>
      </c>
      <c r="O471" t="s">
        <v>8272</v>
      </c>
      <c r="P471">
        <f t="shared" si="14"/>
        <v>0</v>
      </c>
      <c r="Q471">
        <f t="shared" si="15"/>
        <v>0</v>
      </c>
    </row>
    <row r="472" spans="1:17" ht="60" hidden="1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8266</v>
      </c>
      <c r="O472" t="s">
        <v>8272</v>
      </c>
      <c r="P472">
        <f t="shared" si="14"/>
        <v>1</v>
      </c>
      <c r="Q472">
        <f t="shared" si="15"/>
        <v>25.5</v>
      </c>
    </row>
    <row r="473" spans="1:17" ht="60" hidden="1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8266</v>
      </c>
      <c r="O473" t="s">
        <v>8272</v>
      </c>
      <c r="P473">
        <f t="shared" si="14"/>
        <v>12</v>
      </c>
      <c r="Q473">
        <f t="shared" si="15"/>
        <v>38.479999999999997</v>
      </c>
    </row>
    <row r="474" spans="1:17" ht="60" hidden="1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8266</v>
      </c>
      <c r="O474" t="s">
        <v>8272</v>
      </c>
      <c r="P474">
        <f t="shared" si="14"/>
        <v>18</v>
      </c>
      <c r="Q474">
        <f t="shared" si="15"/>
        <v>28.2</v>
      </c>
    </row>
    <row r="475" spans="1:17" ht="45" hidden="1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8266</v>
      </c>
      <c r="O475" t="s">
        <v>8272</v>
      </c>
      <c r="P475">
        <f t="shared" si="14"/>
        <v>3</v>
      </c>
      <c r="Q475">
        <f t="shared" si="15"/>
        <v>61.5</v>
      </c>
    </row>
    <row r="476" spans="1:17" ht="45" hidden="1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8266</v>
      </c>
      <c r="O476" t="s">
        <v>8272</v>
      </c>
      <c r="P476">
        <f t="shared" si="14"/>
        <v>0</v>
      </c>
      <c r="Q476">
        <f t="shared" si="15"/>
        <v>1</v>
      </c>
    </row>
    <row r="477" spans="1:17" ht="60" hidden="1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8266</v>
      </c>
      <c r="O477" t="s">
        <v>8272</v>
      </c>
      <c r="P477">
        <f t="shared" si="14"/>
        <v>0</v>
      </c>
      <c r="Q477">
        <f t="shared" si="15"/>
        <v>0</v>
      </c>
    </row>
    <row r="478" spans="1:17" ht="30" hidden="1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8266</v>
      </c>
      <c r="O478" t="s">
        <v>8272</v>
      </c>
      <c r="P478">
        <f t="shared" si="14"/>
        <v>2</v>
      </c>
      <c r="Q478">
        <f t="shared" si="15"/>
        <v>39.57</v>
      </c>
    </row>
    <row r="479" spans="1:17" ht="60" hidden="1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8266</v>
      </c>
      <c r="O479" t="s">
        <v>8272</v>
      </c>
      <c r="P479">
        <f t="shared" si="14"/>
        <v>0</v>
      </c>
      <c r="Q479">
        <f t="shared" si="15"/>
        <v>0</v>
      </c>
    </row>
    <row r="480" spans="1:17" ht="45" hidden="1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8266</v>
      </c>
      <c r="O480" t="s">
        <v>8272</v>
      </c>
      <c r="P480">
        <f t="shared" si="14"/>
        <v>0</v>
      </c>
      <c r="Q480">
        <f t="shared" si="15"/>
        <v>0</v>
      </c>
    </row>
    <row r="481" spans="1:17" ht="45" hidden="1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8266</v>
      </c>
      <c r="O481" t="s">
        <v>8272</v>
      </c>
      <c r="P481">
        <f t="shared" si="14"/>
        <v>33</v>
      </c>
      <c r="Q481">
        <f t="shared" si="15"/>
        <v>88.8</v>
      </c>
    </row>
    <row r="482" spans="1:17" ht="60" hidden="1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8266</v>
      </c>
      <c r="O482" t="s">
        <v>8272</v>
      </c>
      <c r="P482">
        <f t="shared" si="14"/>
        <v>19</v>
      </c>
      <c r="Q482">
        <f t="shared" si="15"/>
        <v>55.46</v>
      </c>
    </row>
    <row r="483" spans="1:17" ht="60" hidden="1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8266</v>
      </c>
      <c r="O483" t="s">
        <v>8272</v>
      </c>
      <c r="P483">
        <f t="shared" si="14"/>
        <v>6</v>
      </c>
      <c r="Q483">
        <f t="shared" si="15"/>
        <v>87.14</v>
      </c>
    </row>
    <row r="484" spans="1:17" ht="45" hidden="1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8266</v>
      </c>
      <c r="O484" t="s">
        <v>8272</v>
      </c>
      <c r="P484">
        <f t="shared" si="14"/>
        <v>0</v>
      </c>
      <c r="Q484">
        <f t="shared" si="15"/>
        <v>10</v>
      </c>
    </row>
    <row r="485" spans="1:17" ht="60" hidden="1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8266</v>
      </c>
      <c r="O485" t="s">
        <v>8272</v>
      </c>
      <c r="P485">
        <f t="shared" si="14"/>
        <v>50</v>
      </c>
      <c r="Q485">
        <f t="shared" si="15"/>
        <v>51.22</v>
      </c>
    </row>
    <row r="486" spans="1:17" ht="60" hidden="1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8266</v>
      </c>
      <c r="O486" t="s">
        <v>8272</v>
      </c>
      <c r="P486">
        <f t="shared" si="14"/>
        <v>0</v>
      </c>
      <c r="Q486">
        <f t="shared" si="15"/>
        <v>13.55</v>
      </c>
    </row>
    <row r="487" spans="1:17" ht="45" hidden="1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8266</v>
      </c>
      <c r="O487" t="s">
        <v>8272</v>
      </c>
      <c r="P487">
        <f t="shared" si="14"/>
        <v>22</v>
      </c>
      <c r="Q487">
        <f t="shared" si="15"/>
        <v>66.52</v>
      </c>
    </row>
    <row r="488" spans="1:17" ht="60" hidden="1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8266</v>
      </c>
      <c r="O488" t="s">
        <v>8272</v>
      </c>
      <c r="P488">
        <f t="shared" si="14"/>
        <v>0</v>
      </c>
      <c r="Q488">
        <f t="shared" si="15"/>
        <v>50</v>
      </c>
    </row>
    <row r="489" spans="1:17" ht="60" hidden="1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8266</v>
      </c>
      <c r="O489" t="s">
        <v>8272</v>
      </c>
      <c r="P489">
        <f t="shared" si="14"/>
        <v>0</v>
      </c>
      <c r="Q489">
        <f t="shared" si="15"/>
        <v>0</v>
      </c>
    </row>
    <row r="490" spans="1:17" ht="45" hidden="1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8266</v>
      </c>
      <c r="O490" t="s">
        <v>8272</v>
      </c>
      <c r="P490">
        <f t="shared" si="14"/>
        <v>0</v>
      </c>
      <c r="Q490">
        <f t="shared" si="15"/>
        <v>0</v>
      </c>
    </row>
    <row r="491" spans="1:17" ht="45" hidden="1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8266</v>
      </c>
      <c r="O491" t="s">
        <v>8272</v>
      </c>
      <c r="P491">
        <f t="shared" si="14"/>
        <v>0</v>
      </c>
      <c r="Q491">
        <f t="shared" si="15"/>
        <v>71.67</v>
      </c>
    </row>
    <row r="492" spans="1:17" hidden="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8266</v>
      </c>
      <c r="O492" t="s">
        <v>8272</v>
      </c>
      <c r="P492">
        <f t="shared" si="14"/>
        <v>0</v>
      </c>
      <c r="Q492">
        <f t="shared" si="15"/>
        <v>0</v>
      </c>
    </row>
    <row r="493" spans="1:17" ht="45" hidden="1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8266</v>
      </c>
      <c r="O493" t="s">
        <v>8272</v>
      </c>
      <c r="P493">
        <f t="shared" si="14"/>
        <v>0</v>
      </c>
      <c r="Q493">
        <f t="shared" si="15"/>
        <v>0</v>
      </c>
    </row>
    <row r="494" spans="1:17" ht="60" hidden="1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8266</v>
      </c>
      <c r="O494" t="s">
        <v>8272</v>
      </c>
      <c r="P494">
        <f t="shared" si="14"/>
        <v>0</v>
      </c>
      <c r="Q494">
        <f t="shared" si="15"/>
        <v>0</v>
      </c>
    </row>
    <row r="495" spans="1:17" ht="45" hidden="1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8266</v>
      </c>
      <c r="O495" t="s">
        <v>8272</v>
      </c>
      <c r="P495">
        <f t="shared" si="14"/>
        <v>0</v>
      </c>
      <c r="Q495">
        <f t="shared" si="15"/>
        <v>0</v>
      </c>
    </row>
    <row r="496" spans="1:17" ht="60" hidden="1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8266</v>
      </c>
      <c r="O496" t="s">
        <v>8272</v>
      </c>
      <c r="P496">
        <f t="shared" si="14"/>
        <v>0</v>
      </c>
      <c r="Q496">
        <f t="shared" si="15"/>
        <v>10.33</v>
      </c>
    </row>
    <row r="497" spans="1:17" ht="45" hidden="1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8266</v>
      </c>
      <c r="O497" t="s">
        <v>8272</v>
      </c>
      <c r="P497">
        <f t="shared" si="14"/>
        <v>0</v>
      </c>
      <c r="Q497">
        <f t="shared" si="15"/>
        <v>0</v>
      </c>
    </row>
    <row r="498" spans="1:17" ht="45" hidden="1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8266</v>
      </c>
      <c r="O498" t="s">
        <v>8272</v>
      </c>
      <c r="P498">
        <f t="shared" si="14"/>
        <v>0</v>
      </c>
      <c r="Q498">
        <f t="shared" si="15"/>
        <v>1</v>
      </c>
    </row>
    <row r="499" spans="1:17" hidden="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8266</v>
      </c>
      <c r="O499" t="s">
        <v>8272</v>
      </c>
      <c r="P499">
        <f t="shared" si="14"/>
        <v>1</v>
      </c>
      <c r="Q499">
        <f t="shared" si="15"/>
        <v>10</v>
      </c>
    </row>
    <row r="500" spans="1:17" ht="45" hidden="1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8266</v>
      </c>
      <c r="O500" t="s">
        <v>8272</v>
      </c>
      <c r="P500">
        <f t="shared" si="14"/>
        <v>5</v>
      </c>
      <c r="Q500">
        <f t="shared" si="15"/>
        <v>136.09</v>
      </c>
    </row>
    <row r="501" spans="1:17" ht="60" hidden="1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8266</v>
      </c>
      <c r="O501" t="s">
        <v>8272</v>
      </c>
      <c r="P501">
        <f t="shared" si="14"/>
        <v>10</v>
      </c>
      <c r="Q501">
        <f t="shared" si="15"/>
        <v>73.459999999999994</v>
      </c>
    </row>
    <row r="502" spans="1:17" ht="60" hidden="1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8266</v>
      </c>
      <c r="O502" t="s">
        <v>8272</v>
      </c>
      <c r="P502">
        <f t="shared" si="14"/>
        <v>3</v>
      </c>
      <c r="Q502">
        <f t="shared" si="15"/>
        <v>53.75</v>
      </c>
    </row>
    <row r="503" spans="1:17" ht="60" hidden="1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8266</v>
      </c>
      <c r="O503" t="s">
        <v>8272</v>
      </c>
      <c r="P503">
        <f t="shared" si="14"/>
        <v>0</v>
      </c>
      <c r="Q503">
        <f t="shared" si="15"/>
        <v>0</v>
      </c>
    </row>
    <row r="504" spans="1:17" ht="60" hidden="1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8266</v>
      </c>
      <c r="O504" t="s">
        <v>8272</v>
      </c>
      <c r="P504">
        <f t="shared" si="14"/>
        <v>1</v>
      </c>
      <c r="Q504">
        <f t="shared" si="15"/>
        <v>57.5</v>
      </c>
    </row>
    <row r="505" spans="1:17" ht="60" hidden="1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8266</v>
      </c>
      <c r="O505" t="s">
        <v>8272</v>
      </c>
      <c r="P505">
        <f t="shared" si="14"/>
        <v>2</v>
      </c>
      <c r="Q505">
        <f t="shared" si="15"/>
        <v>12.67</v>
      </c>
    </row>
    <row r="506" spans="1:17" ht="60" hidden="1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8266</v>
      </c>
      <c r="O506" t="s">
        <v>8272</v>
      </c>
      <c r="P506">
        <f t="shared" si="14"/>
        <v>1</v>
      </c>
      <c r="Q506">
        <f t="shared" si="15"/>
        <v>67</v>
      </c>
    </row>
    <row r="507" spans="1:17" ht="45" hidden="1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8266</v>
      </c>
      <c r="O507" t="s">
        <v>8272</v>
      </c>
      <c r="P507">
        <f t="shared" si="14"/>
        <v>0</v>
      </c>
      <c r="Q507">
        <f t="shared" si="15"/>
        <v>3.71</v>
      </c>
    </row>
    <row r="508" spans="1:17" ht="45" hidden="1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8266</v>
      </c>
      <c r="O508" t="s">
        <v>8272</v>
      </c>
      <c r="P508">
        <f t="shared" si="14"/>
        <v>0</v>
      </c>
      <c r="Q508">
        <f t="shared" si="15"/>
        <v>250</v>
      </c>
    </row>
    <row r="509" spans="1:17" ht="60" hidden="1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8266</v>
      </c>
      <c r="O509" t="s">
        <v>8272</v>
      </c>
      <c r="P509">
        <f t="shared" si="14"/>
        <v>3</v>
      </c>
      <c r="Q509">
        <f t="shared" si="15"/>
        <v>64</v>
      </c>
    </row>
    <row r="510" spans="1:17" ht="60" hidden="1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8266</v>
      </c>
      <c r="O510" t="s">
        <v>8272</v>
      </c>
      <c r="P510">
        <f t="shared" si="14"/>
        <v>1</v>
      </c>
      <c r="Q510">
        <f t="shared" si="15"/>
        <v>133.33000000000001</v>
      </c>
    </row>
    <row r="511" spans="1:17" ht="45" hidden="1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8266</v>
      </c>
      <c r="O511" t="s">
        <v>8272</v>
      </c>
      <c r="P511">
        <f t="shared" si="14"/>
        <v>0</v>
      </c>
      <c r="Q511">
        <f t="shared" si="15"/>
        <v>10</v>
      </c>
    </row>
    <row r="512" spans="1:17" ht="45" hidden="1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8266</v>
      </c>
      <c r="O512" t="s">
        <v>8272</v>
      </c>
      <c r="P512">
        <f t="shared" si="14"/>
        <v>0</v>
      </c>
      <c r="Q512">
        <f t="shared" si="15"/>
        <v>0</v>
      </c>
    </row>
    <row r="513" spans="1:17" ht="45" hidden="1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8266</v>
      </c>
      <c r="O513" t="s">
        <v>8272</v>
      </c>
      <c r="P513">
        <f t="shared" si="14"/>
        <v>3</v>
      </c>
      <c r="Q513">
        <f t="shared" si="15"/>
        <v>30</v>
      </c>
    </row>
    <row r="514" spans="1:17" ht="60" hidden="1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8266</v>
      </c>
      <c r="O514" t="s">
        <v>8272</v>
      </c>
      <c r="P514">
        <f t="shared" si="14"/>
        <v>0</v>
      </c>
      <c r="Q514">
        <f t="shared" si="15"/>
        <v>5.5</v>
      </c>
    </row>
    <row r="515" spans="1:17" ht="45" hidden="1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8266</v>
      </c>
      <c r="O515" t="s">
        <v>8272</v>
      </c>
      <c r="P515">
        <f t="shared" ref="P515:P578" si="16">ROUND(E515/D515*100,0)</f>
        <v>14</v>
      </c>
      <c r="Q515">
        <f t="shared" ref="Q515:Q578" si="17">IFERROR(ROUND(E515/L515,2),0)</f>
        <v>102.38</v>
      </c>
    </row>
    <row r="516" spans="1:17" ht="45" hidden="1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8266</v>
      </c>
      <c r="O516" t="s">
        <v>8272</v>
      </c>
      <c r="P516">
        <f t="shared" si="16"/>
        <v>3</v>
      </c>
      <c r="Q516">
        <f t="shared" si="17"/>
        <v>16.670000000000002</v>
      </c>
    </row>
    <row r="517" spans="1:17" ht="45" hidden="1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8266</v>
      </c>
      <c r="O517" t="s">
        <v>8272</v>
      </c>
      <c r="P517">
        <f t="shared" si="16"/>
        <v>25</v>
      </c>
      <c r="Q517">
        <f t="shared" si="17"/>
        <v>725.03</v>
      </c>
    </row>
    <row r="518" spans="1:17" ht="30" hidden="1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8266</v>
      </c>
      <c r="O518" t="s">
        <v>8272</v>
      </c>
      <c r="P518">
        <f t="shared" si="16"/>
        <v>0</v>
      </c>
      <c r="Q518">
        <f t="shared" si="17"/>
        <v>0</v>
      </c>
    </row>
    <row r="519" spans="1:17" ht="60" hidden="1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8266</v>
      </c>
      <c r="O519" t="s">
        <v>8272</v>
      </c>
      <c r="P519">
        <f t="shared" si="16"/>
        <v>1</v>
      </c>
      <c r="Q519">
        <f t="shared" si="17"/>
        <v>68.33</v>
      </c>
    </row>
    <row r="520" spans="1:17" ht="60" hidden="1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8266</v>
      </c>
      <c r="O520" t="s">
        <v>8272</v>
      </c>
      <c r="P520">
        <f t="shared" si="16"/>
        <v>0</v>
      </c>
      <c r="Q520">
        <f t="shared" si="17"/>
        <v>0</v>
      </c>
    </row>
    <row r="521" spans="1:17" ht="45" hidden="1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8266</v>
      </c>
      <c r="O521" t="s">
        <v>8272</v>
      </c>
      <c r="P521">
        <f t="shared" si="16"/>
        <v>23</v>
      </c>
      <c r="Q521">
        <f t="shared" si="17"/>
        <v>39.229999999999997</v>
      </c>
    </row>
    <row r="522" spans="1:17" ht="60" hidden="1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8273</v>
      </c>
      <c r="O522" t="s">
        <v>8274</v>
      </c>
      <c r="P522">
        <f t="shared" si="16"/>
        <v>102</v>
      </c>
      <c r="Q522">
        <f t="shared" si="17"/>
        <v>150.15</v>
      </c>
    </row>
    <row r="523" spans="1:17" ht="60" hidden="1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8273</v>
      </c>
      <c r="O523" t="s">
        <v>8274</v>
      </c>
      <c r="P523">
        <f t="shared" si="16"/>
        <v>105</v>
      </c>
      <c r="Q523">
        <f t="shared" si="17"/>
        <v>93.43</v>
      </c>
    </row>
    <row r="524" spans="1:17" ht="45" hidden="1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8273</v>
      </c>
      <c r="O524" t="s">
        <v>8274</v>
      </c>
      <c r="P524">
        <f t="shared" si="16"/>
        <v>115</v>
      </c>
      <c r="Q524">
        <f t="shared" si="17"/>
        <v>110.97</v>
      </c>
    </row>
    <row r="525" spans="1:17" ht="60" hidden="1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8273</v>
      </c>
      <c r="O525" t="s">
        <v>8274</v>
      </c>
      <c r="P525">
        <f t="shared" si="16"/>
        <v>121</v>
      </c>
      <c r="Q525">
        <f t="shared" si="17"/>
        <v>71.790000000000006</v>
      </c>
    </row>
    <row r="526" spans="1:17" ht="60" hidden="1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8273</v>
      </c>
      <c r="O526" t="s">
        <v>8274</v>
      </c>
      <c r="P526">
        <f t="shared" si="16"/>
        <v>109</v>
      </c>
      <c r="Q526">
        <f t="shared" si="17"/>
        <v>29.26</v>
      </c>
    </row>
    <row r="527" spans="1:17" ht="60" hidden="1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8273</v>
      </c>
      <c r="O527" t="s">
        <v>8274</v>
      </c>
      <c r="P527">
        <f t="shared" si="16"/>
        <v>100</v>
      </c>
      <c r="Q527">
        <f t="shared" si="17"/>
        <v>1000</v>
      </c>
    </row>
    <row r="528" spans="1:17" ht="45" hidden="1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8273</v>
      </c>
      <c r="O528" t="s">
        <v>8274</v>
      </c>
      <c r="P528">
        <f t="shared" si="16"/>
        <v>114</v>
      </c>
      <c r="Q528">
        <f t="shared" si="17"/>
        <v>74.349999999999994</v>
      </c>
    </row>
    <row r="529" spans="1:17" ht="60" hidden="1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8273</v>
      </c>
      <c r="O529" t="s">
        <v>8274</v>
      </c>
      <c r="P529">
        <f t="shared" si="16"/>
        <v>101</v>
      </c>
      <c r="Q529">
        <f t="shared" si="17"/>
        <v>63.83</v>
      </c>
    </row>
    <row r="530" spans="1:17" ht="30" hidden="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8273</v>
      </c>
      <c r="O530" t="s">
        <v>8274</v>
      </c>
      <c r="P530">
        <f t="shared" si="16"/>
        <v>116</v>
      </c>
      <c r="Q530">
        <f t="shared" si="17"/>
        <v>44.33</v>
      </c>
    </row>
    <row r="531" spans="1:17" ht="60" hidden="1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8273</v>
      </c>
      <c r="O531" t="s">
        <v>8274</v>
      </c>
      <c r="P531">
        <f t="shared" si="16"/>
        <v>130</v>
      </c>
      <c r="Q531">
        <f t="shared" si="17"/>
        <v>86.94</v>
      </c>
    </row>
    <row r="532" spans="1:17" ht="60" hidden="1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8273</v>
      </c>
      <c r="O532" t="s">
        <v>8274</v>
      </c>
      <c r="P532">
        <f t="shared" si="16"/>
        <v>108</v>
      </c>
      <c r="Q532">
        <f t="shared" si="17"/>
        <v>126.55</v>
      </c>
    </row>
    <row r="533" spans="1:17" ht="60" hidden="1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8273</v>
      </c>
      <c r="O533" t="s">
        <v>8274</v>
      </c>
      <c r="P533">
        <f t="shared" si="16"/>
        <v>100</v>
      </c>
      <c r="Q533">
        <f t="shared" si="17"/>
        <v>129.03</v>
      </c>
    </row>
    <row r="534" spans="1:17" ht="60" hidden="1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8273</v>
      </c>
      <c r="O534" t="s">
        <v>8274</v>
      </c>
      <c r="P534">
        <f t="shared" si="16"/>
        <v>123</v>
      </c>
      <c r="Q534">
        <f t="shared" si="17"/>
        <v>71.239999999999995</v>
      </c>
    </row>
    <row r="535" spans="1:17" ht="60" hidden="1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8273</v>
      </c>
      <c r="O535" t="s">
        <v>8274</v>
      </c>
      <c r="P535">
        <f t="shared" si="16"/>
        <v>100</v>
      </c>
      <c r="Q535">
        <f t="shared" si="17"/>
        <v>117.88</v>
      </c>
    </row>
    <row r="536" spans="1:17" ht="60" hidden="1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8273</v>
      </c>
      <c r="O536" t="s">
        <v>8274</v>
      </c>
      <c r="P536">
        <f t="shared" si="16"/>
        <v>105</v>
      </c>
      <c r="Q536">
        <f t="shared" si="17"/>
        <v>327.08</v>
      </c>
    </row>
    <row r="537" spans="1:17" ht="45" hidden="1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8273</v>
      </c>
      <c r="O537" t="s">
        <v>8274</v>
      </c>
      <c r="P537">
        <f t="shared" si="16"/>
        <v>103</v>
      </c>
      <c r="Q537">
        <f t="shared" si="17"/>
        <v>34.75</v>
      </c>
    </row>
    <row r="538" spans="1:17" ht="60" hidden="1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8273</v>
      </c>
      <c r="O538" t="s">
        <v>8274</v>
      </c>
      <c r="P538">
        <f t="shared" si="16"/>
        <v>118</v>
      </c>
      <c r="Q538">
        <f t="shared" si="17"/>
        <v>100.06</v>
      </c>
    </row>
    <row r="539" spans="1:17" ht="60" hidden="1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8273</v>
      </c>
      <c r="O539" t="s">
        <v>8274</v>
      </c>
      <c r="P539">
        <f t="shared" si="16"/>
        <v>121</v>
      </c>
      <c r="Q539">
        <f t="shared" si="17"/>
        <v>40.85</v>
      </c>
    </row>
    <row r="540" spans="1:17" ht="60" hidden="1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8273</v>
      </c>
      <c r="O540" t="s">
        <v>8274</v>
      </c>
      <c r="P540">
        <f t="shared" si="16"/>
        <v>302</v>
      </c>
      <c r="Q540">
        <f t="shared" si="17"/>
        <v>252.02</v>
      </c>
    </row>
    <row r="541" spans="1:17" ht="45" hidden="1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8273</v>
      </c>
      <c r="O541" t="s">
        <v>8274</v>
      </c>
      <c r="P541">
        <f t="shared" si="16"/>
        <v>101</v>
      </c>
      <c r="Q541">
        <f t="shared" si="17"/>
        <v>25.16</v>
      </c>
    </row>
    <row r="542" spans="1:17" ht="60" hidden="1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8275</v>
      </c>
      <c r="O542" t="s">
        <v>8276</v>
      </c>
      <c r="P542">
        <f t="shared" si="16"/>
        <v>0</v>
      </c>
      <c r="Q542">
        <f t="shared" si="17"/>
        <v>1</v>
      </c>
    </row>
    <row r="543" spans="1:17" ht="45" hidden="1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8275</v>
      </c>
      <c r="O543" t="s">
        <v>8276</v>
      </c>
      <c r="P543">
        <f t="shared" si="16"/>
        <v>1</v>
      </c>
      <c r="Q543">
        <f t="shared" si="17"/>
        <v>25</v>
      </c>
    </row>
    <row r="544" spans="1:17" ht="45" hidden="1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8275</v>
      </c>
      <c r="O544" t="s">
        <v>8276</v>
      </c>
      <c r="P544">
        <f t="shared" si="16"/>
        <v>0</v>
      </c>
      <c r="Q544">
        <f t="shared" si="17"/>
        <v>1</v>
      </c>
    </row>
    <row r="545" spans="1:17" ht="60" hidden="1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8275</v>
      </c>
      <c r="O545" t="s">
        <v>8276</v>
      </c>
      <c r="P545">
        <f t="shared" si="16"/>
        <v>0</v>
      </c>
      <c r="Q545">
        <f t="shared" si="17"/>
        <v>35</v>
      </c>
    </row>
    <row r="546" spans="1:17" ht="60" hidden="1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8275</v>
      </c>
      <c r="O546" t="s">
        <v>8276</v>
      </c>
      <c r="P546">
        <f t="shared" si="16"/>
        <v>1</v>
      </c>
      <c r="Q546">
        <f t="shared" si="17"/>
        <v>3</v>
      </c>
    </row>
    <row r="547" spans="1:17" ht="60" hidden="1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8275</v>
      </c>
      <c r="O547" t="s">
        <v>8276</v>
      </c>
      <c r="P547">
        <f t="shared" si="16"/>
        <v>27</v>
      </c>
      <c r="Q547">
        <f t="shared" si="17"/>
        <v>402.71</v>
      </c>
    </row>
    <row r="548" spans="1:17" ht="60" hidden="1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8275</v>
      </c>
      <c r="O548" t="s">
        <v>8276</v>
      </c>
      <c r="P548">
        <f t="shared" si="16"/>
        <v>0</v>
      </c>
      <c r="Q548">
        <f t="shared" si="17"/>
        <v>26</v>
      </c>
    </row>
    <row r="549" spans="1:17" ht="60" hidden="1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8275</v>
      </c>
      <c r="O549" t="s">
        <v>8276</v>
      </c>
      <c r="P549">
        <f t="shared" si="16"/>
        <v>0</v>
      </c>
      <c r="Q549">
        <f t="shared" si="17"/>
        <v>0</v>
      </c>
    </row>
    <row r="550" spans="1:17" ht="45" hidden="1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8275</v>
      </c>
      <c r="O550" t="s">
        <v>8276</v>
      </c>
      <c r="P550">
        <f t="shared" si="16"/>
        <v>0</v>
      </c>
      <c r="Q550">
        <f t="shared" si="17"/>
        <v>9</v>
      </c>
    </row>
    <row r="551" spans="1:17" ht="60" hidden="1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8275</v>
      </c>
      <c r="O551" t="s">
        <v>8276</v>
      </c>
      <c r="P551">
        <f t="shared" si="16"/>
        <v>3</v>
      </c>
      <c r="Q551">
        <f t="shared" si="17"/>
        <v>8.5</v>
      </c>
    </row>
    <row r="552" spans="1:17" ht="60" hidden="1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8275</v>
      </c>
      <c r="O552" t="s">
        <v>8276</v>
      </c>
      <c r="P552">
        <f t="shared" si="16"/>
        <v>1</v>
      </c>
      <c r="Q552">
        <f t="shared" si="17"/>
        <v>8.75</v>
      </c>
    </row>
    <row r="553" spans="1:17" ht="60" hidden="1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8275</v>
      </c>
      <c r="O553" t="s">
        <v>8276</v>
      </c>
      <c r="P553">
        <f t="shared" si="16"/>
        <v>5</v>
      </c>
      <c r="Q553">
        <f t="shared" si="17"/>
        <v>135.04</v>
      </c>
    </row>
    <row r="554" spans="1:17" ht="45" hidden="1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8275</v>
      </c>
      <c r="O554" t="s">
        <v>8276</v>
      </c>
      <c r="P554">
        <f t="shared" si="16"/>
        <v>0</v>
      </c>
      <c r="Q554">
        <f t="shared" si="17"/>
        <v>0</v>
      </c>
    </row>
    <row r="555" spans="1:17" ht="45" hidden="1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8275</v>
      </c>
      <c r="O555" t="s">
        <v>8276</v>
      </c>
      <c r="P555">
        <f t="shared" si="16"/>
        <v>0</v>
      </c>
      <c r="Q555">
        <f t="shared" si="17"/>
        <v>20.5</v>
      </c>
    </row>
    <row r="556" spans="1:17" ht="60" hidden="1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8275</v>
      </c>
      <c r="O556" t="s">
        <v>8276</v>
      </c>
      <c r="P556">
        <f t="shared" si="16"/>
        <v>37</v>
      </c>
      <c r="Q556">
        <f t="shared" si="17"/>
        <v>64.36</v>
      </c>
    </row>
    <row r="557" spans="1:17" ht="60" hidden="1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8275</v>
      </c>
      <c r="O557" t="s">
        <v>8276</v>
      </c>
      <c r="P557">
        <f t="shared" si="16"/>
        <v>0</v>
      </c>
      <c r="Q557">
        <f t="shared" si="17"/>
        <v>0</v>
      </c>
    </row>
    <row r="558" spans="1:17" ht="30" hidden="1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8275</v>
      </c>
      <c r="O558" t="s">
        <v>8276</v>
      </c>
      <c r="P558">
        <f t="shared" si="16"/>
        <v>3</v>
      </c>
      <c r="Q558">
        <f t="shared" si="17"/>
        <v>200</v>
      </c>
    </row>
    <row r="559" spans="1:17" ht="60" hidden="1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8275</v>
      </c>
      <c r="O559" t="s">
        <v>8276</v>
      </c>
      <c r="P559">
        <f t="shared" si="16"/>
        <v>1</v>
      </c>
      <c r="Q559">
        <f t="shared" si="17"/>
        <v>68.3</v>
      </c>
    </row>
    <row r="560" spans="1:17" ht="60" hidden="1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8275</v>
      </c>
      <c r="O560" t="s">
        <v>8276</v>
      </c>
      <c r="P560">
        <f t="shared" si="16"/>
        <v>0</v>
      </c>
      <c r="Q560">
        <f t="shared" si="17"/>
        <v>0</v>
      </c>
    </row>
    <row r="561" spans="1:17" ht="60" hidden="1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8275</v>
      </c>
      <c r="O561" t="s">
        <v>8276</v>
      </c>
      <c r="P561">
        <f t="shared" si="16"/>
        <v>0</v>
      </c>
      <c r="Q561">
        <f t="shared" si="17"/>
        <v>50</v>
      </c>
    </row>
    <row r="562" spans="1:17" ht="45" hidden="1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8275</v>
      </c>
      <c r="O562" t="s">
        <v>8276</v>
      </c>
      <c r="P562">
        <f t="shared" si="16"/>
        <v>0</v>
      </c>
      <c r="Q562">
        <f t="shared" si="17"/>
        <v>4</v>
      </c>
    </row>
    <row r="563" spans="1:17" ht="60" hidden="1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8275</v>
      </c>
      <c r="O563" t="s">
        <v>8276</v>
      </c>
      <c r="P563">
        <f t="shared" si="16"/>
        <v>0</v>
      </c>
      <c r="Q563">
        <f t="shared" si="17"/>
        <v>27.5</v>
      </c>
    </row>
    <row r="564" spans="1:17" ht="60" hidden="1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8275</v>
      </c>
      <c r="O564" t="s">
        <v>8276</v>
      </c>
      <c r="P564">
        <f t="shared" si="16"/>
        <v>0</v>
      </c>
      <c r="Q564">
        <f t="shared" si="17"/>
        <v>0</v>
      </c>
    </row>
    <row r="565" spans="1:17" ht="60" hidden="1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8275</v>
      </c>
      <c r="O565" t="s">
        <v>8276</v>
      </c>
      <c r="P565">
        <f t="shared" si="16"/>
        <v>0</v>
      </c>
      <c r="Q565">
        <f t="shared" si="17"/>
        <v>34</v>
      </c>
    </row>
    <row r="566" spans="1:17" ht="60" hidden="1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8275</v>
      </c>
      <c r="O566" t="s">
        <v>8276</v>
      </c>
      <c r="P566">
        <f t="shared" si="16"/>
        <v>0</v>
      </c>
      <c r="Q566">
        <f t="shared" si="17"/>
        <v>1</v>
      </c>
    </row>
    <row r="567" spans="1:17" ht="60" hidden="1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8275</v>
      </c>
      <c r="O567" t="s">
        <v>8276</v>
      </c>
      <c r="P567">
        <f t="shared" si="16"/>
        <v>0</v>
      </c>
      <c r="Q567">
        <f t="shared" si="17"/>
        <v>0</v>
      </c>
    </row>
    <row r="568" spans="1:17" ht="60" hidden="1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8275</v>
      </c>
      <c r="O568" t="s">
        <v>8276</v>
      </c>
      <c r="P568">
        <f t="shared" si="16"/>
        <v>0</v>
      </c>
      <c r="Q568">
        <f t="shared" si="17"/>
        <v>1</v>
      </c>
    </row>
    <row r="569" spans="1:17" ht="60" hidden="1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8275</v>
      </c>
      <c r="O569" t="s">
        <v>8276</v>
      </c>
      <c r="P569">
        <f t="shared" si="16"/>
        <v>0</v>
      </c>
      <c r="Q569">
        <f t="shared" si="17"/>
        <v>0</v>
      </c>
    </row>
    <row r="570" spans="1:17" ht="75" hidden="1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8275</v>
      </c>
      <c r="O570" t="s">
        <v>8276</v>
      </c>
      <c r="P570">
        <f t="shared" si="16"/>
        <v>1</v>
      </c>
      <c r="Q570">
        <f t="shared" si="17"/>
        <v>49</v>
      </c>
    </row>
    <row r="571" spans="1:17" ht="45" hidden="1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8275</v>
      </c>
      <c r="O571" t="s">
        <v>8276</v>
      </c>
      <c r="P571">
        <f t="shared" si="16"/>
        <v>1</v>
      </c>
      <c r="Q571">
        <f t="shared" si="17"/>
        <v>20</v>
      </c>
    </row>
    <row r="572" spans="1:17" ht="30" hidden="1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8275</v>
      </c>
      <c r="O572" t="s">
        <v>8276</v>
      </c>
      <c r="P572">
        <f t="shared" si="16"/>
        <v>0</v>
      </c>
      <c r="Q572">
        <f t="shared" si="17"/>
        <v>142</v>
      </c>
    </row>
    <row r="573" spans="1:17" ht="60" hidden="1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8275</v>
      </c>
      <c r="O573" t="s">
        <v>8276</v>
      </c>
      <c r="P573">
        <f t="shared" si="16"/>
        <v>0</v>
      </c>
      <c r="Q573">
        <f t="shared" si="17"/>
        <v>53</v>
      </c>
    </row>
    <row r="574" spans="1:17" ht="60" hidden="1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8275</v>
      </c>
      <c r="O574" t="s">
        <v>8276</v>
      </c>
      <c r="P574">
        <f t="shared" si="16"/>
        <v>0</v>
      </c>
      <c r="Q574">
        <f t="shared" si="17"/>
        <v>0</v>
      </c>
    </row>
    <row r="575" spans="1:17" ht="60" hidden="1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8275</v>
      </c>
      <c r="O575" t="s">
        <v>8276</v>
      </c>
      <c r="P575">
        <f t="shared" si="16"/>
        <v>0</v>
      </c>
      <c r="Q575">
        <f t="shared" si="17"/>
        <v>38.44</v>
      </c>
    </row>
    <row r="576" spans="1:17" ht="60" hidden="1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8275</v>
      </c>
      <c r="O576" t="s">
        <v>8276</v>
      </c>
      <c r="P576">
        <f t="shared" si="16"/>
        <v>1</v>
      </c>
      <c r="Q576">
        <f t="shared" si="17"/>
        <v>20</v>
      </c>
    </row>
    <row r="577" spans="1:17" ht="60" hidden="1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8275</v>
      </c>
      <c r="O577" t="s">
        <v>8276</v>
      </c>
      <c r="P577">
        <f t="shared" si="16"/>
        <v>0</v>
      </c>
      <c r="Q577">
        <f t="shared" si="17"/>
        <v>64.75</v>
      </c>
    </row>
    <row r="578" spans="1:17" ht="45" hidden="1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8275</v>
      </c>
      <c r="O578" t="s">
        <v>8276</v>
      </c>
      <c r="P578">
        <f t="shared" si="16"/>
        <v>0</v>
      </c>
      <c r="Q578">
        <f t="shared" si="17"/>
        <v>1</v>
      </c>
    </row>
    <row r="579" spans="1:17" ht="60" hidden="1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8275</v>
      </c>
      <c r="O579" t="s">
        <v>8276</v>
      </c>
      <c r="P579">
        <f t="shared" ref="P579:P642" si="18">ROUND(E579/D579*100,0)</f>
        <v>0</v>
      </c>
      <c r="Q579">
        <f t="shared" ref="Q579:Q642" si="19">IFERROR(ROUND(E579/L579,2),0)</f>
        <v>10</v>
      </c>
    </row>
    <row r="580" spans="1:17" ht="30" hidden="1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8275</v>
      </c>
      <c r="O580" t="s">
        <v>8276</v>
      </c>
      <c r="P580">
        <f t="shared" si="18"/>
        <v>0</v>
      </c>
      <c r="Q580">
        <f t="shared" si="19"/>
        <v>2</v>
      </c>
    </row>
    <row r="581" spans="1:17" ht="45" hidden="1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8275</v>
      </c>
      <c r="O581" t="s">
        <v>8276</v>
      </c>
      <c r="P581">
        <f t="shared" si="18"/>
        <v>1</v>
      </c>
      <c r="Q581">
        <f t="shared" si="19"/>
        <v>35</v>
      </c>
    </row>
    <row r="582" spans="1:17" ht="60" hidden="1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8275</v>
      </c>
      <c r="O582" t="s">
        <v>8276</v>
      </c>
      <c r="P582">
        <f t="shared" si="18"/>
        <v>0</v>
      </c>
      <c r="Q582">
        <f t="shared" si="19"/>
        <v>1</v>
      </c>
    </row>
    <row r="583" spans="1:17" ht="60" hidden="1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8275</v>
      </c>
      <c r="O583" t="s">
        <v>8276</v>
      </c>
      <c r="P583">
        <f t="shared" si="18"/>
        <v>0</v>
      </c>
      <c r="Q583">
        <f t="shared" si="19"/>
        <v>0</v>
      </c>
    </row>
    <row r="584" spans="1:17" ht="60" hidden="1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8275</v>
      </c>
      <c r="O584" t="s">
        <v>8276</v>
      </c>
      <c r="P584">
        <f t="shared" si="18"/>
        <v>0</v>
      </c>
      <c r="Q584">
        <f t="shared" si="19"/>
        <v>0</v>
      </c>
    </row>
    <row r="585" spans="1:17" ht="45" hidden="1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8275</v>
      </c>
      <c r="O585" t="s">
        <v>8276</v>
      </c>
      <c r="P585">
        <f t="shared" si="18"/>
        <v>0</v>
      </c>
      <c r="Q585">
        <f t="shared" si="19"/>
        <v>1</v>
      </c>
    </row>
    <row r="586" spans="1:17" ht="45" hidden="1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8275</v>
      </c>
      <c r="O586" t="s">
        <v>8276</v>
      </c>
      <c r="P586">
        <f t="shared" si="18"/>
        <v>1</v>
      </c>
      <c r="Q586">
        <f t="shared" si="19"/>
        <v>5</v>
      </c>
    </row>
    <row r="587" spans="1:17" ht="45" hidden="1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8275</v>
      </c>
      <c r="O587" t="s">
        <v>8276</v>
      </c>
      <c r="P587">
        <f t="shared" si="18"/>
        <v>0</v>
      </c>
      <c r="Q587">
        <f t="shared" si="19"/>
        <v>0</v>
      </c>
    </row>
    <row r="588" spans="1:17" ht="45" hidden="1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8275</v>
      </c>
      <c r="O588" t="s">
        <v>8276</v>
      </c>
      <c r="P588">
        <f t="shared" si="18"/>
        <v>1</v>
      </c>
      <c r="Q588">
        <f t="shared" si="19"/>
        <v>14</v>
      </c>
    </row>
    <row r="589" spans="1:17" ht="75" hidden="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8275</v>
      </c>
      <c r="O589" t="s">
        <v>8276</v>
      </c>
      <c r="P589">
        <f t="shared" si="18"/>
        <v>9</v>
      </c>
      <c r="Q589">
        <f t="shared" si="19"/>
        <v>389.29</v>
      </c>
    </row>
    <row r="590" spans="1:17" ht="60" hidden="1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8275</v>
      </c>
      <c r="O590" t="s">
        <v>8276</v>
      </c>
      <c r="P590">
        <f t="shared" si="18"/>
        <v>3</v>
      </c>
      <c r="Q590">
        <f t="shared" si="19"/>
        <v>150.5</v>
      </c>
    </row>
    <row r="591" spans="1:17" hidden="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8275</v>
      </c>
      <c r="O591" t="s">
        <v>8276</v>
      </c>
      <c r="P591">
        <f t="shared" si="18"/>
        <v>0</v>
      </c>
      <c r="Q591">
        <f t="shared" si="19"/>
        <v>1</v>
      </c>
    </row>
    <row r="592" spans="1:17" ht="60" hidden="1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8275</v>
      </c>
      <c r="O592" t="s">
        <v>8276</v>
      </c>
      <c r="P592">
        <f t="shared" si="18"/>
        <v>4</v>
      </c>
      <c r="Q592">
        <f t="shared" si="19"/>
        <v>24.78</v>
      </c>
    </row>
    <row r="593" spans="1:17" ht="45" hidden="1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8275</v>
      </c>
      <c r="O593" t="s">
        <v>8276</v>
      </c>
      <c r="P593">
        <f t="shared" si="18"/>
        <v>0</v>
      </c>
      <c r="Q593">
        <f t="shared" si="19"/>
        <v>30.5</v>
      </c>
    </row>
    <row r="594" spans="1:17" ht="60" hidden="1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8275</v>
      </c>
      <c r="O594" t="s">
        <v>8276</v>
      </c>
      <c r="P594">
        <f t="shared" si="18"/>
        <v>3</v>
      </c>
      <c r="Q594">
        <f t="shared" si="19"/>
        <v>250</v>
      </c>
    </row>
    <row r="595" spans="1:17" ht="60" hidden="1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8275</v>
      </c>
      <c r="O595" t="s">
        <v>8276</v>
      </c>
      <c r="P595">
        <f t="shared" si="18"/>
        <v>23</v>
      </c>
      <c r="Q595">
        <f t="shared" si="19"/>
        <v>16.43</v>
      </c>
    </row>
    <row r="596" spans="1:17" ht="30" hidden="1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8275</v>
      </c>
      <c r="O596" t="s">
        <v>8276</v>
      </c>
      <c r="P596">
        <f t="shared" si="18"/>
        <v>0</v>
      </c>
      <c r="Q596">
        <f t="shared" si="19"/>
        <v>13</v>
      </c>
    </row>
    <row r="597" spans="1:17" ht="60" hidden="1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8275</v>
      </c>
      <c r="O597" t="s">
        <v>8276</v>
      </c>
      <c r="P597">
        <f t="shared" si="18"/>
        <v>0</v>
      </c>
      <c r="Q597">
        <f t="shared" si="19"/>
        <v>53.25</v>
      </c>
    </row>
    <row r="598" spans="1:17" ht="45" hidden="1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8275</v>
      </c>
      <c r="O598" t="s">
        <v>8276</v>
      </c>
      <c r="P598">
        <f t="shared" si="18"/>
        <v>0</v>
      </c>
      <c r="Q598">
        <f t="shared" si="19"/>
        <v>3</v>
      </c>
    </row>
    <row r="599" spans="1:17" ht="45" hidden="1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8275</v>
      </c>
      <c r="O599" t="s">
        <v>8276</v>
      </c>
      <c r="P599">
        <f t="shared" si="18"/>
        <v>0</v>
      </c>
      <c r="Q599">
        <f t="shared" si="19"/>
        <v>10</v>
      </c>
    </row>
    <row r="600" spans="1:17" ht="30" hidden="1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8275</v>
      </c>
      <c r="O600" t="s">
        <v>8276</v>
      </c>
      <c r="P600">
        <f t="shared" si="18"/>
        <v>34</v>
      </c>
      <c r="Q600">
        <f t="shared" si="19"/>
        <v>121.43</v>
      </c>
    </row>
    <row r="601" spans="1:17" ht="60" hidden="1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8275</v>
      </c>
      <c r="O601" t="s">
        <v>8276</v>
      </c>
      <c r="P601">
        <f t="shared" si="18"/>
        <v>0</v>
      </c>
      <c r="Q601">
        <f t="shared" si="19"/>
        <v>15.5</v>
      </c>
    </row>
    <row r="602" spans="1:17" ht="30" hidden="1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8275</v>
      </c>
      <c r="O602" t="s">
        <v>8276</v>
      </c>
      <c r="P602">
        <f t="shared" si="18"/>
        <v>2</v>
      </c>
      <c r="Q602">
        <f t="shared" si="19"/>
        <v>100</v>
      </c>
    </row>
    <row r="603" spans="1:17" ht="60" hidden="1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8275</v>
      </c>
      <c r="O603" t="s">
        <v>8276</v>
      </c>
      <c r="P603">
        <f t="shared" si="18"/>
        <v>1</v>
      </c>
      <c r="Q603">
        <f t="shared" si="19"/>
        <v>23.33</v>
      </c>
    </row>
    <row r="604" spans="1:17" ht="45" hidden="1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8275</v>
      </c>
      <c r="O604" t="s">
        <v>8276</v>
      </c>
      <c r="P604">
        <f t="shared" si="18"/>
        <v>0</v>
      </c>
      <c r="Q604">
        <f t="shared" si="19"/>
        <v>0</v>
      </c>
    </row>
    <row r="605" spans="1:17" ht="45" hidden="1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8275</v>
      </c>
      <c r="O605" t="s">
        <v>8276</v>
      </c>
      <c r="P605">
        <f t="shared" si="18"/>
        <v>4</v>
      </c>
      <c r="Q605">
        <f t="shared" si="19"/>
        <v>45.39</v>
      </c>
    </row>
    <row r="606" spans="1:17" ht="60" hidden="1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8275</v>
      </c>
      <c r="O606" t="s">
        <v>8276</v>
      </c>
      <c r="P606">
        <f t="shared" si="18"/>
        <v>0</v>
      </c>
      <c r="Q606">
        <f t="shared" si="19"/>
        <v>0</v>
      </c>
    </row>
    <row r="607" spans="1:17" ht="30" hidden="1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8275</v>
      </c>
      <c r="O607" t="s">
        <v>8276</v>
      </c>
      <c r="P607">
        <f t="shared" si="18"/>
        <v>3</v>
      </c>
      <c r="Q607">
        <f t="shared" si="19"/>
        <v>16.38</v>
      </c>
    </row>
    <row r="608" spans="1:17" ht="60" hidden="1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8275</v>
      </c>
      <c r="O608" t="s">
        <v>8276</v>
      </c>
      <c r="P608">
        <f t="shared" si="18"/>
        <v>0</v>
      </c>
      <c r="Q608">
        <f t="shared" si="19"/>
        <v>10</v>
      </c>
    </row>
    <row r="609" spans="1:17" ht="60" hidden="1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8275</v>
      </c>
      <c r="O609" t="s">
        <v>8276</v>
      </c>
      <c r="P609">
        <f t="shared" si="18"/>
        <v>0</v>
      </c>
      <c r="Q609">
        <f t="shared" si="19"/>
        <v>0</v>
      </c>
    </row>
    <row r="610" spans="1:17" ht="60" hidden="1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8275</v>
      </c>
      <c r="O610" t="s">
        <v>8276</v>
      </c>
      <c r="P610">
        <f t="shared" si="18"/>
        <v>1</v>
      </c>
      <c r="Q610">
        <f t="shared" si="19"/>
        <v>292.2</v>
      </c>
    </row>
    <row r="611" spans="1:17" ht="60" hidden="1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8275</v>
      </c>
      <c r="O611" t="s">
        <v>8276</v>
      </c>
      <c r="P611">
        <f t="shared" si="18"/>
        <v>1</v>
      </c>
      <c r="Q611">
        <f t="shared" si="19"/>
        <v>5</v>
      </c>
    </row>
    <row r="612" spans="1:17" ht="45" hidden="1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8275</v>
      </c>
      <c r="O612" t="s">
        <v>8276</v>
      </c>
      <c r="P612">
        <f t="shared" si="18"/>
        <v>0</v>
      </c>
      <c r="Q612">
        <f t="shared" si="19"/>
        <v>0</v>
      </c>
    </row>
    <row r="613" spans="1:17" ht="60" hidden="1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8275</v>
      </c>
      <c r="O613" t="s">
        <v>8276</v>
      </c>
      <c r="P613">
        <f t="shared" si="18"/>
        <v>0</v>
      </c>
      <c r="Q613">
        <f t="shared" si="19"/>
        <v>0</v>
      </c>
    </row>
    <row r="614" spans="1:17" ht="30" hidden="1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8275</v>
      </c>
      <c r="O614" t="s">
        <v>8276</v>
      </c>
      <c r="P614">
        <f t="shared" si="18"/>
        <v>0</v>
      </c>
      <c r="Q614">
        <f t="shared" si="19"/>
        <v>0</v>
      </c>
    </row>
    <row r="615" spans="1:17" ht="60" hidden="1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8275</v>
      </c>
      <c r="O615" t="s">
        <v>8276</v>
      </c>
      <c r="P615">
        <f t="shared" si="18"/>
        <v>21</v>
      </c>
      <c r="Q615">
        <f t="shared" si="19"/>
        <v>105.93</v>
      </c>
    </row>
    <row r="616" spans="1:17" ht="45" hidden="1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8275</v>
      </c>
      <c r="O616" t="s">
        <v>8276</v>
      </c>
      <c r="P616">
        <f t="shared" si="18"/>
        <v>0</v>
      </c>
      <c r="Q616">
        <f t="shared" si="19"/>
        <v>0</v>
      </c>
    </row>
    <row r="617" spans="1:17" ht="45" hidden="1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8275</v>
      </c>
      <c r="O617" t="s">
        <v>8276</v>
      </c>
      <c r="P617">
        <f t="shared" si="18"/>
        <v>0</v>
      </c>
      <c r="Q617">
        <f t="shared" si="19"/>
        <v>0</v>
      </c>
    </row>
    <row r="618" spans="1:17" ht="60" hidden="1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8275</v>
      </c>
      <c r="O618" t="s">
        <v>8276</v>
      </c>
      <c r="P618">
        <f t="shared" si="18"/>
        <v>0</v>
      </c>
      <c r="Q618">
        <f t="shared" si="19"/>
        <v>0</v>
      </c>
    </row>
    <row r="619" spans="1:17" ht="60" hidden="1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8275</v>
      </c>
      <c r="O619" t="s">
        <v>8276</v>
      </c>
      <c r="P619">
        <f t="shared" si="18"/>
        <v>3</v>
      </c>
      <c r="Q619">
        <f t="shared" si="19"/>
        <v>20</v>
      </c>
    </row>
    <row r="620" spans="1:17" ht="60" hidden="1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8275</v>
      </c>
      <c r="O620" t="s">
        <v>8276</v>
      </c>
      <c r="P620">
        <f t="shared" si="18"/>
        <v>0</v>
      </c>
      <c r="Q620">
        <f t="shared" si="19"/>
        <v>0</v>
      </c>
    </row>
    <row r="621" spans="1:17" ht="30" hidden="1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8275</v>
      </c>
      <c r="O621" t="s">
        <v>8276</v>
      </c>
      <c r="P621">
        <f t="shared" si="18"/>
        <v>0</v>
      </c>
      <c r="Q621">
        <f t="shared" si="19"/>
        <v>1</v>
      </c>
    </row>
    <row r="622" spans="1:17" ht="45" hidden="1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8275</v>
      </c>
      <c r="O622" t="s">
        <v>8276</v>
      </c>
      <c r="P622">
        <f t="shared" si="18"/>
        <v>1</v>
      </c>
      <c r="Q622">
        <f t="shared" si="19"/>
        <v>300</v>
      </c>
    </row>
    <row r="623" spans="1:17" ht="60" hidden="1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8275</v>
      </c>
      <c r="O623" t="s">
        <v>8276</v>
      </c>
      <c r="P623">
        <f t="shared" si="18"/>
        <v>1</v>
      </c>
      <c r="Q623">
        <f t="shared" si="19"/>
        <v>87</v>
      </c>
    </row>
    <row r="624" spans="1:17" ht="60" hidden="1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8275</v>
      </c>
      <c r="O624" t="s">
        <v>8276</v>
      </c>
      <c r="P624">
        <f t="shared" si="18"/>
        <v>6</v>
      </c>
      <c r="Q624">
        <f t="shared" si="19"/>
        <v>37.89</v>
      </c>
    </row>
    <row r="625" spans="1:17" ht="60" hidden="1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8275</v>
      </c>
      <c r="O625" t="s">
        <v>8276</v>
      </c>
      <c r="P625">
        <f t="shared" si="18"/>
        <v>0</v>
      </c>
      <c r="Q625">
        <f t="shared" si="19"/>
        <v>0</v>
      </c>
    </row>
    <row r="626" spans="1:17" ht="45" hidden="1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8275</v>
      </c>
      <c r="O626" t="s">
        <v>8276</v>
      </c>
      <c r="P626">
        <f t="shared" si="18"/>
        <v>0</v>
      </c>
      <c r="Q626">
        <f t="shared" si="19"/>
        <v>0</v>
      </c>
    </row>
    <row r="627" spans="1:17" ht="60" hidden="1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8275</v>
      </c>
      <c r="O627" t="s">
        <v>8276</v>
      </c>
      <c r="P627">
        <f t="shared" si="18"/>
        <v>0</v>
      </c>
      <c r="Q627">
        <f t="shared" si="19"/>
        <v>0</v>
      </c>
    </row>
    <row r="628" spans="1:17" ht="60" hidden="1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8275</v>
      </c>
      <c r="O628" t="s">
        <v>8276</v>
      </c>
      <c r="P628">
        <f t="shared" si="18"/>
        <v>17</v>
      </c>
      <c r="Q628">
        <f t="shared" si="19"/>
        <v>111.41</v>
      </c>
    </row>
    <row r="629" spans="1:17" ht="60" hidden="1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8275</v>
      </c>
      <c r="O629" t="s">
        <v>8276</v>
      </c>
      <c r="P629">
        <f t="shared" si="18"/>
        <v>0</v>
      </c>
      <c r="Q629">
        <f t="shared" si="19"/>
        <v>90</v>
      </c>
    </row>
    <row r="630" spans="1:17" ht="45" hidden="1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8275</v>
      </c>
      <c r="O630" t="s">
        <v>8276</v>
      </c>
      <c r="P630">
        <f t="shared" si="18"/>
        <v>0</v>
      </c>
      <c r="Q630">
        <f t="shared" si="19"/>
        <v>0</v>
      </c>
    </row>
    <row r="631" spans="1:17" ht="60" hidden="1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8275</v>
      </c>
      <c r="O631" t="s">
        <v>8276</v>
      </c>
      <c r="P631">
        <f t="shared" si="18"/>
        <v>0</v>
      </c>
      <c r="Q631">
        <f t="shared" si="19"/>
        <v>116.67</v>
      </c>
    </row>
    <row r="632" spans="1:17" ht="60" hidden="1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8275</v>
      </c>
      <c r="O632" t="s">
        <v>8276</v>
      </c>
      <c r="P632">
        <f t="shared" si="18"/>
        <v>0</v>
      </c>
      <c r="Q632">
        <f t="shared" si="19"/>
        <v>10</v>
      </c>
    </row>
    <row r="633" spans="1:17" ht="45" hidden="1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8275</v>
      </c>
      <c r="O633" t="s">
        <v>8276</v>
      </c>
      <c r="P633">
        <f t="shared" si="18"/>
        <v>1</v>
      </c>
      <c r="Q633">
        <f t="shared" si="19"/>
        <v>76.67</v>
      </c>
    </row>
    <row r="634" spans="1:17" ht="45" hidden="1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8275</v>
      </c>
      <c r="O634" t="s">
        <v>8276</v>
      </c>
      <c r="P634">
        <f t="shared" si="18"/>
        <v>0</v>
      </c>
      <c r="Q634">
        <f t="shared" si="19"/>
        <v>0</v>
      </c>
    </row>
    <row r="635" spans="1:17" ht="45" hidden="1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8275</v>
      </c>
      <c r="O635" t="s">
        <v>8276</v>
      </c>
      <c r="P635">
        <f t="shared" si="18"/>
        <v>12</v>
      </c>
      <c r="Q635">
        <f t="shared" si="19"/>
        <v>49.8</v>
      </c>
    </row>
    <row r="636" spans="1:17" ht="45" hidden="1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8275</v>
      </c>
      <c r="O636" t="s">
        <v>8276</v>
      </c>
      <c r="P636">
        <f t="shared" si="18"/>
        <v>0</v>
      </c>
      <c r="Q636">
        <f t="shared" si="19"/>
        <v>1</v>
      </c>
    </row>
    <row r="637" spans="1:17" ht="30" hidden="1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8275</v>
      </c>
      <c r="O637" t="s">
        <v>8276</v>
      </c>
      <c r="P637">
        <f t="shared" si="18"/>
        <v>0</v>
      </c>
      <c r="Q637">
        <f t="shared" si="19"/>
        <v>2</v>
      </c>
    </row>
    <row r="638" spans="1:17" ht="45" hidden="1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8275</v>
      </c>
      <c r="O638" t="s">
        <v>8276</v>
      </c>
      <c r="P638">
        <f t="shared" si="18"/>
        <v>0</v>
      </c>
      <c r="Q638">
        <f t="shared" si="19"/>
        <v>4</v>
      </c>
    </row>
    <row r="639" spans="1:17" ht="60" hidden="1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8275</v>
      </c>
      <c r="O639" t="s">
        <v>8276</v>
      </c>
      <c r="P639">
        <f t="shared" si="18"/>
        <v>0</v>
      </c>
      <c r="Q639">
        <f t="shared" si="19"/>
        <v>0</v>
      </c>
    </row>
    <row r="640" spans="1:17" hidden="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8275</v>
      </c>
      <c r="O640" t="s">
        <v>8276</v>
      </c>
      <c r="P640">
        <f t="shared" si="18"/>
        <v>0</v>
      </c>
      <c r="Q640">
        <f t="shared" si="19"/>
        <v>3</v>
      </c>
    </row>
    <row r="641" spans="1:17" ht="30" hidden="1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8275</v>
      </c>
      <c r="O641" t="s">
        <v>8276</v>
      </c>
      <c r="P641">
        <f t="shared" si="18"/>
        <v>0</v>
      </c>
      <c r="Q641">
        <f t="shared" si="19"/>
        <v>1</v>
      </c>
    </row>
    <row r="642" spans="1:17" ht="60" hidden="1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8275</v>
      </c>
      <c r="O642" t="s">
        <v>8277</v>
      </c>
      <c r="P642">
        <f t="shared" si="18"/>
        <v>144</v>
      </c>
      <c r="Q642">
        <f t="shared" si="19"/>
        <v>50.5</v>
      </c>
    </row>
    <row r="643" spans="1:17" ht="60" hidden="1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8275</v>
      </c>
      <c r="O643" t="s">
        <v>8277</v>
      </c>
      <c r="P643">
        <f t="shared" ref="P643:P706" si="20">ROUND(E643/D643*100,0)</f>
        <v>119</v>
      </c>
      <c r="Q643">
        <f t="shared" ref="Q643:Q706" si="21">IFERROR(ROUND(E643/L643,2),0)</f>
        <v>151.32</v>
      </c>
    </row>
    <row r="644" spans="1:17" ht="60" hidden="1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8275</v>
      </c>
      <c r="O644" t="s">
        <v>8277</v>
      </c>
      <c r="P644">
        <f t="shared" si="20"/>
        <v>1460</v>
      </c>
      <c r="Q644">
        <f t="shared" si="21"/>
        <v>134.36000000000001</v>
      </c>
    </row>
    <row r="645" spans="1:17" ht="45" hidden="1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8275</v>
      </c>
      <c r="O645" t="s">
        <v>8277</v>
      </c>
      <c r="P645">
        <f t="shared" si="20"/>
        <v>106</v>
      </c>
      <c r="Q645">
        <f t="shared" si="21"/>
        <v>174.03</v>
      </c>
    </row>
    <row r="646" spans="1:17" ht="60" hidden="1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8275</v>
      </c>
      <c r="O646" t="s">
        <v>8277</v>
      </c>
      <c r="P646">
        <f t="shared" si="20"/>
        <v>300</v>
      </c>
      <c r="Q646">
        <f t="shared" si="21"/>
        <v>73.489999999999995</v>
      </c>
    </row>
    <row r="647" spans="1:17" ht="30" hidden="1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8275</v>
      </c>
      <c r="O647" t="s">
        <v>8277</v>
      </c>
      <c r="P647">
        <f t="shared" si="20"/>
        <v>279</v>
      </c>
      <c r="Q647">
        <f t="shared" si="21"/>
        <v>23.52</v>
      </c>
    </row>
    <row r="648" spans="1:17" ht="60" hidden="1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8275</v>
      </c>
      <c r="O648" t="s">
        <v>8277</v>
      </c>
      <c r="P648">
        <f t="shared" si="20"/>
        <v>132</v>
      </c>
      <c r="Q648">
        <f t="shared" si="21"/>
        <v>39.07</v>
      </c>
    </row>
    <row r="649" spans="1:17" ht="60" hidden="1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8275</v>
      </c>
      <c r="O649" t="s">
        <v>8277</v>
      </c>
      <c r="P649">
        <f t="shared" si="20"/>
        <v>107</v>
      </c>
      <c r="Q649">
        <f t="shared" si="21"/>
        <v>125.94</v>
      </c>
    </row>
    <row r="650" spans="1:17" ht="30" hidden="1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8275</v>
      </c>
      <c r="O650" t="s">
        <v>8277</v>
      </c>
      <c r="P650">
        <f t="shared" si="20"/>
        <v>127</v>
      </c>
      <c r="Q650">
        <f t="shared" si="21"/>
        <v>1644</v>
      </c>
    </row>
    <row r="651" spans="1:17" ht="60" hidden="1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8275</v>
      </c>
      <c r="O651" t="s">
        <v>8277</v>
      </c>
      <c r="P651">
        <f t="shared" si="20"/>
        <v>140</v>
      </c>
      <c r="Q651">
        <f t="shared" si="21"/>
        <v>42.67</v>
      </c>
    </row>
    <row r="652" spans="1:17" ht="60" hidden="1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8275</v>
      </c>
      <c r="O652" t="s">
        <v>8277</v>
      </c>
      <c r="P652">
        <f t="shared" si="20"/>
        <v>112</v>
      </c>
      <c r="Q652">
        <f t="shared" si="21"/>
        <v>35.130000000000003</v>
      </c>
    </row>
    <row r="653" spans="1:17" ht="60" hidden="1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8275</v>
      </c>
      <c r="O653" t="s">
        <v>8277</v>
      </c>
      <c r="P653">
        <f t="shared" si="20"/>
        <v>101</v>
      </c>
      <c r="Q653">
        <f t="shared" si="21"/>
        <v>239.35</v>
      </c>
    </row>
    <row r="654" spans="1:17" ht="60" hidden="1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8275</v>
      </c>
      <c r="O654" t="s">
        <v>8277</v>
      </c>
      <c r="P654">
        <f t="shared" si="20"/>
        <v>100</v>
      </c>
      <c r="Q654">
        <f t="shared" si="21"/>
        <v>107.64</v>
      </c>
    </row>
    <row r="655" spans="1:17" ht="60" hidden="1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8275</v>
      </c>
      <c r="O655" t="s">
        <v>8277</v>
      </c>
      <c r="P655">
        <f t="shared" si="20"/>
        <v>141</v>
      </c>
      <c r="Q655">
        <f t="shared" si="21"/>
        <v>95.83</v>
      </c>
    </row>
    <row r="656" spans="1:17" ht="60" hidden="1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8275</v>
      </c>
      <c r="O656" t="s">
        <v>8277</v>
      </c>
      <c r="P656">
        <f t="shared" si="20"/>
        <v>267</v>
      </c>
      <c r="Q656">
        <f t="shared" si="21"/>
        <v>31.66</v>
      </c>
    </row>
    <row r="657" spans="1:17" ht="45" hidden="1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8275</v>
      </c>
      <c r="O657" t="s">
        <v>8277</v>
      </c>
      <c r="P657">
        <f t="shared" si="20"/>
        <v>147</v>
      </c>
      <c r="Q657">
        <f t="shared" si="21"/>
        <v>42.89</v>
      </c>
    </row>
    <row r="658" spans="1:17" ht="60" hidden="1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8275</v>
      </c>
      <c r="O658" t="s">
        <v>8277</v>
      </c>
      <c r="P658">
        <f t="shared" si="20"/>
        <v>214</v>
      </c>
      <c r="Q658">
        <f t="shared" si="21"/>
        <v>122.74</v>
      </c>
    </row>
    <row r="659" spans="1:17" ht="60" hidden="1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8275</v>
      </c>
      <c r="O659" t="s">
        <v>8277</v>
      </c>
      <c r="P659">
        <f t="shared" si="20"/>
        <v>126</v>
      </c>
      <c r="Q659">
        <f t="shared" si="21"/>
        <v>190.45</v>
      </c>
    </row>
    <row r="660" spans="1:17" ht="60" hidden="1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8275</v>
      </c>
      <c r="O660" t="s">
        <v>8277</v>
      </c>
      <c r="P660">
        <f t="shared" si="20"/>
        <v>104</v>
      </c>
      <c r="Q660">
        <f t="shared" si="21"/>
        <v>109.34</v>
      </c>
    </row>
    <row r="661" spans="1:17" hidden="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8275</v>
      </c>
      <c r="O661" t="s">
        <v>8277</v>
      </c>
      <c r="P661">
        <f t="shared" si="20"/>
        <v>101</v>
      </c>
      <c r="Q661">
        <f t="shared" si="21"/>
        <v>143.66999999999999</v>
      </c>
    </row>
    <row r="662" spans="1:17" ht="60" hidden="1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8275</v>
      </c>
      <c r="O662" t="s">
        <v>8277</v>
      </c>
      <c r="P662">
        <f t="shared" si="20"/>
        <v>3</v>
      </c>
      <c r="Q662">
        <f t="shared" si="21"/>
        <v>84.94</v>
      </c>
    </row>
    <row r="663" spans="1:17" ht="45" hidden="1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8275</v>
      </c>
      <c r="O663" t="s">
        <v>8277</v>
      </c>
      <c r="P663">
        <f t="shared" si="20"/>
        <v>1</v>
      </c>
      <c r="Q663">
        <f t="shared" si="21"/>
        <v>10.56</v>
      </c>
    </row>
    <row r="664" spans="1:17" ht="45" hidden="1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8275</v>
      </c>
      <c r="O664" t="s">
        <v>8277</v>
      </c>
      <c r="P664">
        <f t="shared" si="20"/>
        <v>0</v>
      </c>
      <c r="Q664">
        <f t="shared" si="21"/>
        <v>39</v>
      </c>
    </row>
    <row r="665" spans="1:17" ht="60" hidden="1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8275</v>
      </c>
      <c r="O665" t="s">
        <v>8277</v>
      </c>
      <c r="P665">
        <f t="shared" si="20"/>
        <v>0</v>
      </c>
      <c r="Q665">
        <f t="shared" si="21"/>
        <v>100</v>
      </c>
    </row>
    <row r="666" spans="1:17" ht="60" hidden="1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8275</v>
      </c>
      <c r="O666" t="s">
        <v>8277</v>
      </c>
      <c r="P666">
        <f t="shared" si="20"/>
        <v>8</v>
      </c>
      <c r="Q666">
        <f t="shared" si="21"/>
        <v>31.17</v>
      </c>
    </row>
    <row r="667" spans="1:17" ht="60" hidden="1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8275</v>
      </c>
      <c r="O667" t="s">
        <v>8277</v>
      </c>
      <c r="P667">
        <f t="shared" si="20"/>
        <v>19</v>
      </c>
      <c r="Q667">
        <f t="shared" si="21"/>
        <v>155.33000000000001</v>
      </c>
    </row>
    <row r="668" spans="1:17" ht="60" hidden="1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8275</v>
      </c>
      <c r="O668" t="s">
        <v>8277</v>
      </c>
      <c r="P668">
        <f t="shared" si="20"/>
        <v>0</v>
      </c>
      <c r="Q668">
        <f t="shared" si="21"/>
        <v>2</v>
      </c>
    </row>
    <row r="669" spans="1:17" ht="60" hidden="1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8275</v>
      </c>
      <c r="O669" t="s">
        <v>8277</v>
      </c>
      <c r="P669">
        <f t="shared" si="20"/>
        <v>10</v>
      </c>
      <c r="Q669">
        <f t="shared" si="21"/>
        <v>178.93</v>
      </c>
    </row>
    <row r="670" spans="1:17" ht="45" hidden="1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8275</v>
      </c>
      <c r="O670" t="s">
        <v>8277</v>
      </c>
      <c r="P670">
        <f t="shared" si="20"/>
        <v>5</v>
      </c>
      <c r="Q670">
        <f t="shared" si="21"/>
        <v>27.36</v>
      </c>
    </row>
    <row r="671" spans="1:17" ht="60" hidden="1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8275</v>
      </c>
      <c r="O671" t="s">
        <v>8277</v>
      </c>
      <c r="P671">
        <f t="shared" si="20"/>
        <v>22</v>
      </c>
      <c r="Q671">
        <f t="shared" si="21"/>
        <v>1536.25</v>
      </c>
    </row>
    <row r="672" spans="1:17" ht="60" hidden="1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8275</v>
      </c>
      <c r="O672" t="s">
        <v>8277</v>
      </c>
      <c r="P672">
        <f t="shared" si="20"/>
        <v>29</v>
      </c>
      <c r="Q672">
        <f t="shared" si="21"/>
        <v>85</v>
      </c>
    </row>
    <row r="673" spans="1:17" ht="60" hidden="1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8275</v>
      </c>
      <c r="O673" t="s">
        <v>8277</v>
      </c>
      <c r="P673">
        <f t="shared" si="20"/>
        <v>39</v>
      </c>
      <c r="Q673">
        <f t="shared" si="21"/>
        <v>788.53</v>
      </c>
    </row>
    <row r="674" spans="1:17" ht="60" hidden="1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8275</v>
      </c>
      <c r="O674" t="s">
        <v>8277</v>
      </c>
      <c r="P674">
        <f t="shared" si="20"/>
        <v>22</v>
      </c>
      <c r="Q674">
        <f t="shared" si="21"/>
        <v>50.3</v>
      </c>
    </row>
    <row r="675" spans="1:17" ht="60" hidden="1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8275</v>
      </c>
      <c r="O675" t="s">
        <v>8277</v>
      </c>
      <c r="P675">
        <f t="shared" si="20"/>
        <v>0</v>
      </c>
      <c r="Q675">
        <f t="shared" si="21"/>
        <v>68.33</v>
      </c>
    </row>
    <row r="676" spans="1:17" ht="30" hidden="1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8275</v>
      </c>
      <c r="O676" t="s">
        <v>8277</v>
      </c>
      <c r="P676">
        <f t="shared" si="20"/>
        <v>0</v>
      </c>
      <c r="Q676">
        <f t="shared" si="21"/>
        <v>7.5</v>
      </c>
    </row>
    <row r="677" spans="1:17" ht="60" hidden="1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8275</v>
      </c>
      <c r="O677" t="s">
        <v>8277</v>
      </c>
      <c r="P677">
        <f t="shared" si="20"/>
        <v>15</v>
      </c>
      <c r="Q677">
        <f t="shared" si="21"/>
        <v>34.270000000000003</v>
      </c>
    </row>
    <row r="678" spans="1:17" ht="60" hidden="1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8275</v>
      </c>
      <c r="O678" t="s">
        <v>8277</v>
      </c>
      <c r="P678">
        <f t="shared" si="20"/>
        <v>1</v>
      </c>
      <c r="Q678">
        <f t="shared" si="21"/>
        <v>61.29</v>
      </c>
    </row>
    <row r="679" spans="1:17" ht="75" hidden="1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8275</v>
      </c>
      <c r="O679" t="s">
        <v>8277</v>
      </c>
      <c r="P679">
        <f t="shared" si="20"/>
        <v>26</v>
      </c>
      <c r="Q679">
        <f t="shared" si="21"/>
        <v>133.25</v>
      </c>
    </row>
    <row r="680" spans="1:17" ht="60" hidden="1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8275</v>
      </c>
      <c r="O680" t="s">
        <v>8277</v>
      </c>
      <c r="P680">
        <f t="shared" si="20"/>
        <v>4</v>
      </c>
      <c r="Q680">
        <f t="shared" si="21"/>
        <v>65.180000000000007</v>
      </c>
    </row>
    <row r="681" spans="1:17" ht="60" hidden="1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8275</v>
      </c>
      <c r="O681" t="s">
        <v>8277</v>
      </c>
      <c r="P681">
        <f t="shared" si="20"/>
        <v>15</v>
      </c>
      <c r="Q681">
        <f t="shared" si="21"/>
        <v>93.9</v>
      </c>
    </row>
    <row r="682" spans="1:17" ht="60" hidden="1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8275</v>
      </c>
      <c r="O682" t="s">
        <v>8277</v>
      </c>
      <c r="P682">
        <f t="shared" si="20"/>
        <v>26</v>
      </c>
      <c r="Q682">
        <f t="shared" si="21"/>
        <v>150.65</v>
      </c>
    </row>
    <row r="683" spans="1:17" ht="60" hidden="1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8275</v>
      </c>
      <c r="O683" t="s">
        <v>8277</v>
      </c>
      <c r="P683">
        <f t="shared" si="20"/>
        <v>0</v>
      </c>
      <c r="Q683">
        <f t="shared" si="21"/>
        <v>1</v>
      </c>
    </row>
    <row r="684" spans="1:17" ht="45" hidden="1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8275</v>
      </c>
      <c r="O684" t="s">
        <v>8277</v>
      </c>
      <c r="P684">
        <f t="shared" si="20"/>
        <v>0</v>
      </c>
      <c r="Q684">
        <f t="shared" si="21"/>
        <v>13.25</v>
      </c>
    </row>
    <row r="685" spans="1:17" ht="60" hidden="1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8275</v>
      </c>
      <c r="O685" t="s">
        <v>8277</v>
      </c>
      <c r="P685">
        <f t="shared" si="20"/>
        <v>1</v>
      </c>
      <c r="Q685">
        <f t="shared" si="21"/>
        <v>99.33</v>
      </c>
    </row>
    <row r="686" spans="1:17" ht="30" hidden="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8275</v>
      </c>
      <c r="O686" t="s">
        <v>8277</v>
      </c>
      <c r="P686">
        <f t="shared" si="20"/>
        <v>7</v>
      </c>
      <c r="Q686">
        <f t="shared" si="21"/>
        <v>177.39</v>
      </c>
    </row>
    <row r="687" spans="1:17" ht="60" hidden="1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8275</v>
      </c>
      <c r="O687" t="s">
        <v>8277</v>
      </c>
      <c r="P687">
        <f t="shared" si="20"/>
        <v>28</v>
      </c>
      <c r="Q687">
        <f t="shared" si="21"/>
        <v>55.3</v>
      </c>
    </row>
    <row r="688" spans="1:17" ht="60" hidden="1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8275</v>
      </c>
      <c r="O688" t="s">
        <v>8277</v>
      </c>
      <c r="P688">
        <f t="shared" si="20"/>
        <v>0</v>
      </c>
      <c r="Q688">
        <f t="shared" si="21"/>
        <v>0</v>
      </c>
    </row>
    <row r="689" spans="1:17" ht="60" hidden="1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8275</v>
      </c>
      <c r="O689" t="s">
        <v>8277</v>
      </c>
      <c r="P689">
        <f t="shared" si="20"/>
        <v>4</v>
      </c>
      <c r="Q689">
        <f t="shared" si="21"/>
        <v>591.66999999999996</v>
      </c>
    </row>
    <row r="690" spans="1:17" ht="60" hidden="1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8275</v>
      </c>
      <c r="O690" t="s">
        <v>8277</v>
      </c>
      <c r="P690">
        <f t="shared" si="20"/>
        <v>73</v>
      </c>
      <c r="Q690">
        <f t="shared" si="21"/>
        <v>405.5</v>
      </c>
    </row>
    <row r="691" spans="1:17" ht="60" hidden="1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8275</v>
      </c>
      <c r="O691" t="s">
        <v>8277</v>
      </c>
      <c r="P691">
        <f t="shared" si="20"/>
        <v>58</v>
      </c>
      <c r="Q691">
        <f t="shared" si="21"/>
        <v>343.15</v>
      </c>
    </row>
    <row r="692" spans="1:17" ht="30" hidden="1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8275</v>
      </c>
      <c r="O692" t="s">
        <v>8277</v>
      </c>
      <c r="P692">
        <f t="shared" si="20"/>
        <v>12</v>
      </c>
      <c r="Q692">
        <f t="shared" si="21"/>
        <v>72.59</v>
      </c>
    </row>
    <row r="693" spans="1:17" ht="45" hidden="1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8275</v>
      </c>
      <c r="O693" t="s">
        <v>8277</v>
      </c>
      <c r="P693">
        <f t="shared" si="20"/>
        <v>1</v>
      </c>
      <c r="Q693">
        <f t="shared" si="21"/>
        <v>26</v>
      </c>
    </row>
    <row r="694" spans="1:17" ht="60" hidden="1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8275</v>
      </c>
      <c r="O694" t="s">
        <v>8277</v>
      </c>
      <c r="P694">
        <f t="shared" si="20"/>
        <v>7</v>
      </c>
      <c r="Q694">
        <f t="shared" si="21"/>
        <v>6.5</v>
      </c>
    </row>
    <row r="695" spans="1:17" ht="45" hidden="1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8275</v>
      </c>
      <c r="O695" t="s">
        <v>8277</v>
      </c>
      <c r="P695">
        <f t="shared" si="20"/>
        <v>35</v>
      </c>
      <c r="Q695">
        <f t="shared" si="21"/>
        <v>119.39</v>
      </c>
    </row>
    <row r="696" spans="1:17" ht="60" hidden="1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8275</v>
      </c>
      <c r="O696" t="s">
        <v>8277</v>
      </c>
      <c r="P696">
        <f t="shared" si="20"/>
        <v>0</v>
      </c>
      <c r="Q696">
        <f t="shared" si="21"/>
        <v>84.29</v>
      </c>
    </row>
    <row r="697" spans="1:17" ht="60" hidden="1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8275</v>
      </c>
      <c r="O697" t="s">
        <v>8277</v>
      </c>
      <c r="P697">
        <f t="shared" si="20"/>
        <v>1</v>
      </c>
      <c r="Q697">
        <f t="shared" si="21"/>
        <v>90.86</v>
      </c>
    </row>
    <row r="698" spans="1:17" ht="30" hidden="1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8275</v>
      </c>
      <c r="O698" t="s">
        <v>8277</v>
      </c>
      <c r="P698">
        <f t="shared" si="20"/>
        <v>0</v>
      </c>
      <c r="Q698">
        <f t="shared" si="21"/>
        <v>1</v>
      </c>
    </row>
    <row r="699" spans="1:17" ht="60" hidden="1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8275</v>
      </c>
      <c r="O699" t="s">
        <v>8277</v>
      </c>
      <c r="P699">
        <f t="shared" si="20"/>
        <v>46</v>
      </c>
      <c r="Q699">
        <f t="shared" si="21"/>
        <v>20.34</v>
      </c>
    </row>
    <row r="700" spans="1:17" ht="60" hidden="1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8275</v>
      </c>
      <c r="O700" t="s">
        <v>8277</v>
      </c>
      <c r="P700">
        <f t="shared" si="20"/>
        <v>15</v>
      </c>
      <c r="Q700">
        <f t="shared" si="21"/>
        <v>530.69000000000005</v>
      </c>
    </row>
    <row r="701" spans="1:17" ht="60" hidden="1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8275</v>
      </c>
      <c r="O701" t="s">
        <v>8277</v>
      </c>
      <c r="P701">
        <f t="shared" si="20"/>
        <v>82</v>
      </c>
      <c r="Q701">
        <f t="shared" si="21"/>
        <v>120.39</v>
      </c>
    </row>
    <row r="702" spans="1:17" ht="60" hidden="1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8275</v>
      </c>
      <c r="O702" t="s">
        <v>8277</v>
      </c>
      <c r="P702">
        <f t="shared" si="20"/>
        <v>3</v>
      </c>
      <c r="Q702">
        <f t="shared" si="21"/>
        <v>13</v>
      </c>
    </row>
    <row r="703" spans="1:17" ht="60" hidden="1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8275</v>
      </c>
      <c r="O703" t="s">
        <v>8277</v>
      </c>
      <c r="P703">
        <f t="shared" si="20"/>
        <v>27</v>
      </c>
      <c r="Q703">
        <f t="shared" si="21"/>
        <v>291.33</v>
      </c>
    </row>
    <row r="704" spans="1:17" ht="60" hidden="1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8275</v>
      </c>
      <c r="O704" t="s">
        <v>8277</v>
      </c>
      <c r="P704">
        <f t="shared" si="20"/>
        <v>31</v>
      </c>
      <c r="Q704">
        <f t="shared" si="21"/>
        <v>124.92</v>
      </c>
    </row>
    <row r="705" spans="1:17" ht="45" hidden="1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8275</v>
      </c>
      <c r="O705" t="s">
        <v>8277</v>
      </c>
      <c r="P705">
        <f t="shared" si="20"/>
        <v>6</v>
      </c>
      <c r="Q705">
        <f t="shared" si="21"/>
        <v>119.57</v>
      </c>
    </row>
    <row r="706" spans="1:17" ht="45" hidden="1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8275</v>
      </c>
      <c r="O706" t="s">
        <v>8277</v>
      </c>
      <c r="P706">
        <f t="shared" si="20"/>
        <v>1</v>
      </c>
      <c r="Q706">
        <f t="shared" si="21"/>
        <v>120.25</v>
      </c>
    </row>
    <row r="707" spans="1:17" ht="30" hidden="1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8275</v>
      </c>
      <c r="O707" t="s">
        <v>8277</v>
      </c>
      <c r="P707">
        <f t="shared" ref="P707:P770" si="22">ROUND(E707/D707*100,0)</f>
        <v>1</v>
      </c>
      <c r="Q707">
        <f t="shared" ref="Q707:Q770" si="23">IFERROR(ROUND(E707/L707,2),0)</f>
        <v>195.4</v>
      </c>
    </row>
    <row r="708" spans="1:17" ht="60" hidden="1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8275</v>
      </c>
      <c r="O708" t="s">
        <v>8277</v>
      </c>
      <c r="P708">
        <f t="shared" si="22"/>
        <v>0</v>
      </c>
      <c r="Q708">
        <f t="shared" si="23"/>
        <v>0</v>
      </c>
    </row>
    <row r="709" spans="1:17" ht="60" hidden="1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8275</v>
      </c>
      <c r="O709" t="s">
        <v>8277</v>
      </c>
      <c r="P709">
        <f t="shared" si="22"/>
        <v>79</v>
      </c>
      <c r="Q709">
        <f t="shared" si="23"/>
        <v>117.7</v>
      </c>
    </row>
    <row r="710" spans="1:17" ht="60" hidden="1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8275</v>
      </c>
      <c r="O710" t="s">
        <v>8277</v>
      </c>
      <c r="P710">
        <f t="shared" si="22"/>
        <v>22</v>
      </c>
      <c r="Q710">
        <f t="shared" si="23"/>
        <v>23.95</v>
      </c>
    </row>
    <row r="711" spans="1:17" ht="30" hidden="1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8275</v>
      </c>
      <c r="O711" t="s">
        <v>8277</v>
      </c>
      <c r="P711">
        <f t="shared" si="22"/>
        <v>0</v>
      </c>
      <c r="Q711">
        <f t="shared" si="23"/>
        <v>30.5</v>
      </c>
    </row>
    <row r="712" spans="1:17" ht="45" hidden="1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8275</v>
      </c>
      <c r="O712" t="s">
        <v>8277</v>
      </c>
      <c r="P712">
        <f t="shared" si="22"/>
        <v>0</v>
      </c>
      <c r="Q712">
        <f t="shared" si="23"/>
        <v>0</v>
      </c>
    </row>
    <row r="713" spans="1:17" ht="60" hidden="1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8275</v>
      </c>
      <c r="O713" t="s">
        <v>8277</v>
      </c>
      <c r="P713">
        <f t="shared" si="22"/>
        <v>34</v>
      </c>
      <c r="Q713">
        <f t="shared" si="23"/>
        <v>99.97</v>
      </c>
    </row>
    <row r="714" spans="1:17" ht="60" hidden="1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8275</v>
      </c>
      <c r="O714" t="s">
        <v>8277</v>
      </c>
      <c r="P714">
        <f t="shared" si="22"/>
        <v>0</v>
      </c>
      <c r="Q714">
        <f t="shared" si="23"/>
        <v>26.25</v>
      </c>
    </row>
    <row r="715" spans="1:17" ht="60" hidden="1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8275</v>
      </c>
      <c r="O715" t="s">
        <v>8277</v>
      </c>
      <c r="P715">
        <f t="shared" si="22"/>
        <v>1</v>
      </c>
      <c r="Q715">
        <f t="shared" si="23"/>
        <v>199</v>
      </c>
    </row>
    <row r="716" spans="1:17" ht="45" hidden="1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8275</v>
      </c>
      <c r="O716" t="s">
        <v>8277</v>
      </c>
      <c r="P716">
        <f t="shared" si="22"/>
        <v>15</v>
      </c>
      <c r="Q716">
        <f t="shared" si="23"/>
        <v>80.319999999999993</v>
      </c>
    </row>
    <row r="717" spans="1:17" ht="60" hidden="1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8275</v>
      </c>
      <c r="O717" t="s">
        <v>8277</v>
      </c>
      <c r="P717">
        <f t="shared" si="22"/>
        <v>5</v>
      </c>
      <c r="Q717">
        <f t="shared" si="23"/>
        <v>115.75</v>
      </c>
    </row>
    <row r="718" spans="1:17" ht="45" hidden="1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8275</v>
      </c>
      <c r="O718" t="s">
        <v>8277</v>
      </c>
      <c r="P718">
        <f t="shared" si="22"/>
        <v>10</v>
      </c>
      <c r="Q718">
        <f t="shared" si="23"/>
        <v>44.69</v>
      </c>
    </row>
    <row r="719" spans="1:17" ht="30" hidden="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8275</v>
      </c>
      <c r="O719" t="s">
        <v>8277</v>
      </c>
      <c r="P719">
        <f t="shared" si="22"/>
        <v>0</v>
      </c>
      <c r="Q719">
        <f t="shared" si="23"/>
        <v>76.25</v>
      </c>
    </row>
    <row r="720" spans="1:17" ht="60" hidden="1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8275</v>
      </c>
      <c r="O720" t="s">
        <v>8277</v>
      </c>
      <c r="P720">
        <f t="shared" si="22"/>
        <v>1</v>
      </c>
      <c r="Q720">
        <f t="shared" si="23"/>
        <v>22.5</v>
      </c>
    </row>
    <row r="721" spans="1:17" ht="60" hidden="1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8275</v>
      </c>
      <c r="O721" t="s">
        <v>8277</v>
      </c>
      <c r="P721">
        <f t="shared" si="22"/>
        <v>1</v>
      </c>
      <c r="Q721">
        <f t="shared" si="23"/>
        <v>19.399999999999999</v>
      </c>
    </row>
    <row r="722" spans="1:17" ht="45" hidden="1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8278</v>
      </c>
      <c r="O722" t="s">
        <v>8279</v>
      </c>
      <c r="P722">
        <f t="shared" si="22"/>
        <v>144</v>
      </c>
      <c r="Q722">
        <f t="shared" si="23"/>
        <v>66.709999999999994</v>
      </c>
    </row>
    <row r="723" spans="1:17" ht="60" hidden="1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8278</v>
      </c>
      <c r="O723" t="s">
        <v>8279</v>
      </c>
      <c r="P723">
        <f t="shared" si="22"/>
        <v>122</v>
      </c>
      <c r="Q723">
        <f t="shared" si="23"/>
        <v>84.14</v>
      </c>
    </row>
    <row r="724" spans="1:17" ht="60" hidden="1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8278</v>
      </c>
      <c r="O724" t="s">
        <v>8279</v>
      </c>
      <c r="P724">
        <f t="shared" si="22"/>
        <v>132</v>
      </c>
      <c r="Q724">
        <f t="shared" si="23"/>
        <v>215.73</v>
      </c>
    </row>
    <row r="725" spans="1:17" ht="45" hidden="1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8278</v>
      </c>
      <c r="O725" t="s">
        <v>8279</v>
      </c>
      <c r="P725">
        <f t="shared" si="22"/>
        <v>109</v>
      </c>
      <c r="Q725">
        <f t="shared" si="23"/>
        <v>54.69</v>
      </c>
    </row>
    <row r="726" spans="1:17" ht="60" hidden="1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8278</v>
      </c>
      <c r="O726" t="s">
        <v>8279</v>
      </c>
      <c r="P726">
        <f t="shared" si="22"/>
        <v>105</v>
      </c>
      <c r="Q726">
        <f t="shared" si="23"/>
        <v>51.63</v>
      </c>
    </row>
    <row r="727" spans="1:17" ht="45" hidden="1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8278</v>
      </c>
      <c r="O727" t="s">
        <v>8279</v>
      </c>
      <c r="P727">
        <f t="shared" si="22"/>
        <v>100</v>
      </c>
      <c r="Q727">
        <f t="shared" si="23"/>
        <v>143.36000000000001</v>
      </c>
    </row>
    <row r="728" spans="1:17" ht="60" hidden="1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8278</v>
      </c>
      <c r="O728" t="s">
        <v>8279</v>
      </c>
      <c r="P728">
        <f t="shared" si="22"/>
        <v>101</v>
      </c>
      <c r="Q728">
        <f t="shared" si="23"/>
        <v>72.430000000000007</v>
      </c>
    </row>
    <row r="729" spans="1:17" ht="60" hidden="1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8278</v>
      </c>
      <c r="O729" t="s">
        <v>8279</v>
      </c>
      <c r="P729">
        <f t="shared" si="22"/>
        <v>156</v>
      </c>
      <c r="Q729">
        <f t="shared" si="23"/>
        <v>36.53</v>
      </c>
    </row>
    <row r="730" spans="1:17" ht="45" hidden="1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8278</v>
      </c>
      <c r="O730" t="s">
        <v>8279</v>
      </c>
      <c r="P730">
        <f t="shared" si="22"/>
        <v>106</v>
      </c>
      <c r="Q730">
        <f t="shared" si="23"/>
        <v>60.9</v>
      </c>
    </row>
    <row r="731" spans="1:17" ht="60" hidden="1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8278</v>
      </c>
      <c r="O731" t="s">
        <v>8279</v>
      </c>
      <c r="P731">
        <f t="shared" si="22"/>
        <v>131</v>
      </c>
      <c r="Q731">
        <f t="shared" si="23"/>
        <v>43.55</v>
      </c>
    </row>
    <row r="732" spans="1:17" ht="30" hidden="1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8278</v>
      </c>
      <c r="O732" t="s">
        <v>8279</v>
      </c>
      <c r="P732">
        <f t="shared" si="22"/>
        <v>132</v>
      </c>
      <c r="Q732">
        <f t="shared" si="23"/>
        <v>99.77</v>
      </c>
    </row>
    <row r="733" spans="1:17" ht="45" hidden="1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8278</v>
      </c>
      <c r="O733" t="s">
        <v>8279</v>
      </c>
      <c r="P733">
        <f t="shared" si="22"/>
        <v>126</v>
      </c>
      <c r="Q733">
        <f t="shared" si="23"/>
        <v>88.73</v>
      </c>
    </row>
    <row r="734" spans="1:17" ht="60" hidden="1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8278</v>
      </c>
      <c r="O734" t="s">
        <v>8279</v>
      </c>
      <c r="P734">
        <f t="shared" si="22"/>
        <v>160</v>
      </c>
      <c r="Q734">
        <f t="shared" si="23"/>
        <v>4.92</v>
      </c>
    </row>
    <row r="735" spans="1:17" ht="60" hidden="1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8278</v>
      </c>
      <c r="O735" t="s">
        <v>8279</v>
      </c>
      <c r="P735">
        <f t="shared" si="22"/>
        <v>120</v>
      </c>
      <c r="Q735">
        <f t="shared" si="23"/>
        <v>17.82</v>
      </c>
    </row>
    <row r="736" spans="1:17" ht="45" hidden="1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8278</v>
      </c>
      <c r="O736" t="s">
        <v>8279</v>
      </c>
      <c r="P736">
        <f t="shared" si="22"/>
        <v>126</v>
      </c>
      <c r="Q736">
        <f t="shared" si="23"/>
        <v>187.19</v>
      </c>
    </row>
    <row r="737" spans="1:17" ht="45" hidden="1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8278</v>
      </c>
      <c r="O737" t="s">
        <v>8279</v>
      </c>
      <c r="P737">
        <f t="shared" si="22"/>
        <v>114</v>
      </c>
      <c r="Q737">
        <f t="shared" si="23"/>
        <v>234.81</v>
      </c>
    </row>
    <row r="738" spans="1:17" ht="60" hidden="1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8278</v>
      </c>
      <c r="O738" t="s">
        <v>8279</v>
      </c>
      <c r="P738">
        <f t="shared" si="22"/>
        <v>315</v>
      </c>
      <c r="Q738">
        <f t="shared" si="23"/>
        <v>105.05</v>
      </c>
    </row>
    <row r="739" spans="1:17" ht="60" hidden="1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8278</v>
      </c>
      <c r="O739" t="s">
        <v>8279</v>
      </c>
      <c r="P739">
        <f t="shared" si="22"/>
        <v>122</v>
      </c>
      <c r="Q739">
        <f t="shared" si="23"/>
        <v>56.67</v>
      </c>
    </row>
    <row r="740" spans="1:17" ht="30" hidden="1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8278</v>
      </c>
      <c r="O740" t="s">
        <v>8279</v>
      </c>
      <c r="P740">
        <f t="shared" si="22"/>
        <v>107</v>
      </c>
      <c r="Q740">
        <f t="shared" si="23"/>
        <v>39.049999999999997</v>
      </c>
    </row>
    <row r="741" spans="1:17" ht="60" hidden="1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8278</v>
      </c>
      <c r="O741" t="s">
        <v>8279</v>
      </c>
      <c r="P741">
        <f t="shared" si="22"/>
        <v>158</v>
      </c>
      <c r="Q741">
        <f t="shared" si="23"/>
        <v>68.349999999999994</v>
      </c>
    </row>
    <row r="742" spans="1:17" ht="60" hidden="1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8278</v>
      </c>
      <c r="O742" t="s">
        <v>8279</v>
      </c>
      <c r="P742">
        <f t="shared" si="22"/>
        <v>107</v>
      </c>
      <c r="Q742">
        <f t="shared" si="23"/>
        <v>169.58</v>
      </c>
    </row>
    <row r="743" spans="1:17" ht="30" hidden="1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8278</v>
      </c>
      <c r="O743" t="s">
        <v>8279</v>
      </c>
      <c r="P743">
        <f t="shared" si="22"/>
        <v>102</v>
      </c>
      <c r="Q743">
        <f t="shared" si="23"/>
        <v>141.41999999999999</v>
      </c>
    </row>
    <row r="744" spans="1:17" ht="60" hidden="1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8278</v>
      </c>
      <c r="O744" t="s">
        <v>8279</v>
      </c>
      <c r="P744">
        <f t="shared" si="22"/>
        <v>111</v>
      </c>
      <c r="Q744">
        <f t="shared" si="23"/>
        <v>67.39</v>
      </c>
    </row>
    <row r="745" spans="1:17" ht="60" hidden="1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8278</v>
      </c>
      <c r="O745" t="s">
        <v>8279</v>
      </c>
      <c r="P745">
        <f t="shared" si="22"/>
        <v>148</v>
      </c>
      <c r="Q745">
        <f t="shared" si="23"/>
        <v>54.27</v>
      </c>
    </row>
    <row r="746" spans="1:17" ht="45" hidden="1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8278</v>
      </c>
      <c r="O746" t="s">
        <v>8279</v>
      </c>
      <c r="P746">
        <f t="shared" si="22"/>
        <v>102</v>
      </c>
      <c r="Q746">
        <f t="shared" si="23"/>
        <v>82.52</v>
      </c>
    </row>
    <row r="747" spans="1:17" ht="60" hidden="1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8278</v>
      </c>
      <c r="O747" t="s">
        <v>8279</v>
      </c>
      <c r="P747">
        <f t="shared" si="22"/>
        <v>179</v>
      </c>
      <c r="Q747">
        <f t="shared" si="23"/>
        <v>53.73</v>
      </c>
    </row>
    <row r="748" spans="1:17" ht="30" hidden="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8278</v>
      </c>
      <c r="O748" t="s">
        <v>8279</v>
      </c>
      <c r="P748">
        <f t="shared" si="22"/>
        <v>111</v>
      </c>
      <c r="Q748">
        <f t="shared" si="23"/>
        <v>34.21</v>
      </c>
    </row>
    <row r="749" spans="1:17" ht="60" hidden="1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8278</v>
      </c>
      <c r="O749" t="s">
        <v>8279</v>
      </c>
      <c r="P749">
        <f t="shared" si="22"/>
        <v>100</v>
      </c>
      <c r="Q749">
        <f t="shared" si="23"/>
        <v>127.33</v>
      </c>
    </row>
    <row r="750" spans="1:17" ht="45" hidden="1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8278</v>
      </c>
      <c r="O750" t="s">
        <v>8279</v>
      </c>
      <c r="P750">
        <f t="shared" si="22"/>
        <v>100</v>
      </c>
      <c r="Q750">
        <f t="shared" si="23"/>
        <v>45.57</v>
      </c>
    </row>
    <row r="751" spans="1:17" ht="60" hidden="1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8278</v>
      </c>
      <c r="O751" t="s">
        <v>8279</v>
      </c>
      <c r="P751">
        <f t="shared" si="22"/>
        <v>106</v>
      </c>
      <c r="Q751">
        <f t="shared" si="23"/>
        <v>95.96</v>
      </c>
    </row>
    <row r="752" spans="1:17" ht="60" hidden="1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8278</v>
      </c>
      <c r="O752" t="s">
        <v>8279</v>
      </c>
      <c r="P752">
        <f t="shared" si="22"/>
        <v>103</v>
      </c>
      <c r="Q752">
        <f t="shared" si="23"/>
        <v>77.27</v>
      </c>
    </row>
    <row r="753" spans="1:17" ht="45" hidden="1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8278</v>
      </c>
      <c r="O753" t="s">
        <v>8279</v>
      </c>
      <c r="P753">
        <f t="shared" si="22"/>
        <v>119</v>
      </c>
      <c r="Q753">
        <f t="shared" si="23"/>
        <v>57.34</v>
      </c>
    </row>
    <row r="754" spans="1:17" ht="60" hidden="1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8278</v>
      </c>
      <c r="O754" t="s">
        <v>8279</v>
      </c>
      <c r="P754">
        <f t="shared" si="22"/>
        <v>112</v>
      </c>
      <c r="Q754">
        <f t="shared" si="23"/>
        <v>53.19</v>
      </c>
    </row>
    <row r="755" spans="1:17" ht="60" hidden="1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8278</v>
      </c>
      <c r="O755" t="s">
        <v>8279</v>
      </c>
      <c r="P755">
        <f t="shared" si="22"/>
        <v>128</v>
      </c>
      <c r="Q755">
        <f t="shared" si="23"/>
        <v>492.31</v>
      </c>
    </row>
    <row r="756" spans="1:17" ht="60" hidden="1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8278</v>
      </c>
      <c r="O756" t="s">
        <v>8279</v>
      </c>
      <c r="P756">
        <f t="shared" si="22"/>
        <v>104</v>
      </c>
      <c r="Q756">
        <f t="shared" si="23"/>
        <v>42.35</v>
      </c>
    </row>
    <row r="757" spans="1:17" ht="45" hidden="1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8278</v>
      </c>
      <c r="O757" t="s">
        <v>8279</v>
      </c>
      <c r="P757">
        <f t="shared" si="22"/>
        <v>102</v>
      </c>
      <c r="Q757">
        <f t="shared" si="23"/>
        <v>37.47</v>
      </c>
    </row>
    <row r="758" spans="1:17" ht="45" hidden="1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8278</v>
      </c>
      <c r="O758" t="s">
        <v>8279</v>
      </c>
      <c r="P758">
        <f t="shared" si="22"/>
        <v>118</v>
      </c>
      <c r="Q758">
        <f t="shared" si="23"/>
        <v>37.450000000000003</v>
      </c>
    </row>
    <row r="759" spans="1:17" ht="60" hidden="1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8278</v>
      </c>
      <c r="O759" t="s">
        <v>8279</v>
      </c>
      <c r="P759">
        <f t="shared" si="22"/>
        <v>238</v>
      </c>
      <c r="Q759">
        <f t="shared" si="23"/>
        <v>33.06</v>
      </c>
    </row>
    <row r="760" spans="1:17" ht="45" hidden="1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8278</v>
      </c>
      <c r="O760" t="s">
        <v>8279</v>
      </c>
      <c r="P760">
        <f t="shared" si="22"/>
        <v>102</v>
      </c>
      <c r="Q760">
        <f t="shared" si="23"/>
        <v>134.21</v>
      </c>
    </row>
    <row r="761" spans="1:17" ht="45" hidden="1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8278</v>
      </c>
      <c r="O761" t="s">
        <v>8279</v>
      </c>
      <c r="P761">
        <f t="shared" si="22"/>
        <v>102</v>
      </c>
      <c r="Q761">
        <f t="shared" si="23"/>
        <v>51.47</v>
      </c>
    </row>
    <row r="762" spans="1:17" ht="60" hidden="1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8278</v>
      </c>
      <c r="O762" t="s">
        <v>8280</v>
      </c>
      <c r="P762">
        <f t="shared" si="22"/>
        <v>0</v>
      </c>
      <c r="Q762">
        <f t="shared" si="23"/>
        <v>0</v>
      </c>
    </row>
    <row r="763" spans="1:17" ht="45" hidden="1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8278</v>
      </c>
      <c r="O763" t="s">
        <v>8280</v>
      </c>
      <c r="P763">
        <f t="shared" si="22"/>
        <v>5</v>
      </c>
      <c r="Q763">
        <f t="shared" si="23"/>
        <v>39.17</v>
      </c>
    </row>
    <row r="764" spans="1:17" ht="45" hidden="1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8278</v>
      </c>
      <c r="O764" t="s">
        <v>8280</v>
      </c>
      <c r="P764">
        <f t="shared" si="22"/>
        <v>0</v>
      </c>
      <c r="Q764">
        <f t="shared" si="23"/>
        <v>0</v>
      </c>
    </row>
    <row r="765" spans="1:17" ht="45" hidden="1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8278</v>
      </c>
      <c r="O765" t="s">
        <v>8280</v>
      </c>
      <c r="P765">
        <f t="shared" si="22"/>
        <v>0</v>
      </c>
      <c r="Q765">
        <f t="shared" si="23"/>
        <v>5</v>
      </c>
    </row>
    <row r="766" spans="1:17" ht="45" hidden="1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8278</v>
      </c>
      <c r="O766" t="s">
        <v>8280</v>
      </c>
      <c r="P766">
        <f t="shared" si="22"/>
        <v>0</v>
      </c>
      <c r="Q766">
        <f t="shared" si="23"/>
        <v>0</v>
      </c>
    </row>
    <row r="767" spans="1:17" ht="60" hidden="1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8278</v>
      </c>
      <c r="O767" t="s">
        <v>8280</v>
      </c>
      <c r="P767">
        <f t="shared" si="22"/>
        <v>36</v>
      </c>
      <c r="Q767">
        <f t="shared" si="23"/>
        <v>57.3</v>
      </c>
    </row>
    <row r="768" spans="1:17" ht="60" hidden="1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8278</v>
      </c>
      <c r="O768" t="s">
        <v>8280</v>
      </c>
      <c r="P768">
        <f t="shared" si="22"/>
        <v>0</v>
      </c>
      <c r="Q768">
        <f t="shared" si="23"/>
        <v>0</v>
      </c>
    </row>
    <row r="769" spans="1:17" ht="75" hidden="1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8278</v>
      </c>
      <c r="O769" t="s">
        <v>8280</v>
      </c>
      <c r="P769">
        <f t="shared" si="22"/>
        <v>4</v>
      </c>
      <c r="Q769">
        <f t="shared" si="23"/>
        <v>59</v>
      </c>
    </row>
    <row r="770" spans="1:17" ht="60" hidden="1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8278</v>
      </c>
      <c r="O770" t="s">
        <v>8280</v>
      </c>
      <c r="P770">
        <f t="shared" si="22"/>
        <v>0</v>
      </c>
      <c r="Q770">
        <f t="shared" si="23"/>
        <v>0</v>
      </c>
    </row>
    <row r="771" spans="1:17" ht="60" hidden="1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8278</v>
      </c>
      <c r="O771" t="s">
        <v>8280</v>
      </c>
      <c r="P771">
        <f t="shared" ref="P771:P834" si="24">ROUND(E771/D771*100,0)</f>
        <v>41</v>
      </c>
      <c r="Q771">
        <f t="shared" ref="Q771:Q834" si="25">IFERROR(ROUND(E771/L771,2),0)</f>
        <v>31.85</v>
      </c>
    </row>
    <row r="772" spans="1:17" ht="60" hidden="1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8278</v>
      </c>
      <c r="O772" t="s">
        <v>8280</v>
      </c>
      <c r="P772">
        <f t="shared" si="24"/>
        <v>0</v>
      </c>
      <c r="Q772">
        <f t="shared" si="25"/>
        <v>0</v>
      </c>
    </row>
    <row r="773" spans="1:17" ht="45" hidden="1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8278</v>
      </c>
      <c r="O773" t="s">
        <v>8280</v>
      </c>
      <c r="P773">
        <f t="shared" si="24"/>
        <v>0</v>
      </c>
      <c r="Q773">
        <f t="shared" si="25"/>
        <v>10</v>
      </c>
    </row>
    <row r="774" spans="1:17" ht="60" hidden="1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8278</v>
      </c>
      <c r="O774" t="s">
        <v>8280</v>
      </c>
      <c r="P774">
        <f t="shared" si="24"/>
        <v>3</v>
      </c>
      <c r="Q774">
        <f t="shared" si="25"/>
        <v>50</v>
      </c>
    </row>
    <row r="775" spans="1:17" ht="60" hidden="1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8278</v>
      </c>
      <c r="O775" t="s">
        <v>8280</v>
      </c>
      <c r="P775">
        <f t="shared" si="24"/>
        <v>1</v>
      </c>
      <c r="Q775">
        <f t="shared" si="25"/>
        <v>16</v>
      </c>
    </row>
    <row r="776" spans="1:17" ht="60" hidden="1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8278</v>
      </c>
      <c r="O776" t="s">
        <v>8280</v>
      </c>
      <c r="P776">
        <f t="shared" si="24"/>
        <v>70</v>
      </c>
      <c r="Q776">
        <f t="shared" si="25"/>
        <v>39</v>
      </c>
    </row>
    <row r="777" spans="1:17" ht="45" hidden="1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8278</v>
      </c>
      <c r="O777" t="s">
        <v>8280</v>
      </c>
      <c r="P777">
        <f t="shared" si="24"/>
        <v>2</v>
      </c>
      <c r="Q777">
        <f t="shared" si="25"/>
        <v>34</v>
      </c>
    </row>
    <row r="778" spans="1:17" ht="60" hidden="1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8278</v>
      </c>
      <c r="O778" t="s">
        <v>8280</v>
      </c>
      <c r="P778">
        <f t="shared" si="24"/>
        <v>51</v>
      </c>
      <c r="Q778">
        <f t="shared" si="25"/>
        <v>63.12</v>
      </c>
    </row>
    <row r="779" spans="1:17" ht="60" hidden="1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8278</v>
      </c>
      <c r="O779" t="s">
        <v>8280</v>
      </c>
      <c r="P779">
        <f t="shared" si="24"/>
        <v>1</v>
      </c>
      <c r="Q779">
        <f t="shared" si="25"/>
        <v>7</v>
      </c>
    </row>
    <row r="780" spans="1:17" ht="45" hidden="1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8278</v>
      </c>
      <c r="O780" t="s">
        <v>8280</v>
      </c>
      <c r="P780">
        <f t="shared" si="24"/>
        <v>0</v>
      </c>
      <c r="Q780">
        <f t="shared" si="25"/>
        <v>2</v>
      </c>
    </row>
    <row r="781" spans="1:17" ht="60" hidden="1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8278</v>
      </c>
      <c r="O781" t="s">
        <v>8280</v>
      </c>
      <c r="P781">
        <f t="shared" si="24"/>
        <v>3</v>
      </c>
      <c r="Q781">
        <f t="shared" si="25"/>
        <v>66.67</v>
      </c>
    </row>
    <row r="782" spans="1:17" ht="45" hidden="1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8281</v>
      </c>
      <c r="O782" t="s">
        <v>8282</v>
      </c>
      <c r="P782">
        <f t="shared" si="24"/>
        <v>104</v>
      </c>
      <c r="Q782">
        <f t="shared" si="25"/>
        <v>38.520000000000003</v>
      </c>
    </row>
    <row r="783" spans="1:17" ht="45" hidden="1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8281</v>
      </c>
      <c r="O783" t="s">
        <v>8282</v>
      </c>
      <c r="P783">
        <f t="shared" si="24"/>
        <v>133</v>
      </c>
      <c r="Q783">
        <f t="shared" si="25"/>
        <v>42.61</v>
      </c>
    </row>
    <row r="784" spans="1:17" ht="45" hidden="1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8281</v>
      </c>
      <c r="O784" t="s">
        <v>8282</v>
      </c>
      <c r="P784">
        <f t="shared" si="24"/>
        <v>100</v>
      </c>
      <c r="Q784">
        <f t="shared" si="25"/>
        <v>50</v>
      </c>
    </row>
    <row r="785" spans="1:17" ht="60" hidden="1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8281</v>
      </c>
      <c r="O785" t="s">
        <v>8282</v>
      </c>
      <c r="P785">
        <f t="shared" si="24"/>
        <v>148</v>
      </c>
      <c r="Q785">
        <f t="shared" si="25"/>
        <v>63.49</v>
      </c>
    </row>
    <row r="786" spans="1:17" ht="60" hidden="1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8281</v>
      </c>
      <c r="O786" t="s">
        <v>8282</v>
      </c>
      <c r="P786">
        <f t="shared" si="24"/>
        <v>103</v>
      </c>
      <c r="Q786">
        <f t="shared" si="25"/>
        <v>102.5</v>
      </c>
    </row>
    <row r="787" spans="1:17" ht="60" hidden="1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8281</v>
      </c>
      <c r="O787" t="s">
        <v>8282</v>
      </c>
      <c r="P787">
        <f t="shared" si="24"/>
        <v>181</v>
      </c>
      <c r="Q787">
        <f t="shared" si="25"/>
        <v>31.14</v>
      </c>
    </row>
    <row r="788" spans="1:17" ht="45" hidden="1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8281</v>
      </c>
      <c r="O788" t="s">
        <v>8282</v>
      </c>
      <c r="P788">
        <f t="shared" si="24"/>
        <v>143</v>
      </c>
      <c r="Q788">
        <f t="shared" si="25"/>
        <v>162.27000000000001</v>
      </c>
    </row>
    <row r="789" spans="1:17" ht="60" hidden="1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8281</v>
      </c>
      <c r="O789" t="s">
        <v>8282</v>
      </c>
      <c r="P789">
        <f t="shared" si="24"/>
        <v>114</v>
      </c>
      <c r="Q789">
        <f t="shared" si="25"/>
        <v>80.59</v>
      </c>
    </row>
    <row r="790" spans="1:17" ht="60" hidden="1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8281</v>
      </c>
      <c r="O790" t="s">
        <v>8282</v>
      </c>
      <c r="P790">
        <f t="shared" si="24"/>
        <v>204</v>
      </c>
      <c r="Q790">
        <f t="shared" si="25"/>
        <v>59.85</v>
      </c>
    </row>
    <row r="791" spans="1:17" ht="45" hidden="1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8281</v>
      </c>
      <c r="O791" t="s">
        <v>8282</v>
      </c>
      <c r="P791">
        <f t="shared" si="24"/>
        <v>109</v>
      </c>
      <c r="Q791">
        <f t="shared" si="25"/>
        <v>132.86000000000001</v>
      </c>
    </row>
    <row r="792" spans="1:17" ht="60" hidden="1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8281</v>
      </c>
      <c r="O792" t="s">
        <v>8282</v>
      </c>
      <c r="P792">
        <f t="shared" si="24"/>
        <v>144</v>
      </c>
      <c r="Q792">
        <f t="shared" si="25"/>
        <v>92.55</v>
      </c>
    </row>
    <row r="793" spans="1:17" ht="60" hidden="1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8281</v>
      </c>
      <c r="O793" t="s">
        <v>8282</v>
      </c>
      <c r="P793">
        <f t="shared" si="24"/>
        <v>104</v>
      </c>
      <c r="Q793">
        <f t="shared" si="25"/>
        <v>60.86</v>
      </c>
    </row>
    <row r="794" spans="1:17" ht="30" hidden="1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8281</v>
      </c>
      <c r="O794" t="s">
        <v>8282</v>
      </c>
      <c r="P794">
        <f t="shared" si="24"/>
        <v>100</v>
      </c>
      <c r="Q794">
        <f t="shared" si="25"/>
        <v>41.85</v>
      </c>
    </row>
    <row r="795" spans="1:17" ht="60" hidden="1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8281</v>
      </c>
      <c r="O795" t="s">
        <v>8282</v>
      </c>
      <c r="P795">
        <f t="shared" si="24"/>
        <v>103</v>
      </c>
      <c r="Q795">
        <f t="shared" si="25"/>
        <v>88.33</v>
      </c>
    </row>
    <row r="796" spans="1:17" ht="60" hidden="1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8281</v>
      </c>
      <c r="O796" t="s">
        <v>8282</v>
      </c>
      <c r="P796">
        <f t="shared" si="24"/>
        <v>105</v>
      </c>
      <c r="Q796">
        <f t="shared" si="25"/>
        <v>158.96</v>
      </c>
    </row>
    <row r="797" spans="1:17" ht="60" hidden="1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8281</v>
      </c>
      <c r="O797" t="s">
        <v>8282</v>
      </c>
      <c r="P797">
        <f t="shared" si="24"/>
        <v>112</v>
      </c>
      <c r="Q797">
        <f t="shared" si="25"/>
        <v>85.05</v>
      </c>
    </row>
    <row r="798" spans="1:17" ht="60" hidden="1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8281</v>
      </c>
      <c r="O798" t="s">
        <v>8282</v>
      </c>
      <c r="P798">
        <f t="shared" si="24"/>
        <v>101</v>
      </c>
      <c r="Q798">
        <f t="shared" si="25"/>
        <v>112.61</v>
      </c>
    </row>
    <row r="799" spans="1:17" ht="60" hidden="1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8281</v>
      </c>
      <c r="O799" t="s">
        <v>8282</v>
      </c>
      <c r="P799">
        <f t="shared" si="24"/>
        <v>108</v>
      </c>
      <c r="Q799">
        <f t="shared" si="25"/>
        <v>45.44</v>
      </c>
    </row>
    <row r="800" spans="1:17" ht="45" hidden="1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8281</v>
      </c>
      <c r="O800" t="s">
        <v>8282</v>
      </c>
      <c r="P800">
        <f t="shared" si="24"/>
        <v>115</v>
      </c>
      <c r="Q800">
        <f t="shared" si="25"/>
        <v>46.22</v>
      </c>
    </row>
    <row r="801" spans="1:17" ht="60" hidden="1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8281</v>
      </c>
      <c r="O801" t="s">
        <v>8282</v>
      </c>
      <c r="P801">
        <f t="shared" si="24"/>
        <v>100</v>
      </c>
      <c r="Q801">
        <f t="shared" si="25"/>
        <v>178.61</v>
      </c>
    </row>
    <row r="802" spans="1:17" ht="45" hidden="1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8281</v>
      </c>
      <c r="O802" t="s">
        <v>8282</v>
      </c>
      <c r="P802">
        <f t="shared" si="24"/>
        <v>152</v>
      </c>
      <c r="Q802">
        <f t="shared" si="25"/>
        <v>40.75</v>
      </c>
    </row>
    <row r="803" spans="1:17" ht="45" hidden="1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8281</v>
      </c>
      <c r="O803" t="s">
        <v>8282</v>
      </c>
      <c r="P803">
        <f t="shared" si="24"/>
        <v>112</v>
      </c>
      <c r="Q803">
        <f t="shared" si="25"/>
        <v>43.73</v>
      </c>
    </row>
    <row r="804" spans="1:17" ht="60" hidden="1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8281</v>
      </c>
      <c r="O804" t="s">
        <v>8282</v>
      </c>
      <c r="P804">
        <f t="shared" si="24"/>
        <v>101</v>
      </c>
      <c r="Q804">
        <f t="shared" si="25"/>
        <v>81.069999999999993</v>
      </c>
    </row>
    <row r="805" spans="1:17" ht="60" hidden="1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8281</v>
      </c>
      <c r="O805" t="s">
        <v>8282</v>
      </c>
      <c r="P805">
        <f t="shared" si="24"/>
        <v>123</v>
      </c>
      <c r="Q805">
        <f t="shared" si="25"/>
        <v>74.61</v>
      </c>
    </row>
    <row r="806" spans="1:17" ht="60" hidden="1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8281</v>
      </c>
      <c r="O806" t="s">
        <v>8282</v>
      </c>
      <c r="P806">
        <f t="shared" si="24"/>
        <v>100</v>
      </c>
      <c r="Q806">
        <f t="shared" si="25"/>
        <v>305.56</v>
      </c>
    </row>
    <row r="807" spans="1:17" ht="45" hidden="1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8281</v>
      </c>
      <c r="O807" t="s">
        <v>8282</v>
      </c>
      <c r="P807">
        <f t="shared" si="24"/>
        <v>105</v>
      </c>
      <c r="Q807">
        <f t="shared" si="25"/>
        <v>58.33</v>
      </c>
    </row>
    <row r="808" spans="1:17" ht="30" hidden="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8281</v>
      </c>
      <c r="O808" t="s">
        <v>8282</v>
      </c>
      <c r="P808">
        <f t="shared" si="24"/>
        <v>104</v>
      </c>
      <c r="Q808">
        <f t="shared" si="25"/>
        <v>117.68</v>
      </c>
    </row>
    <row r="809" spans="1:17" ht="30" hidden="1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8281</v>
      </c>
      <c r="O809" t="s">
        <v>8282</v>
      </c>
      <c r="P809">
        <f t="shared" si="24"/>
        <v>105</v>
      </c>
      <c r="Q809">
        <f t="shared" si="25"/>
        <v>73.77</v>
      </c>
    </row>
    <row r="810" spans="1:17" ht="60" hidden="1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8281</v>
      </c>
      <c r="O810" t="s">
        <v>8282</v>
      </c>
      <c r="P810">
        <f t="shared" si="24"/>
        <v>100</v>
      </c>
      <c r="Q810">
        <f t="shared" si="25"/>
        <v>104.65</v>
      </c>
    </row>
    <row r="811" spans="1:17" ht="45" hidden="1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8281</v>
      </c>
      <c r="O811" t="s">
        <v>8282</v>
      </c>
      <c r="P811">
        <f t="shared" si="24"/>
        <v>104</v>
      </c>
      <c r="Q811">
        <f t="shared" si="25"/>
        <v>79.83</v>
      </c>
    </row>
    <row r="812" spans="1:17" ht="60" hidden="1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8281</v>
      </c>
      <c r="O812" t="s">
        <v>8282</v>
      </c>
      <c r="P812">
        <f t="shared" si="24"/>
        <v>105</v>
      </c>
      <c r="Q812">
        <f t="shared" si="25"/>
        <v>58.33</v>
      </c>
    </row>
    <row r="813" spans="1:17" ht="45" hidden="1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8281</v>
      </c>
      <c r="O813" t="s">
        <v>8282</v>
      </c>
      <c r="P813">
        <f t="shared" si="24"/>
        <v>104</v>
      </c>
      <c r="Q813">
        <f t="shared" si="25"/>
        <v>86.67</v>
      </c>
    </row>
    <row r="814" spans="1:17" ht="60" hidden="1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8281</v>
      </c>
      <c r="O814" t="s">
        <v>8282</v>
      </c>
      <c r="P814">
        <f t="shared" si="24"/>
        <v>152</v>
      </c>
      <c r="Q814">
        <f t="shared" si="25"/>
        <v>27.61</v>
      </c>
    </row>
    <row r="815" spans="1:17" ht="30" hidden="1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8281</v>
      </c>
      <c r="O815" t="s">
        <v>8282</v>
      </c>
      <c r="P815">
        <f t="shared" si="24"/>
        <v>160</v>
      </c>
      <c r="Q815">
        <f t="shared" si="25"/>
        <v>25</v>
      </c>
    </row>
    <row r="816" spans="1:17" ht="60" hidden="1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8281</v>
      </c>
      <c r="O816" t="s">
        <v>8282</v>
      </c>
      <c r="P816">
        <f t="shared" si="24"/>
        <v>127</v>
      </c>
      <c r="Q816">
        <f t="shared" si="25"/>
        <v>45.46</v>
      </c>
    </row>
    <row r="817" spans="1:17" ht="30" hidden="1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8281</v>
      </c>
      <c r="O817" t="s">
        <v>8282</v>
      </c>
      <c r="P817">
        <f t="shared" si="24"/>
        <v>107</v>
      </c>
      <c r="Q817">
        <f t="shared" si="25"/>
        <v>99.53</v>
      </c>
    </row>
    <row r="818" spans="1:17" ht="45" hidden="1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8281</v>
      </c>
      <c r="O818" t="s">
        <v>8282</v>
      </c>
      <c r="P818">
        <f t="shared" si="24"/>
        <v>115</v>
      </c>
      <c r="Q818">
        <f t="shared" si="25"/>
        <v>39.31</v>
      </c>
    </row>
    <row r="819" spans="1:17" ht="45" hidden="1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8281</v>
      </c>
      <c r="O819" t="s">
        <v>8282</v>
      </c>
      <c r="P819">
        <f t="shared" si="24"/>
        <v>137</v>
      </c>
      <c r="Q819">
        <f t="shared" si="25"/>
        <v>89.42</v>
      </c>
    </row>
    <row r="820" spans="1:17" ht="60" hidden="1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8281</v>
      </c>
      <c r="O820" t="s">
        <v>8282</v>
      </c>
      <c r="P820">
        <f t="shared" si="24"/>
        <v>156</v>
      </c>
      <c r="Q820">
        <f t="shared" si="25"/>
        <v>28.68</v>
      </c>
    </row>
    <row r="821" spans="1:17" ht="30" hidden="1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8281</v>
      </c>
      <c r="O821" t="s">
        <v>8282</v>
      </c>
      <c r="P821">
        <f t="shared" si="24"/>
        <v>109</v>
      </c>
      <c r="Q821">
        <f t="shared" si="25"/>
        <v>31.07</v>
      </c>
    </row>
    <row r="822" spans="1:17" ht="45" hidden="1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8281</v>
      </c>
      <c r="O822" t="s">
        <v>8282</v>
      </c>
      <c r="P822">
        <f t="shared" si="24"/>
        <v>134</v>
      </c>
      <c r="Q822">
        <f t="shared" si="25"/>
        <v>70.55</v>
      </c>
    </row>
    <row r="823" spans="1:17" ht="45" hidden="1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8281</v>
      </c>
      <c r="O823" t="s">
        <v>8282</v>
      </c>
      <c r="P823">
        <f t="shared" si="24"/>
        <v>100</v>
      </c>
      <c r="Q823">
        <f t="shared" si="25"/>
        <v>224.13</v>
      </c>
    </row>
    <row r="824" spans="1:17" ht="45" hidden="1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8281</v>
      </c>
      <c r="O824" t="s">
        <v>8282</v>
      </c>
      <c r="P824">
        <f t="shared" si="24"/>
        <v>119</v>
      </c>
      <c r="Q824">
        <f t="shared" si="25"/>
        <v>51.81</v>
      </c>
    </row>
    <row r="825" spans="1:17" ht="45" hidden="1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8281</v>
      </c>
      <c r="O825" t="s">
        <v>8282</v>
      </c>
      <c r="P825">
        <f t="shared" si="24"/>
        <v>180</v>
      </c>
      <c r="Q825">
        <f t="shared" si="25"/>
        <v>43.52</v>
      </c>
    </row>
    <row r="826" spans="1:17" ht="60" hidden="1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8281</v>
      </c>
      <c r="O826" t="s">
        <v>8282</v>
      </c>
      <c r="P826">
        <f t="shared" si="24"/>
        <v>134</v>
      </c>
      <c r="Q826">
        <f t="shared" si="25"/>
        <v>39.82</v>
      </c>
    </row>
    <row r="827" spans="1:17" ht="45" hidden="1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8281</v>
      </c>
      <c r="O827" t="s">
        <v>8282</v>
      </c>
      <c r="P827">
        <f t="shared" si="24"/>
        <v>100</v>
      </c>
      <c r="Q827">
        <f t="shared" si="25"/>
        <v>126.81</v>
      </c>
    </row>
    <row r="828" spans="1:17" ht="45" hidden="1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8281</v>
      </c>
      <c r="O828" t="s">
        <v>8282</v>
      </c>
      <c r="P828">
        <f t="shared" si="24"/>
        <v>101</v>
      </c>
      <c r="Q828">
        <f t="shared" si="25"/>
        <v>113.88</v>
      </c>
    </row>
    <row r="829" spans="1:17" ht="60" hidden="1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8281</v>
      </c>
      <c r="O829" t="s">
        <v>8282</v>
      </c>
      <c r="P829">
        <f t="shared" si="24"/>
        <v>103</v>
      </c>
      <c r="Q829">
        <f t="shared" si="25"/>
        <v>28.18</v>
      </c>
    </row>
    <row r="830" spans="1:17" ht="60" hidden="1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8281</v>
      </c>
      <c r="O830" t="s">
        <v>8282</v>
      </c>
      <c r="P830">
        <f t="shared" si="24"/>
        <v>107</v>
      </c>
      <c r="Q830">
        <f t="shared" si="25"/>
        <v>36.61</v>
      </c>
    </row>
    <row r="831" spans="1:17" ht="60" hidden="1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8281</v>
      </c>
      <c r="O831" t="s">
        <v>8282</v>
      </c>
      <c r="P831">
        <f t="shared" si="24"/>
        <v>104</v>
      </c>
      <c r="Q831">
        <f t="shared" si="25"/>
        <v>32.5</v>
      </c>
    </row>
    <row r="832" spans="1:17" ht="45" hidden="1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8281</v>
      </c>
      <c r="O832" t="s">
        <v>8282</v>
      </c>
      <c r="P832">
        <f t="shared" si="24"/>
        <v>108</v>
      </c>
      <c r="Q832">
        <f t="shared" si="25"/>
        <v>60.66</v>
      </c>
    </row>
    <row r="833" spans="1:17" ht="45" hidden="1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8281</v>
      </c>
      <c r="O833" t="s">
        <v>8282</v>
      </c>
      <c r="P833">
        <f t="shared" si="24"/>
        <v>233</v>
      </c>
      <c r="Q833">
        <f t="shared" si="25"/>
        <v>175</v>
      </c>
    </row>
    <row r="834" spans="1:17" ht="60" hidden="1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8281</v>
      </c>
      <c r="O834" t="s">
        <v>8282</v>
      </c>
      <c r="P834">
        <f t="shared" si="24"/>
        <v>101</v>
      </c>
      <c r="Q834">
        <f t="shared" si="25"/>
        <v>97.99</v>
      </c>
    </row>
    <row r="835" spans="1:17" hidden="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8281</v>
      </c>
      <c r="O835" t="s">
        <v>8282</v>
      </c>
      <c r="P835">
        <f t="shared" ref="P835:P898" si="26">ROUND(E835/D835*100,0)</f>
        <v>102</v>
      </c>
      <c r="Q835">
        <f t="shared" ref="Q835:Q898" si="27">IFERROR(ROUND(E835/L835,2),0)</f>
        <v>148.78</v>
      </c>
    </row>
    <row r="836" spans="1:17" ht="60" hidden="1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8281</v>
      </c>
      <c r="O836" t="s">
        <v>8282</v>
      </c>
      <c r="P836">
        <f t="shared" si="26"/>
        <v>131</v>
      </c>
      <c r="Q836">
        <f t="shared" si="27"/>
        <v>96.08</v>
      </c>
    </row>
    <row r="837" spans="1:17" ht="60" hidden="1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8281</v>
      </c>
      <c r="O837" t="s">
        <v>8282</v>
      </c>
      <c r="P837">
        <f t="shared" si="26"/>
        <v>117</v>
      </c>
      <c r="Q837">
        <f t="shared" si="27"/>
        <v>58.63</v>
      </c>
    </row>
    <row r="838" spans="1:17" hidden="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8281</v>
      </c>
      <c r="O838" t="s">
        <v>8282</v>
      </c>
      <c r="P838">
        <f t="shared" si="26"/>
        <v>101</v>
      </c>
      <c r="Q838">
        <f t="shared" si="27"/>
        <v>109.71</v>
      </c>
    </row>
    <row r="839" spans="1:17" ht="45" hidden="1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8281</v>
      </c>
      <c r="O839" t="s">
        <v>8282</v>
      </c>
      <c r="P839">
        <f t="shared" si="26"/>
        <v>122</v>
      </c>
      <c r="Q839">
        <f t="shared" si="27"/>
        <v>49.11</v>
      </c>
    </row>
    <row r="840" spans="1:17" ht="60" hidden="1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8281</v>
      </c>
      <c r="O840" t="s">
        <v>8282</v>
      </c>
      <c r="P840">
        <f t="shared" si="26"/>
        <v>145</v>
      </c>
      <c r="Q840">
        <f t="shared" si="27"/>
        <v>47.67</v>
      </c>
    </row>
    <row r="841" spans="1:17" ht="45" hidden="1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8281</v>
      </c>
      <c r="O841" t="s">
        <v>8282</v>
      </c>
      <c r="P841">
        <f t="shared" si="26"/>
        <v>117</v>
      </c>
      <c r="Q841">
        <f t="shared" si="27"/>
        <v>60.74</v>
      </c>
    </row>
    <row r="842" spans="1:17" ht="45" hidden="1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8281</v>
      </c>
      <c r="O842" t="s">
        <v>8283</v>
      </c>
      <c r="P842">
        <f t="shared" si="26"/>
        <v>120</v>
      </c>
      <c r="Q842">
        <f t="shared" si="27"/>
        <v>63.38</v>
      </c>
    </row>
    <row r="843" spans="1:17" ht="60" hidden="1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8281</v>
      </c>
      <c r="O843" t="s">
        <v>8283</v>
      </c>
      <c r="P843">
        <f t="shared" si="26"/>
        <v>101</v>
      </c>
      <c r="Q843">
        <f t="shared" si="27"/>
        <v>53.89</v>
      </c>
    </row>
    <row r="844" spans="1:17" ht="45" hidden="1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8281</v>
      </c>
      <c r="O844" t="s">
        <v>8283</v>
      </c>
      <c r="P844">
        <f t="shared" si="26"/>
        <v>104</v>
      </c>
      <c r="Q844">
        <f t="shared" si="27"/>
        <v>66.87</v>
      </c>
    </row>
    <row r="845" spans="1:17" ht="60" hidden="1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8281</v>
      </c>
      <c r="O845" t="s">
        <v>8283</v>
      </c>
      <c r="P845">
        <f t="shared" si="26"/>
        <v>267</v>
      </c>
      <c r="Q845">
        <f t="shared" si="27"/>
        <v>63.1</v>
      </c>
    </row>
    <row r="846" spans="1:17" ht="60" hidden="1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8281</v>
      </c>
      <c r="O846" t="s">
        <v>8283</v>
      </c>
      <c r="P846">
        <f t="shared" si="26"/>
        <v>194</v>
      </c>
      <c r="Q846">
        <f t="shared" si="27"/>
        <v>36.630000000000003</v>
      </c>
    </row>
    <row r="847" spans="1:17" ht="45" hidden="1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8281</v>
      </c>
      <c r="O847" t="s">
        <v>8283</v>
      </c>
      <c r="P847">
        <f t="shared" si="26"/>
        <v>120</v>
      </c>
      <c r="Q847">
        <f t="shared" si="27"/>
        <v>34.01</v>
      </c>
    </row>
    <row r="848" spans="1:17" ht="45" hidden="1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8281</v>
      </c>
      <c r="O848" t="s">
        <v>8283</v>
      </c>
      <c r="P848">
        <f t="shared" si="26"/>
        <v>122</v>
      </c>
      <c r="Q848">
        <f t="shared" si="27"/>
        <v>28.55</v>
      </c>
    </row>
    <row r="849" spans="1:17" ht="30" hidden="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8281</v>
      </c>
      <c r="O849" t="s">
        <v>8283</v>
      </c>
      <c r="P849">
        <f t="shared" si="26"/>
        <v>100</v>
      </c>
      <c r="Q849">
        <f t="shared" si="27"/>
        <v>10</v>
      </c>
    </row>
    <row r="850" spans="1:17" ht="45" hidden="1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8281</v>
      </c>
      <c r="O850" t="s">
        <v>8283</v>
      </c>
      <c r="P850">
        <f t="shared" si="26"/>
        <v>100</v>
      </c>
      <c r="Q850">
        <f t="shared" si="27"/>
        <v>18.75</v>
      </c>
    </row>
    <row r="851" spans="1:17" ht="60" hidden="1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8281</v>
      </c>
      <c r="O851" t="s">
        <v>8283</v>
      </c>
      <c r="P851">
        <f t="shared" si="26"/>
        <v>120</v>
      </c>
      <c r="Q851">
        <f t="shared" si="27"/>
        <v>41.7</v>
      </c>
    </row>
    <row r="852" spans="1:17" ht="45" hidden="1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8281</v>
      </c>
      <c r="O852" t="s">
        <v>8283</v>
      </c>
      <c r="P852">
        <f t="shared" si="26"/>
        <v>155</v>
      </c>
      <c r="Q852">
        <f t="shared" si="27"/>
        <v>46.67</v>
      </c>
    </row>
    <row r="853" spans="1:17" ht="45" hidden="1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8281</v>
      </c>
      <c r="O853" t="s">
        <v>8283</v>
      </c>
      <c r="P853">
        <f t="shared" si="26"/>
        <v>130</v>
      </c>
      <c r="Q853">
        <f t="shared" si="27"/>
        <v>37.270000000000003</v>
      </c>
    </row>
    <row r="854" spans="1:17" ht="30" hidden="1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8281</v>
      </c>
      <c r="O854" t="s">
        <v>8283</v>
      </c>
      <c r="P854">
        <f t="shared" si="26"/>
        <v>105</v>
      </c>
      <c r="Q854">
        <f t="shared" si="27"/>
        <v>59.26</v>
      </c>
    </row>
    <row r="855" spans="1:17" ht="45" hidden="1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8281</v>
      </c>
      <c r="O855" t="s">
        <v>8283</v>
      </c>
      <c r="P855">
        <f t="shared" si="26"/>
        <v>100</v>
      </c>
      <c r="Q855">
        <f t="shared" si="27"/>
        <v>30</v>
      </c>
    </row>
    <row r="856" spans="1:17" ht="45" hidden="1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8281</v>
      </c>
      <c r="O856" t="s">
        <v>8283</v>
      </c>
      <c r="P856">
        <f t="shared" si="26"/>
        <v>118</v>
      </c>
      <c r="Q856">
        <f t="shared" si="27"/>
        <v>65.86</v>
      </c>
    </row>
    <row r="857" spans="1:17" ht="45" hidden="1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8281</v>
      </c>
      <c r="O857" t="s">
        <v>8283</v>
      </c>
      <c r="P857">
        <f t="shared" si="26"/>
        <v>103</v>
      </c>
      <c r="Q857">
        <f t="shared" si="27"/>
        <v>31.91</v>
      </c>
    </row>
    <row r="858" spans="1:17" ht="60" hidden="1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8281</v>
      </c>
      <c r="O858" t="s">
        <v>8283</v>
      </c>
      <c r="P858">
        <f t="shared" si="26"/>
        <v>218</v>
      </c>
      <c r="Q858">
        <f t="shared" si="27"/>
        <v>19.46</v>
      </c>
    </row>
    <row r="859" spans="1:17" ht="45" hidden="1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8281</v>
      </c>
      <c r="O859" t="s">
        <v>8283</v>
      </c>
      <c r="P859">
        <f t="shared" si="26"/>
        <v>100</v>
      </c>
      <c r="Q859">
        <f t="shared" si="27"/>
        <v>50</v>
      </c>
    </row>
    <row r="860" spans="1:17" ht="60" hidden="1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8281</v>
      </c>
      <c r="O860" t="s">
        <v>8283</v>
      </c>
      <c r="P860">
        <f t="shared" si="26"/>
        <v>144</v>
      </c>
      <c r="Q860">
        <f t="shared" si="27"/>
        <v>22.74</v>
      </c>
    </row>
    <row r="861" spans="1:17" ht="45" hidden="1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8281</v>
      </c>
      <c r="O861" t="s">
        <v>8283</v>
      </c>
      <c r="P861">
        <f t="shared" si="26"/>
        <v>105</v>
      </c>
      <c r="Q861">
        <f t="shared" si="27"/>
        <v>42.72</v>
      </c>
    </row>
    <row r="862" spans="1:17" ht="60" hidden="1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8281</v>
      </c>
      <c r="O862" t="s">
        <v>8284</v>
      </c>
      <c r="P862">
        <f t="shared" si="26"/>
        <v>18</v>
      </c>
      <c r="Q862">
        <f t="shared" si="27"/>
        <v>52.92</v>
      </c>
    </row>
    <row r="863" spans="1:17" ht="45" hidden="1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8281</v>
      </c>
      <c r="O863" t="s">
        <v>8284</v>
      </c>
      <c r="P863">
        <f t="shared" si="26"/>
        <v>2</v>
      </c>
      <c r="Q863">
        <f t="shared" si="27"/>
        <v>50.5</v>
      </c>
    </row>
    <row r="864" spans="1:17" ht="45" hidden="1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8281</v>
      </c>
      <c r="O864" t="s">
        <v>8284</v>
      </c>
      <c r="P864">
        <f t="shared" si="26"/>
        <v>0</v>
      </c>
      <c r="Q864">
        <f t="shared" si="27"/>
        <v>42.5</v>
      </c>
    </row>
    <row r="865" spans="1:17" ht="45" hidden="1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8281</v>
      </c>
      <c r="O865" t="s">
        <v>8284</v>
      </c>
      <c r="P865">
        <f t="shared" si="26"/>
        <v>5</v>
      </c>
      <c r="Q865">
        <f t="shared" si="27"/>
        <v>18</v>
      </c>
    </row>
    <row r="866" spans="1:17" ht="45" hidden="1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8281</v>
      </c>
      <c r="O866" t="s">
        <v>8284</v>
      </c>
      <c r="P866">
        <f t="shared" si="26"/>
        <v>42</v>
      </c>
      <c r="Q866">
        <f t="shared" si="27"/>
        <v>34.18</v>
      </c>
    </row>
    <row r="867" spans="1:17" ht="60" hidden="1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8281</v>
      </c>
      <c r="O867" t="s">
        <v>8284</v>
      </c>
      <c r="P867">
        <f t="shared" si="26"/>
        <v>2</v>
      </c>
      <c r="Q867">
        <f t="shared" si="27"/>
        <v>22.5</v>
      </c>
    </row>
    <row r="868" spans="1:17" ht="45" hidden="1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8281</v>
      </c>
      <c r="O868" t="s">
        <v>8284</v>
      </c>
      <c r="P868">
        <f t="shared" si="26"/>
        <v>18</v>
      </c>
      <c r="Q868">
        <f t="shared" si="27"/>
        <v>58.18</v>
      </c>
    </row>
    <row r="869" spans="1:17" ht="60" hidden="1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8281</v>
      </c>
      <c r="O869" t="s">
        <v>8284</v>
      </c>
      <c r="P869">
        <f t="shared" si="26"/>
        <v>24</v>
      </c>
      <c r="Q869">
        <f t="shared" si="27"/>
        <v>109.18</v>
      </c>
    </row>
    <row r="870" spans="1:17" ht="60" hidden="1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8281</v>
      </c>
      <c r="O870" t="s">
        <v>8284</v>
      </c>
      <c r="P870">
        <f t="shared" si="26"/>
        <v>0</v>
      </c>
      <c r="Q870">
        <f t="shared" si="27"/>
        <v>50</v>
      </c>
    </row>
    <row r="871" spans="1:17" ht="60" hidden="1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8281</v>
      </c>
      <c r="O871" t="s">
        <v>8284</v>
      </c>
      <c r="P871">
        <f t="shared" si="26"/>
        <v>12</v>
      </c>
      <c r="Q871">
        <f t="shared" si="27"/>
        <v>346.67</v>
      </c>
    </row>
    <row r="872" spans="1:17" ht="60" hidden="1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8281</v>
      </c>
      <c r="O872" t="s">
        <v>8284</v>
      </c>
      <c r="P872">
        <f t="shared" si="26"/>
        <v>0</v>
      </c>
      <c r="Q872">
        <f t="shared" si="27"/>
        <v>12.4</v>
      </c>
    </row>
    <row r="873" spans="1:17" ht="60" hidden="1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8281</v>
      </c>
      <c r="O873" t="s">
        <v>8284</v>
      </c>
      <c r="P873">
        <f t="shared" si="26"/>
        <v>5</v>
      </c>
      <c r="Q873">
        <f t="shared" si="27"/>
        <v>27.08</v>
      </c>
    </row>
    <row r="874" spans="1:17" ht="45" hidden="1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8281</v>
      </c>
      <c r="O874" t="s">
        <v>8284</v>
      </c>
      <c r="P874">
        <f t="shared" si="26"/>
        <v>1</v>
      </c>
      <c r="Q874">
        <f t="shared" si="27"/>
        <v>32.5</v>
      </c>
    </row>
    <row r="875" spans="1:17" ht="45" hidden="1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8281</v>
      </c>
      <c r="O875" t="s">
        <v>8284</v>
      </c>
      <c r="P875">
        <f t="shared" si="26"/>
        <v>1</v>
      </c>
      <c r="Q875">
        <f t="shared" si="27"/>
        <v>9</v>
      </c>
    </row>
    <row r="876" spans="1:17" ht="60" hidden="1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8281</v>
      </c>
      <c r="O876" t="s">
        <v>8284</v>
      </c>
      <c r="P876">
        <f t="shared" si="26"/>
        <v>24</v>
      </c>
      <c r="Q876">
        <f t="shared" si="27"/>
        <v>34.76</v>
      </c>
    </row>
    <row r="877" spans="1:17" ht="60" hidden="1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8281</v>
      </c>
      <c r="O877" t="s">
        <v>8284</v>
      </c>
      <c r="P877">
        <f t="shared" si="26"/>
        <v>0</v>
      </c>
      <c r="Q877">
        <f t="shared" si="27"/>
        <v>0</v>
      </c>
    </row>
    <row r="878" spans="1:17" ht="30" hidden="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8281</v>
      </c>
      <c r="O878" t="s">
        <v>8284</v>
      </c>
      <c r="P878">
        <f t="shared" si="26"/>
        <v>41</v>
      </c>
      <c r="Q878">
        <f t="shared" si="27"/>
        <v>28.58</v>
      </c>
    </row>
    <row r="879" spans="1:17" ht="60" hidden="1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8281</v>
      </c>
      <c r="O879" t="s">
        <v>8284</v>
      </c>
      <c r="P879">
        <f t="shared" si="26"/>
        <v>68</v>
      </c>
      <c r="Q879">
        <f t="shared" si="27"/>
        <v>46.59</v>
      </c>
    </row>
    <row r="880" spans="1:17" ht="60" hidden="1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8281</v>
      </c>
      <c r="O880" t="s">
        <v>8284</v>
      </c>
      <c r="P880">
        <f t="shared" si="26"/>
        <v>1</v>
      </c>
      <c r="Q880">
        <f t="shared" si="27"/>
        <v>32.5</v>
      </c>
    </row>
    <row r="881" spans="1:17" ht="60" hidden="1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8281</v>
      </c>
      <c r="O881" t="s">
        <v>8284</v>
      </c>
      <c r="P881">
        <f t="shared" si="26"/>
        <v>31</v>
      </c>
      <c r="Q881">
        <f t="shared" si="27"/>
        <v>21.47</v>
      </c>
    </row>
    <row r="882" spans="1:17" ht="60" hidden="1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8281</v>
      </c>
      <c r="O882" t="s">
        <v>8285</v>
      </c>
      <c r="P882">
        <f t="shared" si="26"/>
        <v>3</v>
      </c>
      <c r="Q882">
        <f t="shared" si="27"/>
        <v>14.13</v>
      </c>
    </row>
    <row r="883" spans="1:17" ht="45" hidden="1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8281</v>
      </c>
      <c r="O883" t="s">
        <v>8285</v>
      </c>
      <c r="P883">
        <f t="shared" si="26"/>
        <v>1</v>
      </c>
      <c r="Q883">
        <f t="shared" si="27"/>
        <v>30</v>
      </c>
    </row>
    <row r="884" spans="1:17" ht="60" hidden="1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8281</v>
      </c>
      <c r="O884" t="s">
        <v>8285</v>
      </c>
      <c r="P884">
        <f t="shared" si="26"/>
        <v>20</v>
      </c>
      <c r="Q884">
        <f t="shared" si="27"/>
        <v>21.57</v>
      </c>
    </row>
    <row r="885" spans="1:17" ht="60" hidden="1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8281</v>
      </c>
      <c r="O885" t="s">
        <v>8285</v>
      </c>
      <c r="P885">
        <f t="shared" si="26"/>
        <v>40</v>
      </c>
      <c r="Q885">
        <f t="shared" si="27"/>
        <v>83.38</v>
      </c>
    </row>
    <row r="886" spans="1:17" ht="45" hidden="1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8281</v>
      </c>
      <c r="O886" t="s">
        <v>8285</v>
      </c>
      <c r="P886">
        <f t="shared" si="26"/>
        <v>1</v>
      </c>
      <c r="Q886">
        <f t="shared" si="27"/>
        <v>10</v>
      </c>
    </row>
    <row r="887" spans="1:17" ht="45" hidden="1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8281</v>
      </c>
      <c r="O887" t="s">
        <v>8285</v>
      </c>
      <c r="P887">
        <f t="shared" si="26"/>
        <v>75</v>
      </c>
      <c r="Q887">
        <f t="shared" si="27"/>
        <v>35.71</v>
      </c>
    </row>
    <row r="888" spans="1:17" ht="60" hidden="1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8281</v>
      </c>
      <c r="O888" t="s">
        <v>8285</v>
      </c>
      <c r="P888">
        <f t="shared" si="26"/>
        <v>41</v>
      </c>
      <c r="Q888">
        <f t="shared" si="27"/>
        <v>29.29</v>
      </c>
    </row>
    <row r="889" spans="1:17" ht="60" hidden="1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8281</v>
      </c>
      <c r="O889" t="s">
        <v>8285</v>
      </c>
      <c r="P889">
        <f t="shared" si="26"/>
        <v>0</v>
      </c>
      <c r="Q889">
        <f t="shared" si="27"/>
        <v>0</v>
      </c>
    </row>
    <row r="890" spans="1:17" ht="60" hidden="1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8281</v>
      </c>
      <c r="O890" t="s">
        <v>8285</v>
      </c>
      <c r="P890">
        <f t="shared" si="26"/>
        <v>7</v>
      </c>
      <c r="Q890">
        <f t="shared" si="27"/>
        <v>18</v>
      </c>
    </row>
    <row r="891" spans="1:17" ht="45" hidden="1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8281</v>
      </c>
      <c r="O891" t="s">
        <v>8285</v>
      </c>
      <c r="P891">
        <f t="shared" si="26"/>
        <v>9</v>
      </c>
      <c r="Q891">
        <f t="shared" si="27"/>
        <v>73.760000000000005</v>
      </c>
    </row>
    <row r="892" spans="1:17" ht="60" hidden="1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8281</v>
      </c>
      <c r="O892" t="s">
        <v>8285</v>
      </c>
      <c r="P892">
        <f t="shared" si="26"/>
        <v>4</v>
      </c>
      <c r="Q892">
        <f t="shared" si="27"/>
        <v>31.25</v>
      </c>
    </row>
    <row r="893" spans="1:17" ht="60" hidden="1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8281</v>
      </c>
      <c r="O893" t="s">
        <v>8285</v>
      </c>
      <c r="P893">
        <f t="shared" si="26"/>
        <v>3</v>
      </c>
      <c r="Q893">
        <f t="shared" si="27"/>
        <v>28.89</v>
      </c>
    </row>
    <row r="894" spans="1:17" ht="60" hidden="1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8281</v>
      </c>
      <c r="O894" t="s">
        <v>8285</v>
      </c>
      <c r="P894">
        <f t="shared" si="26"/>
        <v>41</v>
      </c>
      <c r="Q894">
        <f t="shared" si="27"/>
        <v>143.82</v>
      </c>
    </row>
    <row r="895" spans="1:17" ht="45" hidden="1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8281</v>
      </c>
      <c r="O895" t="s">
        <v>8285</v>
      </c>
      <c r="P895">
        <f t="shared" si="26"/>
        <v>10</v>
      </c>
      <c r="Q895">
        <f t="shared" si="27"/>
        <v>40</v>
      </c>
    </row>
    <row r="896" spans="1:17" ht="60" hidden="1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8281</v>
      </c>
      <c r="O896" t="s">
        <v>8285</v>
      </c>
      <c r="P896">
        <f t="shared" si="26"/>
        <v>39</v>
      </c>
      <c r="Q896">
        <f t="shared" si="27"/>
        <v>147.81</v>
      </c>
    </row>
    <row r="897" spans="1:17" ht="60" hidden="1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8281</v>
      </c>
      <c r="O897" t="s">
        <v>8285</v>
      </c>
      <c r="P897">
        <f t="shared" si="26"/>
        <v>2</v>
      </c>
      <c r="Q897">
        <f t="shared" si="27"/>
        <v>27.86</v>
      </c>
    </row>
    <row r="898" spans="1:17" ht="60" hidden="1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8281</v>
      </c>
      <c r="O898" t="s">
        <v>8285</v>
      </c>
      <c r="P898">
        <f t="shared" si="26"/>
        <v>40</v>
      </c>
      <c r="Q898">
        <f t="shared" si="27"/>
        <v>44.44</v>
      </c>
    </row>
    <row r="899" spans="1:17" ht="60" hidden="1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8281</v>
      </c>
      <c r="O899" t="s">
        <v>8285</v>
      </c>
      <c r="P899">
        <f t="shared" ref="P899:P962" si="28">ROUND(E899/D899*100,0)</f>
        <v>0</v>
      </c>
      <c r="Q899">
        <f t="shared" ref="Q899:Q962" si="29">IFERROR(ROUND(E899/L899,2),0)</f>
        <v>0</v>
      </c>
    </row>
    <row r="900" spans="1:17" ht="60" hidden="1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8281</v>
      </c>
      <c r="O900" t="s">
        <v>8285</v>
      </c>
      <c r="P900">
        <f t="shared" si="28"/>
        <v>3</v>
      </c>
      <c r="Q900">
        <f t="shared" si="29"/>
        <v>35</v>
      </c>
    </row>
    <row r="901" spans="1:17" ht="45" hidden="1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8281</v>
      </c>
      <c r="O901" t="s">
        <v>8285</v>
      </c>
      <c r="P901">
        <f t="shared" si="28"/>
        <v>37</v>
      </c>
      <c r="Q901">
        <f t="shared" si="29"/>
        <v>35</v>
      </c>
    </row>
    <row r="902" spans="1:17" ht="45" hidden="1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8281</v>
      </c>
      <c r="O902" t="s">
        <v>8284</v>
      </c>
      <c r="P902">
        <f t="shared" si="28"/>
        <v>0</v>
      </c>
      <c r="Q902">
        <f t="shared" si="29"/>
        <v>10.5</v>
      </c>
    </row>
    <row r="903" spans="1:17" ht="60" hidden="1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8281</v>
      </c>
      <c r="O903" t="s">
        <v>8284</v>
      </c>
      <c r="P903">
        <f t="shared" si="28"/>
        <v>0</v>
      </c>
      <c r="Q903">
        <f t="shared" si="29"/>
        <v>0</v>
      </c>
    </row>
    <row r="904" spans="1:17" ht="60" hidden="1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8281</v>
      </c>
      <c r="O904" t="s">
        <v>8284</v>
      </c>
      <c r="P904">
        <f t="shared" si="28"/>
        <v>0</v>
      </c>
      <c r="Q904">
        <f t="shared" si="29"/>
        <v>30</v>
      </c>
    </row>
    <row r="905" spans="1:17" ht="45" hidden="1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8281</v>
      </c>
      <c r="O905" t="s">
        <v>8284</v>
      </c>
      <c r="P905">
        <f t="shared" si="28"/>
        <v>3</v>
      </c>
      <c r="Q905">
        <f t="shared" si="29"/>
        <v>40</v>
      </c>
    </row>
    <row r="906" spans="1:17" ht="45" hidden="1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8281</v>
      </c>
      <c r="O906" t="s">
        <v>8284</v>
      </c>
      <c r="P906">
        <f t="shared" si="28"/>
        <v>0</v>
      </c>
      <c r="Q906">
        <f t="shared" si="29"/>
        <v>50.33</v>
      </c>
    </row>
    <row r="907" spans="1:17" ht="45" hidden="1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8281</v>
      </c>
      <c r="O907" t="s">
        <v>8284</v>
      </c>
      <c r="P907">
        <f t="shared" si="28"/>
        <v>3</v>
      </c>
      <c r="Q907">
        <f t="shared" si="29"/>
        <v>32.67</v>
      </c>
    </row>
    <row r="908" spans="1:17" ht="30" hidden="1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8281</v>
      </c>
      <c r="O908" t="s">
        <v>8284</v>
      </c>
      <c r="P908">
        <f t="shared" si="28"/>
        <v>0</v>
      </c>
      <c r="Q908">
        <f t="shared" si="29"/>
        <v>0</v>
      </c>
    </row>
    <row r="909" spans="1:17" ht="45" hidden="1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8281</v>
      </c>
      <c r="O909" t="s">
        <v>8284</v>
      </c>
      <c r="P909">
        <f t="shared" si="28"/>
        <v>0</v>
      </c>
      <c r="Q909">
        <f t="shared" si="29"/>
        <v>0</v>
      </c>
    </row>
    <row r="910" spans="1:17" ht="45" hidden="1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8281</v>
      </c>
      <c r="O910" t="s">
        <v>8284</v>
      </c>
      <c r="P910">
        <f t="shared" si="28"/>
        <v>0</v>
      </c>
      <c r="Q910">
        <f t="shared" si="29"/>
        <v>0</v>
      </c>
    </row>
    <row r="911" spans="1:17" ht="60" hidden="1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8281</v>
      </c>
      <c r="O911" t="s">
        <v>8284</v>
      </c>
      <c r="P911">
        <f t="shared" si="28"/>
        <v>3</v>
      </c>
      <c r="Q911">
        <f t="shared" si="29"/>
        <v>65</v>
      </c>
    </row>
    <row r="912" spans="1:17" ht="45" hidden="1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8281</v>
      </c>
      <c r="O912" t="s">
        <v>8284</v>
      </c>
      <c r="P912">
        <f t="shared" si="28"/>
        <v>22</v>
      </c>
      <c r="Q912">
        <f t="shared" si="29"/>
        <v>24.6</v>
      </c>
    </row>
    <row r="913" spans="1:17" ht="60" hidden="1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8281</v>
      </c>
      <c r="O913" t="s">
        <v>8284</v>
      </c>
      <c r="P913">
        <f t="shared" si="28"/>
        <v>0</v>
      </c>
      <c r="Q913">
        <f t="shared" si="29"/>
        <v>0</v>
      </c>
    </row>
    <row r="914" spans="1:17" ht="45" hidden="1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8281</v>
      </c>
      <c r="O914" t="s">
        <v>8284</v>
      </c>
      <c r="P914">
        <f t="shared" si="28"/>
        <v>1</v>
      </c>
      <c r="Q914">
        <f t="shared" si="29"/>
        <v>15</v>
      </c>
    </row>
    <row r="915" spans="1:17" ht="60" hidden="1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8281</v>
      </c>
      <c r="O915" t="s">
        <v>8284</v>
      </c>
      <c r="P915">
        <f t="shared" si="28"/>
        <v>7</v>
      </c>
      <c r="Q915">
        <f t="shared" si="29"/>
        <v>82.58</v>
      </c>
    </row>
    <row r="916" spans="1:17" ht="45" hidden="1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8281</v>
      </c>
      <c r="O916" t="s">
        <v>8284</v>
      </c>
      <c r="P916">
        <f t="shared" si="28"/>
        <v>0</v>
      </c>
      <c r="Q916">
        <f t="shared" si="29"/>
        <v>0</v>
      </c>
    </row>
    <row r="917" spans="1:17" ht="45" hidden="1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8281</v>
      </c>
      <c r="O917" t="s">
        <v>8284</v>
      </c>
      <c r="P917">
        <f t="shared" si="28"/>
        <v>6</v>
      </c>
      <c r="Q917">
        <f t="shared" si="29"/>
        <v>41.67</v>
      </c>
    </row>
    <row r="918" spans="1:17" ht="45" hidden="1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8281</v>
      </c>
      <c r="O918" t="s">
        <v>8284</v>
      </c>
      <c r="P918">
        <f t="shared" si="28"/>
        <v>0</v>
      </c>
      <c r="Q918">
        <f t="shared" si="29"/>
        <v>0</v>
      </c>
    </row>
    <row r="919" spans="1:17" ht="60" hidden="1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8281</v>
      </c>
      <c r="O919" t="s">
        <v>8284</v>
      </c>
      <c r="P919">
        <f t="shared" si="28"/>
        <v>1</v>
      </c>
      <c r="Q919">
        <f t="shared" si="29"/>
        <v>30</v>
      </c>
    </row>
    <row r="920" spans="1:17" ht="60" hidden="1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8281</v>
      </c>
      <c r="O920" t="s">
        <v>8284</v>
      </c>
      <c r="P920">
        <f t="shared" si="28"/>
        <v>5</v>
      </c>
      <c r="Q920">
        <f t="shared" si="29"/>
        <v>19.600000000000001</v>
      </c>
    </row>
    <row r="921" spans="1:17" hidden="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8281</v>
      </c>
      <c r="O921" t="s">
        <v>8284</v>
      </c>
      <c r="P921">
        <f t="shared" si="28"/>
        <v>1</v>
      </c>
      <c r="Q921">
        <f t="shared" si="29"/>
        <v>100</v>
      </c>
    </row>
    <row r="922" spans="1:17" ht="45" hidden="1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8281</v>
      </c>
      <c r="O922" t="s">
        <v>8284</v>
      </c>
      <c r="P922">
        <f t="shared" si="28"/>
        <v>0</v>
      </c>
      <c r="Q922">
        <f t="shared" si="29"/>
        <v>0</v>
      </c>
    </row>
    <row r="923" spans="1:17" ht="60" hidden="1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8281</v>
      </c>
      <c r="O923" t="s">
        <v>8284</v>
      </c>
      <c r="P923">
        <f t="shared" si="28"/>
        <v>31</v>
      </c>
      <c r="Q923">
        <f t="shared" si="29"/>
        <v>231.75</v>
      </c>
    </row>
    <row r="924" spans="1:17" ht="45" hidden="1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8281</v>
      </c>
      <c r="O924" t="s">
        <v>8284</v>
      </c>
      <c r="P924">
        <f t="shared" si="28"/>
        <v>21</v>
      </c>
      <c r="Q924">
        <f t="shared" si="29"/>
        <v>189.33</v>
      </c>
    </row>
    <row r="925" spans="1:17" ht="60" hidden="1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8281</v>
      </c>
      <c r="O925" t="s">
        <v>8284</v>
      </c>
      <c r="P925">
        <f t="shared" si="28"/>
        <v>2</v>
      </c>
      <c r="Q925">
        <f t="shared" si="29"/>
        <v>55</v>
      </c>
    </row>
    <row r="926" spans="1:17" ht="60" hidden="1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8281</v>
      </c>
      <c r="O926" t="s">
        <v>8284</v>
      </c>
      <c r="P926">
        <f t="shared" si="28"/>
        <v>11</v>
      </c>
      <c r="Q926">
        <f t="shared" si="29"/>
        <v>21.8</v>
      </c>
    </row>
    <row r="927" spans="1:17" ht="45" hidden="1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8281</v>
      </c>
      <c r="O927" t="s">
        <v>8284</v>
      </c>
      <c r="P927">
        <f t="shared" si="28"/>
        <v>3</v>
      </c>
      <c r="Q927">
        <f t="shared" si="29"/>
        <v>32</v>
      </c>
    </row>
    <row r="928" spans="1:17" ht="60" hidden="1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8281</v>
      </c>
      <c r="O928" t="s">
        <v>8284</v>
      </c>
      <c r="P928">
        <f t="shared" si="28"/>
        <v>0</v>
      </c>
      <c r="Q928">
        <f t="shared" si="29"/>
        <v>0</v>
      </c>
    </row>
    <row r="929" spans="1:17" ht="30" hidden="1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8281</v>
      </c>
      <c r="O929" t="s">
        <v>8284</v>
      </c>
      <c r="P929">
        <f t="shared" si="28"/>
        <v>0</v>
      </c>
      <c r="Q929">
        <f t="shared" si="29"/>
        <v>0</v>
      </c>
    </row>
    <row r="930" spans="1:17" ht="45" hidden="1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8281</v>
      </c>
      <c r="O930" t="s">
        <v>8284</v>
      </c>
      <c r="P930">
        <f t="shared" si="28"/>
        <v>11</v>
      </c>
      <c r="Q930">
        <f t="shared" si="29"/>
        <v>56.25</v>
      </c>
    </row>
    <row r="931" spans="1:17" ht="45" hidden="1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8281</v>
      </c>
      <c r="O931" t="s">
        <v>8284</v>
      </c>
      <c r="P931">
        <f t="shared" si="28"/>
        <v>0</v>
      </c>
      <c r="Q931">
        <f t="shared" si="29"/>
        <v>0</v>
      </c>
    </row>
    <row r="932" spans="1:17" ht="60" hidden="1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8281</v>
      </c>
      <c r="O932" t="s">
        <v>8284</v>
      </c>
      <c r="P932">
        <f t="shared" si="28"/>
        <v>38</v>
      </c>
      <c r="Q932">
        <f t="shared" si="29"/>
        <v>69</v>
      </c>
    </row>
    <row r="933" spans="1:17" ht="45" hidden="1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8281</v>
      </c>
      <c r="O933" t="s">
        <v>8284</v>
      </c>
      <c r="P933">
        <f t="shared" si="28"/>
        <v>7</v>
      </c>
      <c r="Q933">
        <f t="shared" si="29"/>
        <v>18.71</v>
      </c>
    </row>
    <row r="934" spans="1:17" ht="45" hidden="1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8281</v>
      </c>
      <c r="O934" t="s">
        <v>8284</v>
      </c>
      <c r="P934">
        <f t="shared" si="28"/>
        <v>15</v>
      </c>
      <c r="Q934">
        <f t="shared" si="29"/>
        <v>46.03</v>
      </c>
    </row>
    <row r="935" spans="1:17" ht="60" hidden="1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8281</v>
      </c>
      <c r="O935" t="s">
        <v>8284</v>
      </c>
      <c r="P935">
        <f t="shared" si="28"/>
        <v>6</v>
      </c>
      <c r="Q935">
        <f t="shared" si="29"/>
        <v>60</v>
      </c>
    </row>
    <row r="936" spans="1:17" ht="60" hidden="1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8281</v>
      </c>
      <c r="O936" t="s">
        <v>8284</v>
      </c>
      <c r="P936">
        <f t="shared" si="28"/>
        <v>30</v>
      </c>
      <c r="Q936">
        <f t="shared" si="29"/>
        <v>50.67</v>
      </c>
    </row>
    <row r="937" spans="1:17" ht="60" hidden="1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8281</v>
      </c>
      <c r="O937" t="s">
        <v>8284</v>
      </c>
      <c r="P937">
        <f t="shared" si="28"/>
        <v>1</v>
      </c>
      <c r="Q937">
        <f t="shared" si="29"/>
        <v>25</v>
      </c>
    </row>
    <row r="938" spans="1:17" ht="45" hidden="1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8281</v>
      </c>
      <c r="O938" t="s">
        <v>8284</v>
      </c>
      <c r="P938">
        <f t="shared" si="28"/>
        <v>0</v>
      </c>
      <c r="Q938">
        <f t="shared" si="29"/>
        <v>0</v>
      </c>
    </row>
    <row r="939" spans="1:17" ht="45" hidden="1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8281</v>
      </c>
      <c r="O939" t="s">
        <v>8284</v>
      </c>
      <c r="P939">
        <f t="shared" si="28"/>
        <v>1</v>
      </c>
      <c r="Q939">
        <f t="shared" si="29"/>
        <v>20</v>
      </c>
    </row>
    <row r="940" spans="1:17" ht="45" hidden="1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8281</v>
      </c>
      <c r="O940" t="s">
        <v>8284</v>
      </c>
      <c r="P940">
        <f t="shared" si="28"/>
        <v>0</v>
      </c>
      <c r="Q940">
        <f t="shared" si="29"/>
        <v>25</v>
      </c>
    </row>
    <row r="941" spans="1:17" ht="60" hidden="1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8281</v>
      </c>
      <c r="O941" t="s">
        <v>8284</v>
      </c>
      <c r="P941">
        <f t="shared" si="28"/>
        <v>1</v>
      </c>
      <c r="Q941">
        <f t="shared" si="29"/>
        <v>20</v>
      </c>
    </row>
    <row r="942" spans="1:17" ht="45" hidden="1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8275</v>
      </c>
      <c r="O942" t="s">
        <v>8277</v>
      </c>
      <c r="P942">
        <f t="shared" si="28"/>
        <v>17</v>
      </c>
      <c r="Q942">
        <f t="shared" si="29"/>
        <v>110.29</v>
      </c>
    </row>
    <row r="943" spans="1:17" ht="60" hidden="1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8275</v>
      </c>
      <c r="O943" t="s">
        <v>8277</v>
      </c>
      <c r="P943">
        <f t="shared" si="28"/>
        <v>2</v>
      </c>
      <c r="Q943">
        <f t="shared" si="29"/>
        <v>37.450000000000003</v>
      </c>
    </row>
    <row r="944" spans="1:17" ht="60" hidden="1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8275</v>
      </c>
      <c r="O944" t="s">
        <v>8277</v>
      </c>
      <c r="P944">
        <f t="shared" si="28"/>
        <v>9</v>
      </c>
      <c r="Q944">
        <f t="shared" si="29"/>
        <v>41.75</v>
      </c>
    </row>
    <row r="945" spans="1:17" ht="30" hidden="1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8275</v>
      </c>
      <c r="O945" t="s">
        <v>8277</v>
      </c>
      <c r="P945">
        <f t="shared" si="28"/>
        <v>10</v>
      </c>
      <c r="Q945">
        <f t="shared" si="29"/>
        <v>24.08</v>
      </c>
    </row>
    <row r="946" spans="1:17" ht="45" hidden="1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8275</v>
      </c>
      <c r="O946" t="s">
        <v>8277</v>
      </c>
      <c r="P946">
        <f t="shared" si="28"/>
        <v>13</v>
      </c>
      <c r="Q946">
        <f t="shared" si="29"/>
        <v>69.41</v>
      </c>
    </row>
    <row r="947" spans="1:17" ht="45" hidden="1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8275</v>
      </c>
      <c r="O947" t="s">
        <v>8277</v>
      </c>
      <c r="P947">
        <f t="shared" si="28"/>
        <v>2</v>
      </c>
      <c r="Q947">
        <f t="shared" si="29"/>
        <v>155.25</v>
      </c>
    </row>
    <row r="948" spans="1:17" ht="45" hidden="1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8275</v>
      </c>
      <c r="O948" t="s">
        <v>8277</v>
      </c>
      <c r="P948">
        <f t="shared" si="28"/>
        <v>2</v>
      </c>
      <c r="Q948">
        <f t="shared" si="29"/>
        <v>57.2</v>
      </c>
    </row>
    <row r="949" spans="1:17" ht="60" hidden="1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8275</v>
      </c>
      <c r="O949" t="s">
        <v>8277</v>
      </c>
      <c r="P949">
        <f t="shared" si="28"/>
        <v>0</v>
      </c>
      <c r="Q949">
        <f t="shared" si="29"/>
        <v>0</v>
      </c>
    </row>
    <row r="950" spans="1:17" ht="60" hidden="1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8275</v>
      </c>
      <c r="O950" t="s">
        <v>8277</v>
      </c>
      <c r="P950">
        <f t="shared" si="28"/>
        <v>12</v>
      </c>
      <c r="Q950">
        <f t="shared" si="29"/>
        <v>60</v>
      </c>
    </row>
    <row r="951" spans="1:17" ht="45" hidden="1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8275</v>
      </c>
      <c r="O951" t="s">
        <v>8277</v>
      </c>
      <c r="P951">
        <f t="shared" si="28"/>
        <v>1</v>
      </c>
      <c r="Q951">
        <f t="shared" si="29"/>
        <v>39</v>
      </c>
    </row>
    <row r="952" spans="1:17" ht="45" hidden="1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8275</v>
      </c>
      <c r="O952" t="s">
        <v>8277</v>
      </c>
      <c r="P952">
        <f t="shared" si="28"/>
        <v>28</v>
      </c>
      <c r="Q952">
        <f t="shared" si="29"/>
        <v>58.42</v>
      </c>
    </row>
    <row r="953" spans="1:17" hidden="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8275</v>
      </c>
      <c r="O953" t="s">
        <v>8277</v>
      </c>
      <c r="P953">
        <f t="shared" si="28"/>
        <v>38</v>
      </c>
      <c r="Q953">
        <f t="shared" si="29"/>
        <v>158.63999999999999</v>
      </c>
    </row>
    <row r="954" spans="1:17" ht="30" hidden="1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8275</v>
      </c>
      <c r="O954" t="s">
        <v>8277</v>
      </c>
      <c r="P954">
        <f t="shared" si="28"/>
        <v>40</v>
      </c>
      <c r="Q954">
        <f t="shared" si="29"/>
        <v>99.86</v>
      </c>
    </row>
    <row r="955" spans="1:17" ht="45" hidden="1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8275</v>
      </c>
      <c r="O955" t="s">
        <v>8277</v>
      </c>
      <c r="P955">
        <f t="shared" si="28"/>
        <v>1</v>
      </c>
      <c r="Q955">
        <f t="shared" si="29"/>
        <v>25.2</v>
      </c>
    </row>
    <row r="956" spans="1:17" ht="45" hidden="1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8275</v>
      </c>
      <c r="O956" t="s">
        <v>8277</v>
      </c>
      <c r="P956">
        <f t="shared" si="28"/>
        <v>43</v>
      </c>
      <c r="Q956">
        <f t="shared" si="29"/>
        <v>89.19</v>
      </c>
    </row>
    <row r="957" spans="1:17" ht="45" hidden="1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8275</v>
      </c>
      <c r="O957" t="s">
        <v>8277</v>
      </c>
      <c r="P957">
        <f t="shared" si="28"/>
        <v>6</v>
      </c>
      <c r="Q957">
        <f t="shared" si="29"/>
        <v>182.62</v>
      </c>
    </row>
    <row r="958" spans="1:17" ht="60" hidden="1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8275</v>
      </c>
      <c r="O958" t="s">
        <v>8277</v>
      </c>
      <c r="P958">
        <f t="shared" si="28"/>
        <v>2</v>
      </c>
      <c r="Q958">
        <f t="shared" si="29"/>
        <v>50.65</v>
      </c>
    </row>
    <row r="959" spans="1:17" ht="30" hidden="1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8275</v>
      </c>
      <c r="O959" t="s">
        <v>8277</v>
      </c>
      <c r="P959">
        <f t="shared" si="28"/>
        <v>2</v>
      </c>
      <c r="Q959">
        <f t="shared" si="29"/>
        <v>33.29</v>
      </c>
    </row>
    <row r="960" spans="1:17" ht="60" hidden="1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8275</v>
      </c>
      <c r="O960" t="s">
        <v>8277</v>
      </c>
      <c r="P960">
        <f t="shared" si="28"/>
        <v>11</v>
      </c>
      <c r="Q960">
        <f t="shared" si="29"/>
        <v>51.82</v>
      </c>
    </row>
    <row r="961" spans="1:17" ht="60" hidden="1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8275</v>
      </c>
      <c r="O961" t="s">
        <v>8277</v>
      </c>
      <c r="P961">
        <f t="shared" si="28"/>
        <v>39</v>
      </c>
      <c r="Q961">
        <f t="shared" si="29"/>
        <v>113.63</v>
      </c>
    </row>
    <row r="962" spans="1:17" ht="45" hidden="1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8275</v>
      </c>
      <c r="O962" t="s">
        <v>8277</v>
      </c>
      <c r="P962">
        <f t="shared" si="28"/>
        <v>46</v>
      </c>
      <c r="Q962">
        <f t="shared" si="29"/>
        <v>136.46</v>
      </c>
    </row>
    <row r="963" spans="1:17" ht="45" hidden="1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8275</v>
      </c>
      <c r="O963" t="s">
        <v>8277</v>
      </c>
      <c r="P963">
        <f t="shared" ref="P963:P1026" si="30">ROUND(E963/D963*100,0)</f>
        <v>42</v>
      </c>
      <c r="Q963">
        <f t="shared" ref="Q963:Q1026" si="31">IFERROR(ROUND(E963/L963,2),0)</f>
        <v>364.35</v>
      </c>
    </row>
    <row r="964" spans="1:17" ht="60" hidden="1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8275</v>
      </c>
      <c r="O964" t="s">
        <v>8277</v>
      </c>
      <c r="P964">
        <f t="shared" si="30"/>
        <v>28</v>
      </c>
      <c r="Q964">
        <f t="shared" si="31"/>
        <v>19.239999999999998</v>
      </c>
    </row>
    <row r="965" spans="1:17" ht="30" hidden="1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8275</v>
      </c>
      <c r="O965" t="s">
        <v>8277</v>
      </c>
      <c r="P965">
        <f t="shared" si="30"/>
        <v>1</v>
      </c>
      <c r="Q965">
        <f t="shared" si="31"/>
        <v>41.89</v>
      </c>
    </row>
    <row r="966" spans="1:17" ht="60" hidden="1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8275</v>
      </c>
      <c r="O966" t="s">
        <v>8277</v>
      </c>
      <c r="P966">
        <f t="shared" si="30"/>
        <v>1</v>
      </c>
      <c r="Q966">
        <f t="shared" si="31"/>
        <v>30.31</v>
      </c>
    </row>
    <row r="967" spans="1:17" ht="60" hidden="1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8275</v>
      </c>
      <c r="O967" t="s">
        <v>8277</v>
      </c>
      <c r="P967">
        <f t="shared" si="30"/>
        <v>1</v>
      </c>
      <c r="Q967">
        <f t="shared" si="31"/>
        <v>49.67</v>
      </c>
    </row>
    <row r="968" spans="1:17" ht="45" hidden="1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8275</v>
      </c>
      <c r="O968" t="s">
        <v>8277</v>
      </c>
      <c r="P968">
        <f t="shared" si="30"/>
        <v>15</v>
      </c>
      <c r="Q968">
        <f t="shared" si="31"/>
        <v>59.2</v>
      </c>
    </row>
    <row r="969" spans="1:17" ht="45" hidden="1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8275</v>
      </c>
      <c r="O969" t="s">
        <v>8277</v>
      </c>
      <c r="P969">
        <f t="shared" si="30"/>
        <v>18</v>
      </c>
      <c r="Q969">
        <f t="shared" si="31"/>
        <v>43.98</v>
      </c>
    </row>
    <row r="970" spans="1:17" ht="60" hidden="1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8275</v>
      </c>
      <c r="O970" t="s">
        <v>8277</v>
      </c>
      <c r="P970">
        <f t="shared" si="30"/>
        <v>1</v>
      </c>
      <c r="Q970">
        <f t="shared" si="31"/>
        <v>26.5</v>
      </c>
    </row>
    <row r="971" spans="1:17" ht="30" hidden="1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8275</v>
      </c>
      <c r="O971" t="s">
        <v>8277</v>
      </c>
      <c r="P971">
        <f t="shared" si="30"/>
        <v>47</v>
      </c>
      <c r="Q971">
        <f t="shared" si="31"/>
        <v>1272.73</v>
      </c>
    </row>
    <row r="972" spans="1:17" ht="60" hidden="1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8275</v>
      </c>
      <c r="O972" t="s">
        <v>8277</v>
      </c>
      <c r="P972">
        <f t="shared" si="30"/>
        <v>46</v>
      </c>
      <c r="Q972">
        <f t="shared" si="31"/>
        <v>164</v>
      </c>
    </row>
    <row r="973" spans="1:17" ht="60" hidden="1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8275</v>
      </c>
      <c r="O973" t="s">
        <v>8277</v>
      </c>
      <c r="P973">
        <f t="shared" si="30"/>
        <v>0</v>
      </c>
      <c r="Q973">
        <f t="shared" si="31"/>
        <v>45.2</v>
      </c>
    </row>
    <row r="974" spans="1:17" ht="45" hidden="1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8275</v>
      </c>
      <c r="O974" t="s">
        <v>8277</v>
      </c>
      <c r="P974">
        <f t="shared" si="30"/>
        <v>35</v>
      </c>
      <c r="Q974">
        <f t="shared" si="31"/>
        <v>153.88999999999999</v>
      </c>
    </row>
    <row r="975" spans="1:17" ht="60" hidden="1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8275</v>
      </c>
      <c r="O975" t="s">
        <v>8277</v>
      </c>
      <c r="P975">
        <f t="shared" si="30"/>
        <v>2</v>
      </c>
      <c r="Q975">
        <f t="shared" si="31"/>
        <v>51.38</v>
      </c>
    </row>
    <row r="976" spans="1:17" ht="45" hidden="1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8275</v>
      </c>
      <c r="O976" t="s">
        <v>8277</v>
      </c>
      <c r="P976">
        <f t="shared" si="30"/>
        <v>1</v>
      </c>
      <c r="Q976">
        <f t="shared" si="31"/>
        <v>93.33</v>
      </c>
    </row>
    <row r="977" spans="1:17" ht="60" hidden="1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8275</v>
      </c>
      <c r="O977" t="s">
        <v>8277</v>
      </c>
      <c r="P977">
        <f t="shared" si="30"/>
        <v>3</v>
      </c>
      <c r="Q977">
        <f t="shared" si="31"/>
        <v>108.63</v>
      </c>
    </row>
    <row r="978" spans="1:17" ht="60" hidden="1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8275</v>
      </c>
      <c r="O978" t="s">
        <v>8277</v>
      </c>
      <c r="P978">
        <f t="shared" si="30"/>
        <v>2</v>
      </c>
      <c r="Q978">
        <f t="shared" si="31"/>
        <v>160.5</v>
      </c>
    </row>
    <row r="979" spans="1:17" ht="60" hidden="1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8275</v>
      </c>
      <c r="O979" t="s">
        <v>8277</v>
      </c>
      <c r="P979">
        <f t="shared" si="30"/>
        <v>34</v>
      </c>
      <c r="Q979">
        <f t="shared" si="31"/>
        <v>75.75</v>
      </c>
    </row>
    <row r="980" spans="1:17" ht="45" hidden="1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8275</v>
      </c>
      <c r="O980" t="s">
        <v>8277</v>
      </c>
      <c r="P980">
        <f t="shared" si="30"/>
        <v>56</v>
      </c>
      <c r="Q980">
        <f t="shared" si="31"/>
        <v>790.84</v>
      </c>
    </row>
    <row r="981" spans="1:17" ht="60" hidden="1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8275</v>
      </c>
      <c r="O981" t="s">
        <v>8277</v>
      </c>
      <c r="P981">
        <f t="shared" si="30"/>
        <v>83</v>
      </c>
      <c r="Q981">
        <f t="shared" si="31"/>
        <v>301.94</v>
      </c>
    </row>
    <row r="982" spans="1:17" ht="60" hidden="1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8275</v>
      </c>
      <c r="O982" t="s">
        <v>8277</v>
      </c>
      <c r="P982">
        <f t="shared" si="30"/>
        <v>15</v>
      </c>
      <c r="Q982">
        <f t="shared" si="31"/>
        <v>47.94</v>
      </c>
    </row>
    <row r="983" spans="1:17" ht="60" hidden="1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8275</v>
      </c>
      <c r="O983" t="s">
        <v>8277</v>
      </c>
      <c r="P983">
        <f t="shared" si="30"/>
        <v>0</v>
      </c>
      <c r="Q983">
        <f t="shared" si="31"/>
        <v>2.75</v>
      </c>
    </row>
    <row r="984" spans="1:17" ht="45" hidden="1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8275</v>
      </c>
      <c r="O984" t="s">
        <v>8277</v>
      </c>
      <c r="P984">
        <f t="shared" si="30"/>
        <v>0</v>
      </c>
      <c r="Q984">
        <f t="shared" si="31"/>
        <v>1</v>
      </c>
    </row>
    <row r="985" spans="1:17" ht="60" hidden="1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8275</v>
      </c>
      <c r="O985" t="s">
        <v>8277</v>
      </c>
      <c r="P985">
        <f t="shared" si="30"/>
        <v>30</v>
      </c>
      <c r="Q985">
        <f t="shared" si="31"/>
        <v>171.79</v>
      </c>
    </row>
    <row r="986" spans="1:17" ht="90" hidden="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8275</v>
      </c>
      <c r="O986" t="s">
        <v>8277</v>
      </c>
      <c r="P986">
        <f t="shared" si="30"/>
        <v>1</v>
      </c>
      <c r="Q986">
        <f t="shared" si="31"/>
        <v>35.33</v>
      </c>
    </row>
    <row r="987" spans="1:17" ht="60" hidden="1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8275</v>
      </c>
      <c r="O987" t="s">
        <v>8277</v>
      </c>
      <c r="P987">
        <f t="shared" si="30"/>
        <v>6</v>
      </c>
      <c r="Q987">
        <f t="shared" si="31"/>
        <v>82.09</v>
      </c>
    </row>
    <row r="988" spans="1:17" ht="60" hidden="1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8275</v>
      </c>
      <c r="O988" t="s">
        <v>8277</v>
      </c>
      <c r="P988">
        <f t="shared" si="30"/>
        <v>13</v>
      </c>
      <c r="Q988">
        <f t="shared" si="31"/>
        <v>110.87</v>
      </c>
    </row>
    <row r="989" spans="1:17" ht="45" hidden="1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8275</v>
      </c>
      <c r="O989" t="s">
        <v>8277</v>
      </c>
      <c r="P989">
        <f t="shared" si="30"/>
        <v>13</v>
      </c>
      <c r="Q989">
        <f t="shared" si="31"/>
        <v>161.22</v>
      </c>
    </row>
    <row r="990" spans="1:17" ht="60" hidden="1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8275</v>
      </c>
      <c r="O990" t="s">
        <v>8277</v>
      </c>
      <c r="P990">
        <f t="shared" si="30"/>
        <v>0</v>
      </c>
      <c r="Q990">
        <f t="shared" si="31"/>
        <v>0</v>
      </c>
    </row>
    <row r="991" spans="1:17" ht="30" hidden="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8275</v>
      </c>
      <c r="O991" t="s">
        <v>8277</v>
      </c>
      <c r="P991">
        <f t="shared" si="30"/>
        <v>17</v>
      </c>
      <c r="Q991">
        <f t="shared" si="31"/>
        <v>52.41</v>
      </c>
    </row>
    <row r="992" spans="1:17" ht="60" hidden="1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8275</v>
      </c>
      <c r="O992" t="s">
        <v>8277</v>
      </c>
      <c r="P992">
        <f t="shared" si="30"/>
        <v>0</v>
      </c>
      <c r="Q992">
        <f t="shared" si="31"/>
        <v>13</v>
      </c>
    </row>
    <row r="993" spans="1:17" ht="75" hidden="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8275</v>
      </c>
      <c r="O993" t="s">
        <v>8277</v>
      </c>
      <c r="P993">
        <f t="shared" si="30"/>
        <v>4</v>
      </c>
      <c r="Q993">
        <f t="shared" si="31"/>
        <v>30.29</v>
      </c>
    </row>
    <row r="994" spans="1:17" ht="45" hidden="1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8275</v>
      </c>
      <c r="O994" t="s">
        <v>8277</v>
      </c>
      <c r="P994">
        <f t="shared" si="30"/>
        <v>0</v>
      </c>
      <c r="Q994">
        <f t="shared" si="31"/>
        <v>116.75</v>
      </c>
    </row>
    <row r="995" spans="1:17" ht="45" hidden="1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8275</v>
      </c>
      <c r="O995" t="s">
        <v>8277</v>
      </c>
      <c r="P995">
        <f t="shared" si="30"/>
        <v>25</v>
      </c>
      <c r="Q995">
        <f t="shared" si="31"/>
        <v>89.6</v>
      </c>
    </row>
    <row r="996" spans="1:17" ht="60" hidden="1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8275</v>
      </c>
      <c r="O996" t="s">
        <v>8277</v>
      </c>
      <c r="P996">
        <f t="shared" si="30"/>
        <v>2</v>
      </c>
      <c r="Q996">
        <f t="shared" si="31"/>
        <v>424.45</v>
      </c>
    </row>
    <row r="997" spans="1:17" ht="60" hidden="1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8275</v>
      </c>
      <c r="O997" t="s">
        <v>8277</v>
      </c>
      <c r="P997">
        <f t="shared" si="30"/>
        <v>7</v>
      </c>
      <c r="Q997">
        <f t="shared" si="31"/>
        <v>80.67</v>
      </c>
    </row>
    <row r="998" spans="1:17" ht="45" hidden="1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8275</v>
      </c>
      <c r="O998" t="s">
        <v>8277</v>
      </c>
      <c r="P998">
        <f t="shared" si="30"/>
        <v>2</v>
      </c>
      <c r="Q998">
        <f t="shared" si="31"/>
        <v>13</v>
      </c>
    </row>
    <row r="999" spans="1:17" ht="30" hidden="1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8275</v>
      </c>
      <c r="O999" t="s">
        <v>8277</v>
      </c>
      <c r="P999">
        <f t="shared" si="30"/>
        <v>1</v>
      </c>
      <c r="Q999">
        <f t="shared" si="31"/>
        <v>8.1300000000000008</v>
      </c>
    </row>
    <row r="1000" spans="1:17" ht="45" hidden="1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8275</v>
      </c>
      <c r="O1000" t="s">
        <v>8277</v>
      </c>
      <c r="P1000">
        <f t="shared" si="30"/>
        <v>59</v>
      </c>
      <c r="Q1000">
        <f t="shared" si="31"/>
        <v>153.43</v>
      </c>
    </row>
    <row r="1001" spans="1:17" ht="45" hidden="1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8275</v>
      </c>
      <c r="O1001" t="s">
        <v>8277</v>
      </c>
      <c r="P1001">
        <f t="shared" si="30"/>
        <v>8</v>
      </c>
      <c r="Q1001">
        <f t="shared" si="31"/>
        <v>292.08</v>
      </c>
    </row>
    <row r="1002" spans="1:17" ht="45" hidden="1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8275</v>
      </c>
      <c r="O1002" t="s">
        <v>8277</v>
      </c>
      <c r="P1002">
        <f t="shared" si="30"/>
        <v>2</v>
      </c>
      <c r="Q1002">
        <f t="shared" si="31"/>
        <v>3304</v>
      </c>
    </row>
    <row r="1003" spans="1:17" ht="60" hidden="1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8275</v>
      </c>
      <c r="O1003" t="s">
        <v>8277</v>
      </c>
      <c r="P1003">
        <f t="shared" si="30"/>
        <v>104</v>
      </c>
      <c r="Q1003">
        <f t="shared" si="31"/>
        <v>1300</v>
      </c>
    </row>
    <row r="1004" spans="1:17" ht="60" hidden="1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8275</v>
      </c>
      <c r="O1004" t="s">
        <v>8277</v>
      </c>
      <c r="P1004">
        <f t="shared" si="30"/>
        <v>30</v>
      </c>
      <c r="Q1004">
        <f t="shared" si="31"/>
        <v>134.55000000000001</v>
      </c>
    </row>
    <row r="1005" spans="1:17" ht="45" hidden="1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8275</v>
      </c>
      <c r="O1005" t="s">
        <v>8277</v>
      </c>
      <c r="P1005">
        <f t="shared" si="30"/>
        <v>16</v>
      </c>
      <c r="Q1005">
        <f t="shared" si="31"/>
        <v>214.07</v>
      </c>
    </row>
    <row r="1006" spans="1:17" ht="45" hidden="1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8275</v>
      </c>
      <c r="O1006" t="s">
        <v>8277</v>
      </c>
      <c r="P1006">
        <f t="shared" si="30"/>
        <v>82</v>
      </c>
      <c r="Q1006">
        <f t="shared" si="31"/>
        <v>216.34</v>
      </c>
    </row>
    <row r="1007" spans="1:17" ht="45" hidden="1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8275</v>
      </c>
      <c r="O1007" t="s">
        <v>8277</v>
      </c>
      <c r="P1007">
        <f t="shared" si="30"/>
        <v>75</v>
      </c>
      <c r="Q1007">
        <f t="shared" si="31"/>
        <v>932.31</v>
      </c>
    </row>
    <row r="1008" spans="1:17" ht="45" hidden="1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8275</v>
      </c>
      <c r="O1008" t="s">
        <v>8277</v>
      </c>
      <c r="P1008">
        <f t="shared" si="30"/>
        <v>6</v>
      </c>
      <c r="Q1008">
        <f t="shared" si="31"/>
        <v>29.25</v>
      </c>
    </row>
    <row r="1009" spans="1:17" ht="45" hidden="1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8275</v>
      </c>
      <c r="O1009" t="s">
        <v>8277</v>
      </c>
      <c r="P1009">
        <f t="shared" si="30"/>
        <v>44</v>
      </c>
      <c r="Q1009">
        <f t="shared" si="31"/>
        <v>174.95</v>
      </c>
    </row>
    <row r="1010" spans="1:17" ht="60" hidden="1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8275</v>
      </c>
      <c r="O1010" t="s">
        <v>8277</v>
      </c>
      <c r="P1010">
        <f t="shared" si="30"/>
        <v>0</v>
      </c>
      <c r="Q1010">
        <f t="shared" si="31"/>
        <v>250</v>
      </c>
    </row>
    <row r="1011" spans="1:17" ht="60" hidden="1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8275</v>
      </c>
      <c r="O1011" t="s">
        <v>8277</v>
      </c>
      <c r="P1011">
        <f t="shared" si="30"/>
        <v>13</v>
      </c>
      <c r="Q1011">
        <f t="shared" si="31"/>
        <v>65</v>
      </c>
    </row>
    <row r="1012" spans="1:17" ht="60" hidden="1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8275</v>
      </c>
      <c r="O1012" t="s">
        <v>8277</v>
      </c>
      <c r="P1012">
        <f t="shared" si="30"/>
        <v>0</v>
      </c>
      <c r="Q1012">
        <f t="shared" si="31"/>
        <v>55</v>
      </c>
    </row>
    <row r="1013" spans="1:17" ht="45" hidden="1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8275</v>
      </c>
      <c r="O1013" t="s">
        <v>8277</v>
      </c>
      <c r="P1013">
        <f t="shared" si="30"/>
        <v>0</v>
      </c>
      <c r="Q1013">
        <f t="shared" si="31"/>
        <v>75</v>
      </c>
    </row>
    <row r="1014" spans="1:17" ht="60" hidden="1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8275</v>
      </c>
      <c r="O1014" t="s">
        <v>8277</v>
      </c>
      <c r="P1014">
        <f t="shared" si="30"/>
        <v>21535</v>
      </c>
      <c r="Q1014">
        <f t="shared" si="31"/>
        <v>1389.36</v>
      </c>
    </row>
    <row r="1015" spans="1:17" ht="60" hidden="1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8275</v>
      </c>
      <c r="O1015" t="s">
        <v>8277</v>
      </c>
      <c r="P1015">
        <f t="shared" si="30"/>
        <v>35</v>
      </c>
      <c r="Q1015">
        <f t="shared" si="31"/>
        <v>95.91</v>
      </c>
    </row>
    <row r="1016" spans="1:17" ht="30" hidden="1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8275</v>
      </c>
      <c r="O1016" t="s">
        <v>8277</v>
      </c>
      <c r="P1016">
        <f t="shared" si="30"/>
        <v>31</v>
      </c>
      <c r="Q1016">
        <f t="shared" si="31"/>
        <v>191.25</v>
      </c>
    </row>
    <row r="1017" spans="1:17" ht="45" hidden="1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8275</v>
      </c>
      <c r="O1017" t="s">
        <v>8277</v>
      </c>
      <c r="P1017">
        <f t="shared" si="30"/>
        <v>3</v>
      </c>
      <c r="Q1017">
        <f t="shared" si="31"/>
        <v>40</v>
      </c>
    </row>
    <row r="1018" spans="1:17" ht="45" hidden="1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8275</v>
      </c>
      <c r="O1018" t="s">
        <v>8277</v>
      </c>
      <c r="P1018">
        <f t="shared" si="30"/>
        <v>3</v>
      </c>
      <c r="Q1018">
        <f t="shared" si="31"/>
        <v>74.790000000000006</v>
      </c>
    </row>
    <row r="1019" spans="1:17" ht="60" hidden="1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8275</v>
      </c>
      <c r="O1019" t="s">
        <v>8277</v>
      </c>
      <c r="P1019">
        <f t="shared" si="30"/>
        <v>23</v>
      </c>
      <c r="Q1019">
        <f t="shared" si="31"/>
        <v>161.12</v>
      </c>
    </row>
    <row r="1020" spans="1:17" ht="45" hidden="1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8275</v>
      </c>
      <c r="O1020" t="s">
        <v>8277</v>
      </c>
      <c r="P1020">
        <f t="shared" si="30"/>
        <v>3</v>
      </c>
      <c r="Q1020">
        <f t="shared" si="31"/>
        <v>88.71</v>
      </c>
    </row>
    <row r="1021" spans="1:17" ht="45" hidden="1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8275</v>
      </c>
      <c r="O1021" t="s">
        <v>8277</v>
      </c>
      <c r="P1021">
        <f t="shared" si="30"/>
        <v>47</v>
      </c>
      <c r="Q1021">
        <f t="shared" si="31"/>
        <v>53.25</v>
      </c>
    </row>
    <row r="1022" spans="1:17" ht="60" hidden="1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8281</v>
      </c>
      <c r="O1022" t="s">
        <v>8286</v>
      </c>
      <c r="P1022">
        <f t="shared" si="30"/>
        <v>206</v>
      </c>
      <c r="Q1022">
        <f t="shared" si="31"/>
        <v>106.2</v>
      </c>
    </row>
    <row r="1023" spans="1:17" ht="45" hidden="1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8281</v>
      </c>
      <c r="O1023" t="s">
        <v>8286</v>
      </c>
      <c r="P1023">
        <f t="shared" si="30"/>
        <v>352</v>
      </c>
      <c r="Q1023">
        <f t="shared" si="31"/>
        <v>22.08</v>
      </c>
    </row>
    <row r="1024" spans="1:17" ht="30" hidden="1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8281</v>
      </c>
      <c r="O1024" t="s">
        <v>8286</v>
      </c>
      <c r="P1024">
        <f t="shared" si="30"/>
        <v>115</v>
      </c>
      <c r="Q1024">
        <f t="shared" si="31"/>
        <v>31.05</v>
      </c>
    </row>
    <row r="1025" spans="1:17" ht="45" hidden="1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8281</v>
      </c>
      <c r="O1025" t="s">
        <v>8286</v>
      </c>
      <c r="P1025">
        <f t="shared" si="30"/>
        <v>237</v>
      </c>
      <c r="Q1025">
        <f t="shared" si="31"/>
        <v>36.21</v>
      </c>
    </row>
    <row r="1026" spans="1:17" ht="45" hidden="1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8281</v>
      </c>
      <c r="O1026" t="s">
        <v>8286</v>
      </c>
      <c r="P1026">
        <f t="shared" si="30"/>
        <v>119</v>
      </c>
      <c r="Q1026">
        <f t="shared" si="31"/>
        <v>388.98</v>
      </c>
    </row>
    <row r="1027" spans="1:17" ht="45" hidden="1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8281</v>
      </c>
      <c r="O1027" t="s">
        <v>8286</v>
      </c>
      <c r="P1027">
        <f t="shared" ref="P1027:P1090" si="32">ROUND(E1027/D1027*100,0)</f>
        <v>110</v>
      </c>
      <c r="Q1027">
        <f t="shared" ref="Q1027:Q1090" si="33">IFERROR(ROUND(E1027/L1027,2),0)</f>
        <v>71.849999999999994</v>
      </c>
    </row>
    <row r="1028" spans="1:17" ht="60" hidden="1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8281</v>
      </c>
      <c r="O1028" t="s">
        <v>8286</v>
      </c>
      <c r="P1028">
        <f t="shared" si="32"/>
        <v>100</v>
      </c>
      <c r="Q1028">
        <f t="shared" si="33"/>
        <v>57.38</v>
      </c>
    </row>
    <row r="1029" spans="1:17" ht="60" hidden="1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8281</v>
      </c>
      <c r="O1029" t="s">
        <v>8286</v>
      </c>
      <c r="P1029">
        <f t="shared" si="32"/>
        <v>103</v>
      </c>
      <c r="Q1029">
        <f t="shared" si="33"/>
        <v>69.67</v>
      </c>
    </row>
    <row r="1030" spans="1:17" ht="45" hidden="1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8281</v>
      </c>
      <c r="O1030" t="s">
        <v>8286</v>
      </c>
      <c r="P1030">
        <f t="shared" si="32"/>
        <v>117</v>
      </c>
      <c r="Q1030">
        <f t="shared" si="33"/>
        <v>45.99</v>
      </c>
    </row>
    <row r="1031" spans="1:17" ht="45" hidden="1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8281</v>
      </c>
      <c r="O1031" t="s">
        <v>8286</v>
      </c>
      <c r="P1031">
        <f t="shared" si="32"/>
        <v>112</v>
      </c>
      <c r="Q1031">
        <f t="shared" si="33"/>
        <v>79.260000000000005</v>
      </c>
    </row>
    <row r="1032" spans="1:17" ht="30" hidden="1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8281</v>
      </c>
      <c r="O1032" t="s">
        <v>8286</v>
      </c>
      <c r="P1032">
        <f t="shared" si="32"/>
        <v>342</v>
      </c>
      <c r="Q1032">
        <f t="shared" si="33"/>
        <v>43.03</v>
      </c>
    </row>
    <row r="1033" spans="1:17" ht="60" hidden="1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8281</v>
      </c>
      <c r="O1033" t="s">
        <v>8286</v>
      </c>
      <c r="P1033">
        <f t="shared" si="32"/>
        <v>107</v>
      </c>
      <c r="Q1033">
        <f t="shared" si="33"/>
        <v>108.48</v>
      </c>
    </row>
    <row r="1034" spans="1:17" hidden="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8281</v>
      </c>
      <c r="O1034" t="s">
        <v>8286</v>
      </c>
      <c r="P1034">
        <f t="shared" si="32"/>
        <v>108</v>
      </c>
      <c r="Q1034">
        <f t="shared" si="33"/>
        <v>61.03</v>
      </c>
    </row>
    <row r="1035" spans="1:17" ht="60" hidden="1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8281</v>
      </c>
      <c r="O1035" t="s">
        <v>8286</v>
      </c>
      <c r="P1035">
        <f t="shared" si="32"/>
        <v>103</v>
      </c>
      <c r="Q1035">
        <f t="shared" si="33"/>
        <v>50.59</v>
      </c>
    </row>
    <row r="1036" spans="1:17" ht="45" hidden="1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8281</v>
      </c>
      <c r="O1036" t="s">
        <v>8286</v>
      </c>
      <c r="P1036">
        <f t="shared" si="32"/>
        <v>130</v>
      </c>
      <c r="Q1036">
        <f t="shared" si="33"/>
        <v>39.159999999999997</v>
      </c>
    </row>
    <row r="1037" spans="1:17" ht="60" hidden="1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8281</v>
      </c>
      <c r="O1037" t="s">
        <v>8286</v>
      </c>
      <c r="P1037">
        <f t="shared" si="32"/>
        <v>108</v>
      </c>
      <c r="Q1037">
        <f t="shared" si="33"/>
        <v>65.16</v>
      </c>
    </row>
    <row r="1038" spans="1:17" ht="45" hidden="1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8281</v>
      </c>
      <c r="O1038" t="s">
        <v>8286</v>
      </c>
      <c r="P1038">
        <f t="shared" si="32"/>
        <v>112</v>
      </c>
      <c r="Q1038">
        <f t="shared" si="33"/>
        <v>23.96</v>
      </c>
    </row>
    <row r="1039" spans="1:17" ht="60" hidden="1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8281</v>
      </c>
      <c r="O1039" t="s">
        <v>8286</v>
      </c>
      <c r="P1039">
        <f t="shared" si="32"/>
        <v>102</v>
      </c>
      <c r="Q1039">
        <f t="shared" si="33"/>
        <v>48.62</v>
      </c>
    </row>
    <row r="1040" spans="1:17" ht="45" hidden="1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8281</v>
      </c>
      <c r="O1040" t="s">
        <v>8286</v>
      </c>
      <c r="P1040">
        <f t="shared" si="32"/>
        <v>145</v>
      </c>
      <c r="Q1040">
        <f t="shared" si="33"/>
        <v>35.74</v>
      </c>
    </row>
    <row r="1041" spans="1:17" ht="60" hidden="1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8281</v>
      </c>
      <c r="O1041" t="s">
        <v>8286</v>
      </c>
      <c r="P1041">
        <f t="shared" si="32"/>
        <v>128</v>
      </c>
      <c r="Q1041">
        <f t="shared" si="33"/>
        <v>21.37</v>
      </c>
    </row>
    <row r="1042" spans="1:17" ht="60" hidden="1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8287</v>
      </c>
      <c r="O1042" t="s">
        <v>8288</v>
      </c>
      <c r="P1042">
        <f t="shared" si="32"/>
        <v>0</v>
      </c>
      <c r="Q1042">
        <f t="shared" si="33"/>
        <v>250</v>
      </c>
    </row>
    <row r="1043" spans="1:17" ht="45" hidden="1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8287</v>
      </c>
      <c r="O1043" t="s">
        <v>8288</v>
      </c>
      <c r="P1043">
        <f t="shared" si="32"/>
        <v>0</v>
      </c>
      <c r="Q1043">
        <f t="shared" si="33"/>
        <v>0</v>
      </c>
    </row>
    <row r="1044" spans="1:17" ht="60" hidden="1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8287</v>
      </c>
      <c r="O1044" t="s">
        <v>8288</v>
      </c>
      <c r="P1044">
        <f t="shared" si="32"/>
        <v>2</v>
      </c>
      <c r="Q1044">
        <f t="shared" si="33"/>
        <v>10</v>
      </c>
    </row>
    <row r="1045" spans="1:17" ht="45" hidden="1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8287</v>
      </c>
      <c r="O1045" t="s">
        <v>8288</v>
      </c>
      <c r="P1045">
        <f t="shared" si="32"/>
        <v>9</v>
      </c>
      <c r="Q1045">
        <f t="shared" si="33"/>
        <v>29.24</v>
      </c>
    </row>
    <row r="1046" spans="1:17" ht="60" hidden="1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8287</v>
      </c>
      <c r="O1046" t="s">
        <v>8288</v>
      </c>
      <c r="P1046">
        <f t="shared" si="32"/>
        <v>0</v>
      </c>
      <c r="Q1046">
        <f t="shared" si="33"/>
        <v>3</v>
      </c>
    </row>
    <row r="1047" spans="1:17" ht="45" hidden="1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8287</v>
      </c>
      <c r="O1047" t="s">
        <v>8288</v>
      </c>
      <c r="P1047">
        <f t="shared" si="32"/>
        <v>3</v>
      </c>
      <c r="Q1047">
        <f t="shared" si="33"/>
        <v>33.25</v>
      </c>
    </row>
    <row r="1048" spans="1:17" ht="60" hidden="1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8287</v>
      </c>
      <c r="O1048" t="s">
        <v>8288</v>
      </c>
      <c r="P1048">
        <f t="shared" si="32"/>
        <v>0</v>
      </c>
      <c r="Q1048">
        <f t="shared" si="33"/>
        <v>0</v>
      </c>
    </row>
    <row r="1049" spans="1:17" ht="45" hidden="1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8287</v>
      </c>
      <c r="O1049" t="s">
        <v>8288</v>
      </c>
      <c r="P1049">
        <f t="shared" si="32"/>
        <v>0</v>
      </c>
      <c r="Q1049">
        <f t="shared" si="33"/>
        <v>1</v>
      </c>
    </row>
    <row r="1050" spans="1:17" ht="60" hidden="1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8287</v>
      </c>
      <c r="O1050" t="s">
        <v>8288</v>
      </c>
      <c r="P1050">
        <f t="shared" si="32"/>
        <v>1</v>
      </c>
      <c r="Q1050">
        <f t="shared" si="33"/>
        <v>53</v>
      </c>
    </row>
    <row r="1051" spans="1:17" hidden="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8287</v>
      </c>
      <c r="O1051" t="s">
        <v>8288</v>
      </c>
      <c r="P1051">
        <f t="shared" si="32"/>
        <v>0</v>
      </c>
      <c r="Q1051">
        <f t="shared" si="33"/>
        <v>0</v>
      </c>
    </row>
    <row r="1052" spans="1:17" ht="30" hidden="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8287</v>
      </c>
      <c r="O1052" t="s">
        <v>8288</v>
      </c>
      <c r="P1052">
        <f t="shared" si="32"/>
        <v>0</v>
      </c>
      <c r="Q1052">
        <f t="shared" si="33"/>
        <v>0</v>
      </c>
    </row>
    <row r="1053" spans="1:17" ht="60" hidden="1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8287</v>
      </c>
      <c r="O1053" t="s">
        <v>8288</v>
      </c>
      <c r="P1053">
        <f t="shared" si="32"/>
        <v>0</v>
      </c>
      <c r="Q1053">
        <f t="shared" si="33"/>
        <v>0</v>
      </c>
    </row>
    <row r="1054" spans="1:17" ht="75" hidden="1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8287</v>
      </c>
      <c r="O1054" t="s">
        <v>8288</v>
      </c>
      <c r="P1054">
        <f t="shared" si="32"/>
        <v>0</v>
      </c>
      <c r="Q1054">
        <f t="shared" si="33"/>
        <v>0</v>
      </c>
    </row>
    <row r="1055" spans="1:17" ht="60" hidden="1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8287</v>
      </c>
      <c r="O1055" t="s">
        <v>8288</v>
      </c>
      <c r="P1055">
        <f t="shared" si="32"/>
        <v>1</v>
      </c>
      <c r="Q1055">
        <f t="shared" si="33"/>
        <v>15</v>
      </c>
    </row>
    <row r="1056" spans="1:17" ht="60" hidden="1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8287</v>
      </c>
      <c r="O1056" t="s">
        <v>8288</v>
      </c>
      <c r="P1056">
        <f t="shared" si="32"/>
        <v>0</v>
      </c>
      <c r="Q1056">
        <f t="shared" si="33"/>
        <v>0</v>
      </c>
    </row>
    <row r="1057" spans="1:17" ht="60" hidden="1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8287</v>
      </c>
      <c r="O1057" t="s">
        <v>8288</v>
      </c>
      <c r="P1057">
        <f t="shared" si="32"/>
        <v>0</v>
      </c>
      <c r="Q1057">
        <f t="shared" si="33"/>
        <v>0</v>
      </c>
    </row>
    <row r="1058" spans="1:17" ht="60" hidden="1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8287</v>
      </c>
      <c r="O1058" t="s">
        <v>8288</v>
      </c>
      <c r="P1058">
        <f t="shared" si="32"/>
        <v>0</v>
      </c>
      <c r="Q1058">
        <f t="shared" si="33"/>
        <v>0</v>
      </c>
    </row>
    <row r="1059" spans="1:17" ht="45" hidden="1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8287</v>
      </c>
      <c r="O1059" t="s">
        <v>8288</v>
      </c>
      <c r="P1059">
        <f t="shared" si="32"/>
        <v>0</v>
      </c>
      <c r="Q1059">
        <f t="shared" si="33"/>
        <v>0</v>
      </c>
    </row>
    <row r="1060" spans="1:17" ht="60" hidden="1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8287</v>
      </c>
      <c r="O1060" t="s">
        <v>8288</v>
      </c>
      <c r="P1060">
        <f t="shared" si="32"/>
        <v>0</v>
      </c>
      <c r="Q1060">
        <f t="shared" si="33"/>
        <v>0</v>
      </c>
    </row>
    <row r="1061" spans="1:17" hidden="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8287</v>
      </c>
      <c r="O1061" t="s">
        <v>8288</v>
      </c>
      <c r="P1061">
        <f t="shared" si="32"/>
        <v>0</v>
      </c>
      <c r="Q1061">
        <f t="shared" si="33"/>
        <v>0</v>
      </c>
    </row>
    <row r="1062" spans="1:17" ht="60" hidden="1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8287</v>
      </c>
      <c r="O1062" t="s">
        <v>8288</v>
      </c>
      <c r="P1062">
        <f t="shared" si="32"/>
        <v>1</v>
      </c>
      <c r="Q1062">
        <f t="shared" si="33"/>
        <v>50</v>
      </c>
    </row>
    <row r="1063" spans="1:17" ht="45" hidden="1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8287</v>
      </c>
      <c r="O1063" t="s">
        <v>8288</v>
      </c>
      <c r="P1063">
        <f t="shared" si="32"/>
        <v>0</v>
      </c>
      <c r="Q1063">
        <f t="shared" si="33"/>
        <v>0</v>
      </c>
    </row>
    <row r="1064" spans="1:17" ht="30" hidden="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8287</v>
      </c>
      <c r="O1064" t="s">
        <v>8288</v>
      </c>
      <c r="P1064">
        <f t="shared" si="32"/>
        <v>95</v>
      </c>
      <c r="Q1064">
        <f t="shared" si="33"/>
        <v>47.5</v>
      </c>
    </row>
    <row r="1065" spans="1:17" ht="60" hidden="1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8287</v>
      </c>
      <c r="O1065" t="s">
        <v>8288</v>
      </c>
      <c r="P1065">
        <f t="shared" si="32"/>
        <v>0</v>
      </c>
      <c r="Q1065">
        <f t="shared" si="33"/>
        <v>0</v>
      </c>
    </row>
    <row r="1066" spans="1:17" ht="60" hidden="1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8289</v>
      </c>
      <c r="O1066" t="s">
        <v>8290</v>
      </c>
      <c r="P1066">
        <f t="shared" si="32"/>
        <v>9</v>
      </c>
      <c r="Q1066">
        <f t="shared" si="33"/>
        <v>65.67</v>
      </c>
    </row>
    <row r="1067" spans="1:17" ht="60" hidden="1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8289</v>
      </c>
      <c r="O1067" t="s">
        <v>8290</v>
      </c>
      <c r="P1067">
        <f t="shared" si="32"/>
        <v>3</v>
      </c>
      <c r="Q1067">
        <f t="shared" si="33"/>
        <v>16.2</v>
      </c>
    </row>
    <row r="1068" spans="1:17" ht="45" hidden="1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8289</v>
      </c>
      <c r="O1068" t="s">
        <v>8290</v>
      </c>
      <c r="P1068">
        <f t="shared" si="32"/>
        <v>3</v>
      </c>
      <c r="Q1068">
        <f t="shared" si="33"/>
        <v>34.130000000000003</v>
      </c>
    </row>
    <row r="1069" spans="1:17" ht="60" hidden="1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8289</v>
      </c>
      <c r="O1069" t="s">
        <v>8290</v>
      </c>
      <c r="P1069">
        <f t="shared" si="32"/>
        <v>26</v>
      </c>
      <c r="Q1069">
        <f t="shared" si="33"/>
        <v>13</v>
      </c>
    </row>
    <row r="1070" spans="1:17" ht="60" hidden="1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8289</v>
      </c>
      <c r="O1070" t="s">
        <v>8290</v>
      </c>
      <c r="P1070">
        <f t="shared" si="32"/>
        <v>0</v>
      </c>
      <c r="Q1070">
        <f t="shared" si="33"/>
        <v>11.25</v>
      </c>
    </row>
    <row r="1071" spans="1:17" ht="45" hidden="1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8289</v>
      </c>
      <c r="O1071" t="s">
        <v>8290</v>
      </c>
      <c r="P1071">
        <f t="shared" si="32"/>
        <v>39</v>
      </c>
      <c r="Q1071">
        <f t="shared" si="33"/>
        <v>40.479999999999997</v>
      </c>
    </row>
    <row r="1072" spans="1:17" ht="45" hidden="1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8289</v>
      </c>
      <c r="O1072" t="s">
        <v>8290</v>
      </c>
      <c r="P1072">
        <f t="shared" si="32"/>
        <v>1</v>
      </c>
      <c r="Q1072">
        <f t="shared" si="33"/>
        <v>35</v>
      </c>
    </row>
    <row r="1073" spans="1:17" ht="60" hidden="1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8289</v>
      </c>
      <c r="O1073" t="s">
        <v>8290</v>
      </c>
      <c r="P1073">
        <f t="shared" si="32"/>
        <v>0</v>
      </c>
      <c r="Q1073">
        <f t="shared" si="33"/>
        <v>0</v>
      </c>
    </row>
    <row r="1074" spans="1:17" ht="60" hidden="1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8289</v>
      </c>
      <c r="O1074" t="s">
        <v>8290</v>
      </c>
      <c r="P1074">
        <f t="shared" si="32"/>
        <v>0</v>
      </c>
      <c r="Q1074">
        <f t="shared" si="33"/>
        <v>12.75</v>
      </c>
    </row>
    <row r="1075" spans="1:17" ht="45" hidden="1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8289</v>
      </c>
      <c r="O1075" t="s">
        <v>8290</v>
      </c>
      <c r="P1075">
        <f t="shared" si="32"/>
        <v>1</v>
      </c>
      <c r="Q1075">
        <f t="shared" si="33"/>
        <v>10</v>
      </c>
    </row>
    <row r="1076" spans="1:17" ht="60" hidden="1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8289</v>
      </c>
      <c r="O1076" t="s">
        <v>8290</v>
      </c>
      <c r="P1076">
        <f t="shared" si="32"/>
        <v>6</v>
      </c>
      <c r="Q1076">
        <f t="shared" si="33"/>
        <v>113.57</v>
      </c>
    </row>
    <row r="1077" spans="1:17" ht="45" hidden="1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8289</v>
      </c>
      <c r="O1077" t="s">
        <v>8290</v>
      </c>
      <c r="P1077">
        <f t="shared" si="32"/>
        <v>5</v>
      </c>
      <c r="Q1077">
        <f t="shared" si="33"/>
        <v>15</v>
      </c>
    </row>
    <row r="1078" spans="1:17" ht="45" hidden="1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8289</v>
      </c>
      <c r="O1078" t="s">
        <v>8290</v>
      </c>
      <c r="P1078">
        <f t="shared" si="32"/>
        <v>63</v>
      </c>
      <c r="Q1078">
        <f t="shared" si="33"/>
        <v>48.28</v>
      </c>
    </row>
    <row r="1079" spans="1:17" ht="45" hidden="1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8289</v>
      </c>
      <c r="O1079" t="s">
        <v>8290</v>
      </c>
      <c r="P1079">
        <f t="shared" si="32"/>
        <v>29</v>
      </c>
      <c r="Q1079">
        <f t="shared" si="33"/>
        <v>43.98</v>
      </c>
    </row>
    <row r="1080" spans="1:17" ht="60" hidden="1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8289</v>
      </c>
      <c r="O1080" t="s">
        <v>8290</v>
      </c>
      <c r="P1080">
        <f t="shared" si="32"/>
        <v>8</v>
      </c>
      <c r="Q1080">
        <f t="shared" si="33"/>
        <v>9</v>
      </c>
    </row>
    <row r="1081" spans="1:17" ht="60" hidden="1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8289</v>
      </c>
      <c r="O1081" t="s">
        <v>8290</v>
      </c>
      <c r="P1081">
        <f t="shared" si="32"/>
        <v>3</v>
      </c>
      <c r="Q1081">
        <f t="shared" si="33"/>
        <v>37.67</v>
      </c>
    </row>
    <row r="1082" spans="1:17" ht="45" hidden="1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8289</v>
      </c>
      <c r="O1082" t="s">
        <v>8290</v>
      </c>
      <c r="P1082">
        <f t="shared" si="32"/>
        <v>9</v>
      </c>
      <c r="Q1082">
        <f t="shared" si="33"/>
        <v>18.579999999999998</v>
      </c>
    </row>
    <row r="1083" spans="1:17" ht="45" hidden="1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8289</v>
      </c>
      <c r="O1083" t="s">
        <v>8290</v>
      </c>
      <c r="P1083">
        <f t="shared" si="32"/>
        <v>0</v>
      </c>
      <c r="Q1083">
        <f t="shared" si="33"/>
        <v>3</v>
      </c>
    </row>
    <row r="1084" spans="1:17" ht="45" hidden="1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8289</v>
      </c>
      <c r="O1084" t="s">
        <v>8290</v>
      </c>
      <c r="P1084">
        <f t="shared" si="32"/>
        <v>1</v>
      </c>
      <c r="Q1084">
        <f t="shared" si="33"/>
        <v>18.670000000000002</v>
      </c>
    </row>
    <row r="1085" spans="1:17" ht="60" hidden="1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8289</v>
      </c>
      <c r="O1085" t="s">
        <v>8290</v>
      </c>
      <c r="P1085">
        <f t="shared" si="32"/>
        <v>1</v>
      </c>
      <c r="Q1085">
        <f t="shared" si="33"/>
        <v>410</v>
      </c>
    </row>
    <row r="1086" spans="1:17" hidden="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8289</v>
      </c>
      <c r="O1086" t="s">
        <v>8290</v>
      </c>
      <c r="P1086">
        <f t="shared" si="32"/>
        <v>0</v>
      </c>
      <c r="Q1086">
        <f t="shared" si="33"/>
        <v>0</v>
      </c>
    </row>
    <row r="1087" spans="1:17" ht="45" hidden="1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8289</v>
      </c>
      <c r="O1087" t="s">
        <v>8290</v>
      </c>
      <c r="P1087">
        <f t="shared" si="32"/>
        <v>3</v>
      </c>
      <c r="Q1087">
        <f t="shared" si="33"/>
        <v>114</v>
      </c>
    </row>
    <row r="1088" spans="1:17" hidden="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8289</v>
      </c>
      <c r="O1088" t="s">
        <v>8290</v>
      </c>
      <c r="P1088">
        <f t="shared" si="32"/>
        <v>0</v>
      </c>
      <c r="Q1088">
        <f t="shared" si="33"/>
        <v>7.5</v>
      </c>
    </row>
    <row r="1089" spans="1:17" ht="60" hidden="1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8289</v>
      </c>
      <c r="O1089" t="s">
        <v>8290</v>
      </c>
      <c r="P1089">
        <f t="shared" si="32"/>
        <v>0</v>
      </c>
      <c r="Q1089">
        <f t="shared" si="33"/>
        <v>0</v>
      </c>
    </row>
    <row r="1090" spans="1:17" ht="45" hidden="1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8289</v>
      </c>
      <c r="O1090" t="s">
        <v>8290</v>
      </c>
      <c r="P1090">
        <f t="shared" si="32"/>
        <v>14</v>
      </c>
      <c r="Q1090">
        <f t="shared" si="33"/>
        <v>43.42</v>
      </c>
    </row>
    <row r="1091" spans="1:17" ht="30" hidden="1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8289</v>
      </c>
      <c r="O1091" t="s">
        <v>8290</v>
      </c>
      <c r="P1091">
        <f t="shared" ref="P1091:P1154" si="34">ROUND(E1091/D1091*100,0)</f>
        <v>8</v>
      </c>
      <c r="Q1091">
        <f t="shared" ref="Q1091:Q1154" si="35">IFERROR(ROUND(E1091/L1091,2),0)</f>
        <v>23.96</v>
      </c>
    </row>
    <row r="1092" spans="1:17" ht="60" hidden="1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8289</v>
      </c>
      <c r="O1092" t="s">
        <v>8290</v>
      </c>
      <c r="P1092">
        <f t="shared" si="34"/>
        <v>0</v>
      </c>
      <c r="Q1092">
        <f t="shared" si="35"/>
        <v>5</v>
      </c>
    </row>
    <row r="1093" spans="1:17" ht="60" hidden="1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8289</v>
      </c>
      <c r="O1093" t="s">
        <v>8290</v>
      </c>
      <c r="P1093">
        <f t="shared" si="34"/>
        <v>13</v>
      </c>
      <c r="Q1093">
        <f t="shared" si="35"/>
        <v>12.5</v>
      </c>
    </row>
    <row r="1094" spans="1:17" ht="60" hidden="1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8289</v>
      </c>
      <c r="O1094" t="s">
        <v>8290</v>
      </c>
      <c r="P1094">
        <f t="shared" si="34"/>
        <v>1</v>
      </c>
      <c r="Q1094">
        <f t="shared" si="35"/>
        <v>3</v>
      </c>
    </row>
    <row r="1095" spans="1:17" ht="45" hidden="1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8289</v>
      </c>
      <c r="O1095" t="s">
        <v>8290</v>
      </c>
      <c r="P1095">
        <f t="shared" si="34"/>
        <v>14</v>
      </c>
      <c r="Q1095">
        <f t="shared" si="35"/>
        <v>10.56</v>
      </c>
    </row>
    <row r="1096" spans="1:17" ht="60" hidden="1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8289</v>
      </c>
      <c r="O1096" t="s">
        <v>8290</v>
      </c>
      <c r="P1096">
        <f t="shared" si="34"/>
        <v>18</v>
      </c>
      <c r="Q1096">
        <f t="shared" si="35"/>
        <v>122</v>
      </c>
    </row>
    <row r="1097" spans="1:17" ht="60" hidden="1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8289</v>
      </c>
      <c r="O1097" t="s">
        <v>8290</v>
      </c>
      <c r="P1097">
        <f t="shared" si="34"/>
        <v>5</v>
      </c>
      <c r="Q1097">
        <f t="shared" si="35"/>
        <v>267.81</v>
      </c>
    </row>
    <row r="1098" spans="1:17" ht="60" hidden="1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8289</v>
      </c>
      <c r="O1098" t="s">
        <v>8290</v>
      </c>
      <c r="P1098">
        <f t="shared" si="34"/>
        <v>18</v>
      </c>
      <c r="Q1098">
        <f t="shared" si="35"/>
        <v>74.209999999999994</v>
      </c>
    </row>
    <row r="1099" spans="1:17" ht="45" hidden="1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8289</v>
      </c>
      <c r="O1099" t="s">
        <v>8290</v>
      </c>
      <c r="P1099">
        <f t="shared" si="34"/>
        <v>0</v>
      </c>
      <c r="Q1099">
        <f t="shared" si="35"/>
        <v>6.71</v>
      </c>
    </row>
    <row r="1100" spans="1:17" ht="30" hidden="1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8289</v>
      </c>
      <c r="O1100" t="s">
        <v>8290</v>
      </c>
      <c r="P1100">
        <f t="shared" si="34"/>
        <v>7</v>
      </c>
      <c r="Q1100">
        <f t="shared" si="35"/>
        <v>81.95</v>
      </c>
    </row>
    <row r="1101" spans="1:17" ht="60" hidden="1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8289</v>
      </c>
      <c r="O1101" t="s">
        <v>8290</v>
      </c>
      <c r="P1101">
        <f t="shared" si="34"/>
        <v>1</v>
      </c>
      <c r="Q1101">
        <f t="shared" si="35"/>
        <v>25</v>
      </c>
    </row>
    <row r="1102" spans="1:17" ht="45" hidden="1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8289</v>
      </c>
      <c r="O1102" t="s">
        <v>8290</v>
      </c>
      <c r="P1102">
        <f t="shared" si="34"/>
        <v>3</v>
      </c>
      <c r="Q1102">
        <f t="shared" si="35"/>
        <v>10</v>
      </c>
    </row>
    <row r="1103" spans="1:17" ht="45" hidden="1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8289</v>
      </c>
      <c r="O1103" t="s">
        <v>8290</v>
      </c>
      <c r="P1103">
        <f t="shared" si="34"/>
        <v>0</v>
      </c>
      <c r="Q1103">
        <f t="shared" si="35"/>
        <v>6.83</v>
      </c>
    </row>
    <row r="1104" spans="1:17" ht="60" hidden="1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8289</v>
      </c>
      <c r="O1104" t="s">
        <v>8290</v>
      </c>
      <c r="P1104">
        <f t="shared" si="34"/>
        <v>5</v>
      </c>
      <c r="Q1104">
        <f t="shared" si="35"/>
        <v>17.71</v>
      </c>
    </row>
    <row r="1105" spans="1:17" ht="45" hidden="1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8289</v>
      </c>
      <c r="O1105" t="s">
        <v>8290</v>
      </c>
      <c r="P1105">
        <f t="shared" si="34"/>
        <v>2</v>
      </c>
      <c r="Q1105">
        <f t="shared" si="35"/>
        <v>16.2</v>
      </c>
    </row>
    <row r="1106" spans="1:17" ht="60" hidden="1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8289</v>
      </c>
      <c r="O1106" t="s">
        <v>8290</v>
      </c>
      <c r="P1106">
        <f t="shared" si="34"/>
        <v>5</v>
      </c>
      <c r="Q1106">
        <f t="shared" si="35"/>
        <v>80.3</v>
      </c>
    </row>
    <row r="1107" spans="1:17" ht="60" hidden="1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8289</v>
      </c>
      <c r="O1107" t="s">
        <v>8290</v>
      </c>
      <c r="P1107">
        <f t="shared" si="34"/>
        <v>0</v>
      </c>
      <c r="Q1107">
        <f t="shared" si="35"/>
        <v>71.55</v>
      </c>
    </row>
    <row r="1108" spans="1:17" ht="45" hidden="1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8289</v>
      </c>
      <c r="O1108" t="s">
        <v>8290</v>
      </c>
      <c r="P1108">
        <f t="shared" si="34"/>
        <v>41</v>
      </c>
      <c r="Q1108">
        <f t="shared" si="35"/>
        <v>23.57</v>
      </c>
    </row>
    <row r="1109" spans="1:17" ht="60" hidden="1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8289</v>
      </c>
      <c r="O1109" t="s">
        <v>8290</v>
      </c>
      <c r="P1109">
        <f t="shared" si="34"/>
        <v>0</v>
      </c>
      <c r="Q1109">
        <f t="shared" si="35"/>
        <v>0</v>
      </c>
    </row>
    <row r="1110" spans="1:17" ht="60" hidden="1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8289</v>
      </c>
      <c r="O1110" t="s">
        <v>8290</v>
      </c>
      <c r="P1110">
        <f t="shared" si="34"/>
        <v>3</v>
      </c>
      <c r="Q1110">
        <f t="shared" si="35"/>
        <v>34.880000000000003</v>
      </c>
    </row>
    <row r="1111" spans="1:17" ht="60" hidden="1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8289</v>
      </c>
      <c r="O1111" t="s">
        <v>8290</v>
      </c>
      <c r="P1111">
        <f t="shared" si="34"/>
        <v>0</v>
      </c>
      <c r="Q1111">
        <f t="shared" si="35"/>
        <v>15</v>
      </c>
    </row>
    <row r="1112" spans="1:17" ht="60" hidden="1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8289</v>
      </c>
      <c r="O1112" t="s">
        <v>8290</v>
      </c>
      <c r="P1112">
        <f t="shared" si="34"/>
        <v>1</v>
      </c>
      <c r="Q1112">
        <f t="shared" si="35"/>
        <v>23.18</v>
      </c>
    </row>
    <row r="1113" spans="1:17" ht="60" hidden="1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8289</v>
      </c>
      <c r="O1113" t="s">
        <v>8290</v>
      </c>
      <c r="P1113">
        <f t="shared" si="34"/>
        <v>0</v>
      </c>
      <c r="Q1113">
        <f t="shared" si="35"/>
        <v>1</v>
      </c>
    </row>
    <row r="1114" spans="1:17" ht="45" hidden="1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8289</v>
      </c>
      <c r="O1114" t="s">
        <v>8290</v>
      </c>
      <c r="P1114">
        <f t="shared" si="34"/>
        <v>36</v>
      </c>
      <c r="Q1114">
        <f t="shared" si="35"/>
        <v>100.23</v>
      </c>
    </row>
    <row r="1115" spans="1:17" ht="60" hidden="1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8289</v>
      </c>
      <c r="O1115" t="s">
        <v>8290</v>
      </c>
      <c r="P1115">
        <f t="shared" si="34"/>
        <v>1</v>
      </c>
      <c r="Q1115">
        <f t="shared" si="35"/>
        <v>5</v>
      </c>
    </row>
    <row r="1116" spans="1:17" ht="60" hidden="1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8289</v>
      </c>
      <c r="O1116" t="s">
        <v>8290</v>
      </c>
      <c r="P1116">
        <f t="shared" si="34"/>
        <v>0</v>
      </c>
      <c r="Q1116">
        <f t="shared" si="35"/>
        <v>3.33</v>
      </c>
    </row>
    <row r="1117" spans="1:17" ht="60" hidden="1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8289</v>
      </c>
      <c r="O1117" t="s">
        <v>8290</v>
      </c>
      <c r="P1117">
        <f t="shared" si="34"/>
        <v>0</v>
      </c>
      <c r="Q1117">
        <f t="shared" si="35"/>
        <v>13.25</v>
      </c>
    </row>
    <row r="1118" spans="1:17" ht="45" hidden="1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8289</v>
      </c>
      <c r="O1118" t="s">
        <v>8290</v>
      </c>
      <c r="P1118">
        <f t="shared" si="34"/>
        <v>0</v>
      </c>
      <c r="Q1118">
        <f t="shared" si="35"/>
        <v>17.850000000000001</v>
      </c>
    </row>
    <row r="1119" spans="1:17" ht="45" hidden="1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8289</v>
      </c>
      <c r="O1119" t="s">
        <v>8290</v>
      </c>
      <c r="P1119">
        <f t="shared" si="34"/>
        <v>8</v>
      </c>
      <c r="Q1119">
        <f t="shared" si="35"/>
        <v>10.38</v>
      </c>
    </row>
    <row r="1120" spans="1:17" ht="60" hidden="1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8289</v>
      </c>
      <c r="O1120" t="s">
        <v>8290</v>
      </c>
      <c r="P1120">
        <f t="shared" si="34"/>
        <v>2</v>
      </c>
      <c r="Q1120">
        <f t="shared" si="35"/>
        <v>36.33</v>
      </c>
    </row>
    <row r="1121" spans="1:17" ht="60" hidden="1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8289</v>
      </c>
      <c r="O1121" t="s">
        <v>8290</v>
      </c>
      <c r="P1121">
        <f t="shared" si="34"/>
        <v>0</v>
      </c>
      <c r="Q1121">
        <f t="shared" si="35"/>
        <v>5</v>
      </c>
    </row>
    <row r="1122" spans="1:17" ht="45" hidden="1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8289</v>
      </c>
      <c r="O1122" t="s">
        <v>8290</v>
      </c>
      <c r="P1122">
        <f t="shared" si="34"/>
        <v>0</v>
      </c>
      <c r="Q1122">
        <f t="shared" si="35"/>
        <v>0</v>
      </c>
    </row>
    <row r="1123" spans="1:17" ht="45" hidden="1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8289</v>
      </c>
      <c r="O1123" t="s">
        <v>8290</v>
      </c>
      <c r="P1123">
        <f t="shared" si="34"/>
        <v>0</v>
      </c>
      <c r="Q1123">
        <f t="shared" si="35"/>
        <v>5.8</v>
      </c>
    </row>
    <row r="1124" spans="1:17" ht="60" hidden="1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8289</v>
      </c>
      <c r="O1124" t="s">
        <v>8290</v>
      </c>
      <c r="P1124">
        <f t="shared" si="34"/>
        <v>0</v>
      </c>
      <c r="Q1124">
        <f t="shared" si="35"/>
        <v>0</v>
      </c>
    </row>
    <row r="1125" spans="1:17" ht="60" hidden="1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8289</v>
      </c>
      <c r="O1125" t="s">
        <v>8290</v>
      </c>
      <c r="P1125">
        <f t="shared" si="34"/>
        <v>0</v>
      </c>
      <c r="Q1125">
        <f t="shared" si="35"/>
        <v>3.67</v>
      </c>
    </row>
    <row r="1126" spans="1:17" ht="60" hidden="1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8289</v>
      </c>
      <c r="O1126" t="s">
        <v>8291</v>
      </c>
      <c r="P1126">
        <f t="shared" si="34"/>
        <v>0</v>
      </c>
      <c r="Q1126">
        <f t="shared" si="35"/>
        <v>60.71</v>
      </c>
    </row>
    <row r="1127" spans="1:17" ht="60" hidden="1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8289</v>
      </c>
      <c r="O1127" t="s">
        <v>8291</v>
      </c>
      <c r="P1127">
        <f t="shared" si="34"/>
        <v>0</v>
      </c>
      <c r="Q1127">
        <f t="shared" si="35"/>
        <v>0</v>
      </c>
    </row>
    <row r="1128" spans="1:17" ht="45" hidden="1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8289</v>
      </c>
      <c r="O1128" t="s">
        <v>8291</v>
      </c>
      <c r="P1128">
        <f t="shared" si="34"/>
        <v>1</v>
      </c>
      <c r="Q1128">
        <f t="shared" si="35"/>
        <v>5</v>
      </c>
    </row>
    <row r="1129" spans="1:17" ht="60" hidden="1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8289</v>
      </c>
      <c r="O1129" t="s">
        <v>8291</v>
      </c>
      <c r="P1129">
        <f t="shared" si="34"/>
        <v>2</v>
      </c>
      <c r="Q1129">
        <f t="shared" si="35"/>
        <v>25.43</v>
      </c>
    </row>
    <row r="1130" spans="1:17" hidden="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8289</v>
      </c>
      <c r="O1130" t="s">
        <v>8291</v>
      </c>
      <c r="P1130">
        <f t="shared" si="34"/>
        <v>0</v>
      </c>
      <c r="Q1130">
        <f t="shared" si="35"/>
        <v>1</v>
      </c>
    </row>
    <row r="1131" spans="1:17" ht="45" hidden="1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8289</v>
      </c>
      <c r="O1131" t="s">
        <v>8291</v>
      </c>
      <c r="P1131">
        <f t="shared" si="34"/>
        <v>0</v>
      </c>
      <c r="Q1131">
        <f t="shared" si="35"/>
        <v>10.5</v>
      </c>
    </row>
    <row r="1132" spans="1:17" ht="60" hidden="1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8289</v>
      </c>
      <c r="O1132" t="s">
        <v>8291</v>
      </c>
      <c r="P1132">
        <f t="shared" si="34"/>
        <v>0</v>
      </c>
      <c r="Q1132">
        <f t="shared" si="35"/>
        <v>3.67</v>
      </c>
    </row>
    <row r="1133" spans="1:17" ht="60" hidden="1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8289</v>
      </c>
      <c r="O1133" t="s">
        <v>8291</v>
      </c>
      <c r="P1133">
        <f t="shared" si="34"/>
        <v>0</v>
      </c>
      <c r="Q1133">
        <f t="shared" si="35"/>
        <v>0</v>
      </c>
    </row>
    <row r="1134" spans="1:17" ht="45" hidden="1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8289</v>
      </c>
      <c r="O1134" t="s">
        <v>8291</v>
      </c>
      <c r="P1134">
        <f t="shared" si="34"/>
        <v>14</v>
      </c>
      <c r="Q1134">
        <f t="shared" si="35"/>
        <v>110.62</v>
      </c>
    </row>
    <row r="1135" spans="1:17" ht="60" hidden="1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8289</v>
      </c>
      <c r="O1135" t="s">
        <v>8291</v>
      </c>
      <c r="P1135">
        <f t="shared" si="34"/>
        <v>1</v>
      </c>
      <c r="Q1135">
        <f t="shared" si="35"/>
        <v>20</v>
      </c>
    </row>
    <row r="1136" spans="1:17" ht="45" hidden="1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8289</v>
      </c>
      <c r="O1136" t="s">
        <v>8291</v>
      </c>
      <c r="P1136">
        <f t="shared" si="34"/>
        <v>0</v>
      </c>
      <c r="Q1136">
        <f t="shared" si="35"/>
        <v>1</v>
      </c>
    </row>
    <row r="1137" spans="1:17" ht="60" hidden="1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8289</v>
      </c>
      <c r="O1137" t="s">
        <v>8291</v>
      </c>
      <c r="P1137">
        <f t="shared" si="34"/>
        <v>5</v>
      </c>
      <c r="Q1137">
        <f t="shared" si="35"/>
        <v>50</v>
      </c>
    </row>
    <row r="1138" spans="1:17" ht="45" hidden="1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8289</v>
      </c>
      <c r="O1138" t="s">
        <v>8291</v>
      </c>
      <c r="P1138">
        <f t="shared" si="34"/>
        <v>6</v>
      </c>
      <c r="Q1138">
        <f t="shared" si="35"/>
        <v>45</v>
      </c>
    </row>
    <row r="1139" spans="1:17" ht="60" hidden="1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8289</v>
      </c>
      <c r="O1139" t="s">
        <v>8291</v>
      </c>
      <c r="P1139">
        <f t="shared" si="34"/>
        <v>40</v>
      </c>
      <c r="Q1139">
        <f t="shared" si="35"/>
        <v>253.21</v>
      </c>
    </row>
    <row r="1140" spans="1:17" ht="60" hidden="1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8289</v>
      </c>
      <c r="O1140" t="s">
        <v>8291</v>
      </c>
      <c r="P1140">
        <f t="shared" si="34"/>
        <v>0</v>
      </c>
      <c r="Q1140">
        <f t="shared" si="35"/>
        <v>31.25</v>
      </c>
    </row>
    <row r="1141" spans="1:17" ht="60" hidden="1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8289</v>
      </c>
      <c r="O1141" t="s">
        <v>8291</v>
      </c>
      <c r="P1141">
        <f t="shared" si="34"/>
        <v>0</v>
      </c>
      <c r="Q1141">
        <f t="shared" si="35"/>
        <v>5</v>
      </c>
    </row>
    <row r="1142" spans="1:17" ht="45" hidden="1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8289</v>
      </c>
      <c r="O1142" t="s">
        <v>8291</v>
      </c>
      <c r="P1142">
        <f t="shared" si="34"/>
        <v>0</v>
      </c>
      <c r="Q1142">
        <f t="shared" si="35"/>
        <v>0</v>
      </c>
    </row>
    <row r="1143" spans="1:17" hidden="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8289</v>
      </c>
      <c r="O1143" t="s">
        <v>8291</v>
      </c>
      <c r="P1143">
        <f t="shared" si="34"/>
        <v>0</v>
      </c>
      <c r="Q1143">
        <f t="shared" si="35"/>
        <v>0</v>
      </c>
    </row>
    <row r="1144" spans="1:17" ht="45" hidden="1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8289</v>
      </c>
      <c r="O1144" t="s">
        <v>8291</v>
      </c>
      <c r="P1144">
        <f t="shared" si="34"/>
        <v>0</v>
      </c>
      <c r="Q1144">
        <f t="shared" si="35"/>
        <v>0</v>
      </c>
    </row>
    <row r="1145" spans="1:17" ht="60" hidden="1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8289</v>
      </c>
      <c r="O1145" t="s">
        <v>8291</v>
      </c>
      <c r="P1145">
        <f t="shared" si="34"/>
        <v>0</v>
      </c>
      <c r="Q1145">
        <f t="shared" si="35"/>
        <v>23.25</v>
      </c>
    </row>
    <row r="1146" spans="1:17" ht="45" hidden="1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8292</v>
      </c>
      <c r="O1146" t="s">
        <v>8293</v>
      </c>
      <c r="P1146">
        <f t="shared" si="34"/>
        <v>0</v>
      </c>
      <c r="Q1146">
        <f t="shared" si="35"/>
        <v>0</v>
      </c>
    </row>
    <row r="1147" spans="1:17" ht="45" hidden="1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8292</v>
      </c>
      <c r="O1147" t="s">
        <v>8293</v>
      </c>
      <c r="P1147">
        <f t="shared" si="34"/>
        <v>0</v>
      </c>
      <c r="Q1147">
        <f t="shared" si="35"/>
        <v>100</v>
      </c>
    </row>
    <row r="1148" spans="1:17" ht="45" hidden="1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8292</v>
      </c>
      <c r="O1148" t="s">
        <v>8293</v>
      </c>
      <c r="P1148">
        <f t="shared" si="34"/>
        <v>9</v>
      </c>
      <c r="Q1148">
        <f t="shared" si="35"/>
        <v>44.17</v>
      </c>
    </row>
    <row r="1149" spans="1:17" ht="60" hidden="1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8292</v>
      </c>
      <c r="O1149" t="s">
        <v>8293</v>
      </c>
      <c r="P1149">
        <f t="shared" si="34"/>
        <v>0</v>
      </c>
      <c r="Q1149">
        <f t="shared" si="35"/>
        <v>0</v>
      </c>
    </row>
    <row r="1150" spans="1:17" ht="30" hidden="1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8292</v>
      </c>
      <c r="O1150" t="s">
        <v>8293</v>
      </c>
      <c r="P1150">
        <f t="shared" si="34"/>
        <v>0</v>
      </c>
      <c r="Q1150">
        <f t="shared" si="35"/>
        <v>24.33</v>
      </c>
    </row>
    <row r="1151" spans="1:17" ht="30" hidden="1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8292</v>
      </c>
      <c r="O1151" t="s">
        <v>8293</v>
      </c>
      <c r="P1151">
        <f t="shared" si="34"/>
        <v>0</v>
      </c>
      <c r="Q1151">
        <f t="shared" si="35"/>
        <v>37.5</v>
      </c>
    </row>
    <row r="1152" spans="1:17" ht="30" hidden="1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8292</v>
      </c>
      <c r="O1152" t="s">
        <v>8293</v>
      </c>
      <c r="P1152">
        <f t="shared" si="34"/>
        <v>10</v>
      </c>
      <c r="Q1152">
        <f t="shared" si="35"/>
        <v>42</v>
      </c>
    </row>
    <row r="1153" spans="1:17" ht="60" hidden="1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8292</v>
      </c>
      <c r="O1153" t="s">
        <v>8293</v>
      </c>
      <c r="P1153">
        <f t="shared" si="34"/>
        <v>0</v>
      </c>
      <c r="Q1153">
        <f t="shared" si="35"/>
        <v>0</v>
      </c>
    </row>
    <row r="1154" spans="1:17" hidden="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8292</v>
      </c>
      <c r="O1154" t="s">
        <v>8293</v>
      </c>
      <c r="P1154">
        <f t="shared" si="34"/>
        <v>6</v>
      </c>
      <c r="Q1154">
        <f t="shared" si="35"/>
        <v>60.73</v>
      </c>
    </row>
    <row r="1155" spans="1:17" ht="30" hidden="1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8292</v>
      </c>
      <c r="O1155" t="s">
        <v>8293</v>
      </c>
      <c r="P1155">
        <f t="shared" ref="P1155:P1218" si="36">ROUND(E1155/D1155*100,0)</f>
        <v>1</v>
      </c>
      <c r="Q1155">
        <f t="shared" ref="Q1155:Q1218" si="37">IFERROR(ROUND(E1155/L1155,2),0)</f>
        <v>50</v>
      </c>
    </row>
    <row r="1156" spans="1:17" ht="45" hidden="1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8292</v>
      </c>
      <c r="O1156" t="s">
        <v>8293</v>
      </c>
      <c r="P1156">
        <f t="shared" si="36"/>
        <v>7</v>
      </c>
      <c r="Q1156">
        <f t="shared" si="37"/>
        <v>108.33</v>
      </c>
    </row>
    <row r="1157" spans="1:17" ht="60" hidden="1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8292</v>
      </c>
      <c r="O1157" t="s">
        <v>8293</v>
      </c>
      <c r="P1157">
        <f t="shared" si="36"/>
        <v>1</v>
      </c>
      <c r="Q1157">
        <f t="shared" si="37"/>
        <v>23.5</v>
      </c>
    </row>
    <row r="1158" spans="1:17" ht="45" hidden="1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8292</v>
      </c>
      <c r="O1158" t="s">
        <v>8293</v>
      </c>
      <c r="P1158">
        <f t="shared" si="36"/>
        <v>0</v>
      </c>
      <c r="Q1158">
        <f t="shared" si="37"/>
        <v>0</v>
      </c>
    </row>
    <row r="1159" spans="1:17" ht="60" hidden="1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8292</v>
      </c>
      <c r="O1159" t="s">
        <v>8293</v>
      </c>
      <c r="P1159">
        <f t="shared" si="36"/>
        <v>2</v>
      </c>
      <c r="Q1159">
        <f t="shared" si="37"/>
        <v>50.33</v>
      </c>
    </row>
    <row r="1160" spans="1:17" ht="60" hidden="1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8292</v>
      </c>
      <c r="O1160" t="s">
        <v>8293</v>
      </c>
      <c r="P1160">
        <f t="shared" si="36"/>
        <v>0</v>
      </c>
      <c r="Q1160">
        <f t="shared" si="37"/>
        <v>11.67</v>
      </c>
    </row>
    <row r="1161" spans="1:17" ht="60" hidden="1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8292</v>
      </c>
      <c r="O1161" t="s">
        <v>8293</v>
      </c>
      <c r="P1161">
        <f t="shared" si="36"/>
        <v>0</v>
      </c>
      <c r="Q1161">
        <f t="shared" si="37"/>
        <v>0</v>
      </c>
    </row>
    <row r="1162" spans="1:17" ht="45" hidden="1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8292</v>
      </c>
      <c r="O1162" t="s">
        <v>8293</v>
      </c>
      <c r="P1162">
        <f t="shared" si="36"/>
        <v>4</v>
      </c>
      <c r="Q1162">
        <f t="shared" si="37"/>
        <v>60.79</v>
      </c>
    </row>
    <row r="1163" spans="1:17" ht="60" hidden="1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8292</v>
      </c>
      <c r="O1163" t="s">
        <v>8293</v>
      </c>
      <c r="P1163">
        <f t="shared" si="36"/>
        <v>0</v>
      </c>
      <c r="Q1163">
        <f t="shared" si="37"/>
        <v>0</v>
      </c>
    </row>
    <row r="1164" spans="1:17" ht="60" hidden="1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8292</v>
      </c>
      <c r="O1164" t="s">
        <v>8293</v>
      </c>
      <c r="P1164">
        <f t="shared" si="36"/>
        <v>0</v>
      </c>
      <c r="Q1164">
        <f t="shared" si="37"/>
        <v>17.5</v>
      </c>
    </row>
    <row r="1165" spans="1:17" ht="60" hidden="1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8292</v>
      </c>
      <c r="O1165" t="s">
        <v>8293</v>
      </c>
      <c r="P1165">
        <f t="shared" si="36"/>
        <v>0</v>
      </c>
      <c r="Q1165">
        <f t="shared" si="37"/>
        <v>0</v>
      </c>
    </row>
    <row r="1166" spans="1:17" ht="60" hidden="1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8292</v>
      </c>
      <c r="O1166" t="s">
        <v>8293</v>
      </c>
      <c r="P1166">
        <f t="shared" si="36"/>
        <v>0</v>
      </c>
      <c r="Q1166">
        <f t="shared" si="37"/>
        <v>0</v>
      </c>
    </row>
    <row r="1167" spans="1:17" ht="60" hidden="1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8292</v>
      </c>
      <c r="O1167" t="s">
        <v>8293</v>
      </c>
      <c r="P1167">
        <f t="shared" si="36"/>
        <v>21</v>
      </c>
      <c r="Q1167">
        <f t="shared" si="37"/>
        <v>82.82</v>
      </c>
    </row>
    <row r="1168" spans="1:17" ht="60" hidden="1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8292</v>
      </c>
      <c r="O1168" t="s">
        <v>8293</v>
      </c>
      <c r="P1168">
        <f t="shared" si="36"/>
        <v>19</v>
      </c>
      <c r="Q1168">
        <f t="shared" si="37"/>
        <v>358.88</v>
      </c>
    </row>
    <row r="1169" spans="1:17" ht="45" hidden="1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8292</v>
      </c>
      <c r="O1169" t="s">
        <v>8293</v>
      </c>
      <c r="P1169">
        <f t="shared" si="36"/>
        <v>2</v>
      </c>
      <c r="Q1169">
        <f t="shared" si="37"/>
        <v>61.19</v>
      </c>
    </row>
    <row r="1170" spans="1:17" ht="45" hidden="1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8292</v>
      </c>
      <c r="O1170" t="s">
        <v>8293</v>
      </c>
      <c r="P1170">
        <f t="shared" si="36"/>
        <v>6</v>
      </c>
      <c r="Q1170">
        <f t="shared" si="37"/>
        <v>340</v>
      </c>
    </row>
    <row r="1171" spans="1:17" ht="45" hidden="1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8292</v>
      </c>
      <c r="O1171" t="s">
        <v>8293</v>
      </c>
      <c r="P1171">
        <f t="shared" si="36"/>
        <v>0</v>
      </c>
      <c r="Q1171">
        <f t="shared" si="37"/>
        <v>5.67</v>
      </c>
    </row>
    <row r="1172" spans="1:17" ht="45" hidden="1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8292</v>
      </c>
      <c r="O1172" t="s">
        <v>8293</v>
      </c>
      <c r="P1172">
        <f t="shared" si="36"/>
        <v>0</v>
      </c>
      <c r="Q1172">
        <f t="shared" si="37"/>
        <v>50</v>
      </c>
    </row>
    <row r="1173" spans="1:17" ht="45" hidden="1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8292</v>
      </c>
      <c r="O1173" t="s">
        <v>8293</v>
      </c>
      <c r="P1173">
        <f t="shared" si="36"/>
        <v>0</v>
      </c>
      <c r="Q1173">
        <f t="shared" si="37"/>
        <v>25</v>
      </c>
    </row>
    <row r="1174" spans="1:17" ht="30" hidden="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8292</v>
      </c>
      <c r="O1174" t="s">
        <v>8293</v>
      </c>
      <c r="P1174">
        <f t="shared" si="36"/>
        <v>0</v>
      </c>
      <c r="Q1174">
        <f t="shared" si="37"/>
        <v>0</v>
      </c>
    </row>
    <row r="1175" spans="1:17" ht="60" hidden="1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8292</v>
      </c>
      <c r="O1175" t="s">
        <v>8293</v>
      </c>
      <c r="P1175">
        <f t="shared" si="36"/>
        <v>0</v>
      </c>
      <c r="Q1175">
        <f t="shared" si="37"/>
        <v>30</v>
      </c>
    </row>
    <row r="1176" spans="1:17" ht="45" hidden="1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8292</v>
      </c>
      <c r="O1176" t="s">
        <v>8293</v>
      </c>
      <c r="P1176">
        <f t="shared" si="36"/>
        <v>6</v>
      </c>
      <c r="Q1176">
        <f t="shared" si="37"/>
        <v>46.63</v>
      </c>
    </row>
    <row r="1177" spans="1:17" ht="45" hidden="1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8292</v>
      </c>
      <c r="O1177" t="s">
        <v>8293</v>
      </c>
      <c r="P1177">
        <f t="shared" si="36"/>
        <v>3</v>
      </c>
      <c r="Q1177">
        <f t="shared" si="37"/>
        <v>65</v>
      </c>
    </row>
    <row r="1178" spans="1:17" ht="60" hidden="1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8292</v>
      </c>
      <c r="O1178" t="s">
        <v>8293</v>
      </c>
      <c r="P1178">
        <f t="shared" si="36"/>
        <v>0</v>
      </c>
      <c r="Q1178">
        <f t="shared" si="37"/>
        <v>10</v>
      </c>
    </row>
    <row r="1179" spans="1:17" ht="60" hidden="1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8292</v>
      </c>
      <c r="O1179" t="s">
        <v>8293</v>
      </c>
      <c r="P1179">
        <f t="shared" si="36"/>
        <v>0</v>
      </c>
      <c r="Q1179">
        <f t="shared" si="37"/>
        <v>0</v>
      </c>
    </row>
    <row r="1180" spans="1:17" ht="60" hidden="1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8292</v>
      </c>
      <c r="O1180" t="s">
        <v>8293</v>
      </c>
      <c r="P1180">
        <f t="shared" si="36"/>
        <v>0</v>
      </c>
      <c r="Q1180">
        <f t="shared" si="37"/>
        <v>5</v>
      </c>
    </row>
    <row r="1181" spans="1:17" ht="45" hidden="1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8292</v>
      </c>
      <c r="O1181" t="s">
        <v>8293</v>
      </c>
      <c r="P1181">
        <f t="shared" si="36"/>
        <v>5</v>
      </c>
      <c r="Q1181">
        <f t="shared" si="37"/>
        <v>640</v>
      </c>
    </row>
    <row r="1182" spans="1:17" ht="45" hidden="1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8292</v>
      </c>
      <c r="O1182" t="s">
        <v>8293</v>
      </c>
      <c r="P1182">
        <f t="shared" si="36"/>
        <v>12</v>
      </c>
      <c r="Q1182">
        <f t="shared" si="37"/>
        <v>69.12</v>
      </c>
    </row>
    <row r="1183" spans="1:17" ht="30" hidden="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8292</v>
      </c>
      <c r="O1183" t="s">
        <v>8293</v>
      </c>
      <c r="P1183">
        <f t="shared" si="36"/>
        <v>0</v>
      </c>
      <c r="Q1183">
        <f t="shared" si="37"/>
        <v>1.33</v>
      </c>
    </row>
    <row r="1184" spans="1:17" ht="60" hidden="1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8292</v>
      </c>
      <c r="O1184" t="s">
        <v>8293</v>
      </c>
      <c r="P1184">
        <f t="shared" si="36"/>
        <v>4</v>
      </c>
      <c r="Q1184">
        <f t="shared" si="37"/>
        <v>10.5</v>
      </c>
    </row>
    <row r="1185" spans="1:17" ht="60" hidden="1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8292</v>
      </c>
      <c r="O1185" t="s">
        <v>8293</v>
      </c>
      <c r="P1185">
        <f t="shared" si="36"/>
        <v>4</v>
      </c>
      <c r="Q1185">
        <f t="shared" si="37"/>
        <v>33.33</v>
      </c>
    </row>
    <row r="1186" spans="1:17" ht="60" hidden="1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8294</v>
      </c>
      <c r="O1186" t="s">
        <v>8295</v>
      </c>
      <c r="P1186">
        <f t="shared" si="36"/>
        <v>105</v>
      </c>
      <c r="Q1186">
        <f t="shared" si="37"/>
        <v>61.56</v>
      </c>
    </row>
    <row r="1187" spans="1:17" ht="60" hidden="1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8294</v>
      </c>
      <c r="O1187" t="s">
        <v>8295</v>
      </c>
      <c r="P1187">
        <f t="shared" si="36"/>
        <v>105</v>
      </c>
      <c r="Q1187">
        <f t="shared" si="37"/>
        <v>118.74</v>
      </c>
    </row>
    <row r="1188" spans="1:17" ht="60" hidden="1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8294</v>
      </c>
      <c r="O1188" t="s">
        <v>8295</v>
      </c>
      <c r="P1188">
        <f t="shared" si="36"/>
        <v>107</v>
      </c>
      <c r="Q1188">
        <f t="shared" si="37"/>
        <v>65.08</v>
      </c>
    </row>
    <row r="1189" spans="1:17" ht="60" hidden="1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8294</v>
      </c>
      <c r="O1189" t="s">
        <v>8295</v>
      </c>
      <c r="P1189">
        <f t="shared" si="36"/>
        <v>104</v>
      </c>
      <c r="Q1189">
        <f t="shared" si="37"/>
        <v>130.16</v>
      </c>
    </row>
    <row r="1190" spans="1:17" ht="45" hidden="1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8294</v>
      </c>
      <c r="O1190" t="s">
        <v>8295</v>
      </c>
      <c r="P1190">
        <f t="shared" si="36"/>
        <v>161</v>
      </c>
      <c r="Q1190">
        <f t="shared" si="37"/>
        <v>37.78</v>
      </c>
    </row>
    <row r="1191" spans="1:17" ht="60" hidden="1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8294</v>
      </c>
      <c r="O1191" t="s">
        <v>8295</v>
      </c>
      <c r="P1191">
        <f t="shared" si="36"/>
        <v>108</v>
      </c>
      <c r="Q1191">
        <f t="shared" si="37"/>
        <v>112.79</v>
      </c>
    </row>
    <row r="1192" spans="1:17" ht="45" hidden="1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8294</v>
      </c>
      <c r="O1192" t="s">
        <v>8295</v>
      </c>
      <c r="P1192">
        <f t="shared" si="36"/>
        <v>135</v>
      </c>
      <c r="Q1192">
        <f t="shared" si="37"/>
        <v>51.92</v>
      </c>
    </row>
    <row r="1193" spans="1:17" ht="60" hidden="1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8294</v>
      </c>
      <c r="O1193" t="s">
        <v>8295</v>
      </c>
      <c r="P1193">
        <f t="shared" si="36"/>
        <v>109</v>
      </c>
      <c r="Q1193">
        <f t="shared" si="37"/>
        <v>89.24</v>
      </c>
    </row>
    <row r="1194" spans="1:17" ht="30" hidden="1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8294</v>
      </c>
      <c r="O1194" t="s">
        <v>8295</v>
      </c>
      <c r="P1194">
        <f t="shared" si="36"/>
        <v>290</v>
      </c>
      <c r="Q1194">
        <f t="shared" si="37"/>
        <v>19.329999999999998</v>
      </c>
    </row>
    <row r="1195" spans="1:17" ht="60" hidden="1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8294</v>
      </c>
      <c r="O1195" t="s">
        <v>8295</v>
      </c>
      <c r="P1195">
        <f t="shared" si="36"/>
        <v>104</v>
      </c>
      <c r="Q1195">
        <f t="shared" si="37"/>
        <v>79.97</v>
      </c>
    </row>
    <row r="1196" spans="1:17" ht="60" hidden="1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8294</v>
      </c>
      <c r="O1196" t="s">
        <v>8295</v>
      </c>
      <c r="P1196">
        <f t="shared" si="36"/>
        <v>322</v>
      </c>
      <c r="Q1196">
        <f t="shared" si="37"/>
        <v>56.41</v>
      </c>
    </row>
    <row r="1197" spans="1:17" ht="60" hidden="1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8294</v>
      </c>
      <c r="O1197" t="s">
        <v>8295</v>
      </c>
      <c r="P1197">
        <f t="shared" si="36"/>
        <v>135</v>
      </c>
      <c r="Q1197">
        <f t="shared" si="37"/>
        <v>79.41</v>
      </c>
    </row>
    <row r="1198" spans="1:17" ht="30" hidden="1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8294</v>
      </c>
      <c r="O1198" t="s">
        <v>8295</v>
      </c>
      <c r="P1198">
        <f t="shared" si="36"/>
        <v>270</v>
      </c>
      <c r="Q1198">
        <f t="shared" si="37"/>
        <v>76.44</v>
      </c>
    </row>
    <row r="1199" spans="1:17" ht="60" hidden="1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8294</v>
      </c>
      <c r="O1199" t="s">
        <v>8295</v>
      </c>
      <c r="P1199">
        <f t="shared" si="36"/>
        <v>253</v>
      </c>
      <c r="Q1199">
        <f t="shared" si="37"/>
        <v>121</v>
      </c>
    </row>
    <row r="1200" spans="1:17" ht="60" hidden="1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8294</v>
      </c>
      <c r="O1200" t="s">
        <v>8295</v>
      </c>
      <c r="P1200">
        <f t="shared" si="36"/>
        <v>261</v>
      </c>
      <c r="Q1200">
        <f t="shared" si="37"/>
        <v>54.62</v>
      </c>
    </row>
    <row r="1201" spans="1:17" ht="60" hidden="1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8294</v>
      </c>
      <c r="O1201" t="s">
        <v>8295</v>
      </c>
      <c r="P1201">
        <f t="shared" si="36"/>
        <v>101</v>
      </c>
      <c r="Q1201">
        <f t="shared" si="37"/>
        <v>299.22000000000003</v>
      </c>
    </row>
    <row r="1202" spans="1:17" ht="60" hidden="1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8294</v>
      </c>
      <c r="O1202" t="s">
        <v>8295</v>
      </c>
      <c r="P1202">
        <f t="shared" si="36"/>
        <v>126</v>
      </c>
      <c r="Q1202">
        <f t="shared" si="37"/>
        <v>58.53</v>
      </c>
    </row>
    <row r="1203" spans="1:17" ht="60" hidden="1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8294</v>
      </c>
      <c r="O1203" t="s">
        <v>8295</v>
      </c>
      <c r="P1203">
        <f t="shared" si="36"/>
        <v>102</v>
      </c>
      <c r="Q1203">
        <f t="shared" si="37"/>
        <v>55.37</v>
      </c>
    </row>
    <row r="1204" spans="1:17" ht="60" hidden="1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8294</v>
      </c>
      <c r="O1204" t="s">
        <v>8295</v>
      </c>
      <c r="P1204">
        <f t="shared" si="36"/>
        <v>199</v>
      </c>
      <c r="Q1204">
        <f t="shared" si="37"/>
        <v>183.8</v>
      </c>
    </row>
    <row r="1205" spans="1:17" ht="45" hidden="1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8294</v>
      </c>
      <c r="O1205" t="s">
        <v>8295</v>
      </c>
      <c r="P1205">
        <f t="shared" si="36"/>
        <v>102</v>
      </c>
      <c r="Q1205">
        <f t="shared" si="37"/>
        <v>165.35</v>
      </c>
    </row>
    <row r="1206" spans="1:17" ht="45" hidden="1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8294</v>
      </c>
      <c r="O1206" t="s">
        <v>8295</v>
      </c>
      <c r="P1206">
        <f t="shared" si="36"/>
        <v>103</v>
      </c>
      <c r="Q1206">
        <f t="shared" si="37"/>
        <v>234.79</v>
      </c>
    </row>
    <row r="1207" spans="1:17" ht="60" hidden="1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8294</v>
      </c>
      <c r="O1207" t="s">
        <v>8295</v>
      </c>
      <c r="P1207">
        <f t="shared" si="36"/>
        <v>101</v>
      </c>
      <c r="Q1207">
        <f t="shared" si="37"/>
        <v>211.48</v>
      </c>
    </row>
    <row r="1208" spans="1:17" ht="60" hidden="1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8294</v>
      </c>
      <c r="O1208" t="s">
        <v>8295</v>
      </c>
      <c r="P1208">
        <f t="shared" si="36"/>
        <v>115</v>
      </c>
      <c r="Q1208">
        <f t="shared" si="37"/>
        <v>32.340000000000003</v>
      </c>
    </row>
    <row r="1209" spans="1:17" ht="30" hidden="1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8294</v>
      </c>
      <c r="O1209" t="s">
        <v>8295</v>
      </c>
      <c r="P1209">
        <f t="shared" si="36"/>
        <v>104</v>
      </c>
      <c r="Q1209">
        <f t="shared" si="37"/>
        <v>123.38</v>
      </c>
    </row>
    <row r="1210" spans="1:17" ht="60" hidden="1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8294</v>
      </c>
      <c r="O1210" t="s">
        <v>8295</v>
      </c>
      <c r="P1210">
        <f t="shared" si="36"/>
        <v>155</v>
      </c>
      <c r="Q1210">
        <f t="shared" si="37"/>
        <v>207.07</v>
      </c>
    </row>
    <row r="1211" spans="1:17" ht="60" hidden="1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8294</v>
      </c>
      <c r="O1211" t="s">
        <v>8295</v>
      </c>
      <c r="P1211">
        <f t="shared" si="36"/>
        <v>106</v>
      </c>
      <c r="Q1211">
        <f t="shared" si="37"/>
        <v>138.26</v>
      </c>
    </row>
    <row r="1212" spans="1:17" ht="30" hidden="1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8294</v>
      </c>
      <c r="O1212" t="s">
        <v>8295</v>
      </c>
      <c r="P1212">
        <f t="shared" si="36"/>
        <v>254</v>
      </c>
      <c r="Q1212">
        <f t="shared" si="37"/>
        <v>493.82</v>
      </c>
    </row>
    <row r="1213" spans="1:17" ht="60" hidden="1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8294</v>
      </c>
      <c r="O1213" t="s">
        <v>8295</v>
      </c>
      <c r="P1213">
        <f t="shared" si="36"/>
        <v>101</v>
      </c>
      <c r="Q1213">
        <f t="shared" si="37"/>
        <v>168.5</v>
      </c>
    </row>
    <row r="1214" spans="1:17" ht="60" hidden="1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8294</v>
      </c>
      <c r="O1214" t="s">
        <v>8295</v>
      </c>
      <c r="P1214">
        <f t="shared" si="36"/>
        <v>129</v>
      </c>
      <c r="Q1214">
        <f t="shared" si="37"/>
        <v>38.869999999999997</v>
      </c>
    </row>
    <row r="1215" spans="1:17" ht="60" hidden="1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8294</v>
      </c>
      <c r="O1215" t="s">
        <v>8295</v>
      </c>
      <c r="P1215">
        <f t="shared" si="36"/>
        <v>102</v>
      </c>
      <c r="Q1215">
        <f t="shared" si="37"/>
        <v>61.53</v>
      </c>
    </row>
    <row r="1216" spans="1:17" ht="60" hidden="1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8294</v>
      </c>
      <c r="O1216" t="s">
        <v>8295</v>
      </c>
      <c r="P1216">
        <f t="shared" si="36"/>
        <v>132</v>
      </c>
      <c r="Q1216">
        <f t="shared" si="37"/>
        <v>105.44</v>
      </c>
    </row>
    <row r="1217" spans="1:17" ht="60" hidden="1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8294</v>
      </c>
      <c r="O1217" t="s">
        <v>8295</v>
      </c>
      <c r="P1217">
        <f t="shared" si="36"/>
        <v>786</v>
      </c>
      <c r="Q1217">
        <f t="shared" si="37"/>
        <v>71.59</v>
      </c>
    </row>
    <row r="1218" spans="1:17" ht="30" hidden="1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8294</v>
      </c>
      <c r="O1218" t="s">
        <v>8295</v>
      </c>
      <c r="P1218">
        <f t="shared" si="36"/>
        <v>146</v>
      </c>
      <c r="Q1218">
        <f t="shared" si="37"/>
        <v>91.88</v>
      </c>
    </row>
    <row r="1219" spans="1:17" ht="45" hidden="1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8294</v>
      </c>
      <c r="O1219" t="s">
        <v>8295</v>
      </c>
      <c r="P1219">
        <f t="shared" ref="P1219:P1282" si="38">ROUND(E1219/D1219*100,0)</f>
        <v>103</v>
      </c>
      <c r="Q1219">
        <f t="shared" ref="Q1219:Q1282" si="39">IFERROR(ROUND(E1219/L1219,2),0)</f>
        <v>148.57</v>
      </c>
    </row>
    <row r="1220" spans="1:17" ht="60" hidden="1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8294</v>
      </c>
      <c r="O1220" t="s">
        <v>8295</v>
      </c>
      <c r="P1220">
        <f t="shared" si="38"/>
        <v>172</v>
      </c>
      <c r="Q1220">
        <f t="shared" si="39"/>
        <v>174.21</v>
      </c>
    </row>
    <row r="1221" spans="1:17" ht="45" hidden="1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8294</v>
      </c>
      <c r="O1221" t="s">
        <v>8295</v>
      </c>
      <c r="P1221">
        <f t="shared" si="38"/>
        <v>159</v>
      </c>
      <c r="Q1221">
        <f t="shared" si="39"/>
        <v>102.86</v>
      </c>
    </row>
    <row r="1222" spans="1:17" ht="45" hidden="1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8294</v>
      </c>
      <c r="O1222" t="s">
        <v>8295</v>
      </c>
      <c r="P1222">
        <f t="shared" si="38"/>
        <v>104</v>
      </c>
      <c r="Q1222">
        <f t="shared" si="39"/>
        <v>111.18</v>
      </c>
    </row>
    <row r="1223" spans="1:17" ht="60" hidden="1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8294</v>
      </c>
      <c r="O1223" t="s">
        <v>8295</v>
      </c>
      <c r="P1223">
        <f t="shared" si="38"/>
        <v>111</v>
      </c>
      <c r="Q1223">
        <f t="shared" si="39"/>
        <v>23.8</v>
      </c>
    </row>
    <row r="1224" spans="1:17" ht="30" hidden="1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8294</v>
      </c>
      <c r="O1224" t="s">
        <v>8295</v>
      </c>
      <c r="P1224">
        <f t="shared" si="38"/>
        <v>280</v>
      </c>
      <c r="Q1224">
        <f t="shared" si="39"/>
        <v>81.27</v>
      </c>
    </row>
    <row r="1225" spans="1:17" ht="45" hidden="1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8294</v>
      </c>
      <c r="O1225" t="s">
        <v>8295</v>
      </c>
      <c r="P1225">
        <f t="shared" si="38"/>
        <v>112</v>
      </c>
      <c r="Q1225">
        <f t="shared" si="39"/>
        <v>116.21</v>
      </c>
    </row>
    <row r="1226" spans="1:17" ht="30" hidden="1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8281</v>
      </c>
      <c r="O1226" t="s">
        <v>8296</v>
      </c>
      <c r="P1226">
        <f t="shared" si="38"/>
        <v>7</v>
      </c>
      <c r="Q1226">
        <f t="shared" si="39"/>
        <v>58.89</v>
      </c>
    </row>
    <row r="1227" spans="1:17" ht="60" hidden="1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8281</v>
      </c>
      <c r="O1227" t="s">
        <v>8296</v>
      </c>
      <c r="P1227">
        <f t="shared" si="38"/>
        <v>4</v>
      </c>
      <c r="Q1227">
        <f t="shared" si="39"/>
        <v>44</v>
      </c>
    </row>
    <row r="1228" spans="1:17" ht="45" hidden="1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8281</v>
      </c>
      <c r="O1228" t="s">
        <v>8296</v>
      </c>
      <c r="P1228">
        <f t="shared" si="38"/>
        <v>4</v>
      </c>
      <c r="Q1228">
        <f t="shared" si="39"/>
        <v>48.43</v>
      </c>
    </row>
    <row r="1229" spans="1:17" ht="60" hidden="1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8281</v>
      </c>
      <c r="O1229" t="s">
        <v>8296</v>
      </c>
      <c r="P1229">
        <f t="shared" si="38"/>
        <v>0</v>
      </c>
      <c r="Q1229">
        <f t="shared" si="39"/>
        <v>0</v>
      </c>
    </row>
    <row r="1230" spans="1:17" ht="45" hidden="1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8281</v>
      </c>
      <c r="O1230" t="s">
        <v>8296</v>
      </c>
      <c r="P1230">
        <f t="shared" si="38"/>
        <v>29</v>
      </c>
      <c r="Q1230">
        <f t="shared" si="39"/>
        <v>61.04</v>
      </c>
    </row>
    <row r="1231" spans="1:17" ht="60" hidden="1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8281</v>
      </c>
      <c r="O1231" t="s">
        <v>8296</v>
      </c>
      <c r="P1231">
        <f t="shared" si="38"/>
        <v>1</v>
      </c>
      <c r="Q1231">
        <f t="shared" si="39"/>
        <v>25</v>
      </c>
    </row>
    <row r="1232" spans="1:17" ht="45" hidden="1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8281</v>
      </c>
      <c r="O1232" t="s">
        <v>8296</v>
      </c>
      <c r="P1232">
        <f t="shared" si="38"/>
        <v>0</v>
      </c>
      <c r="Q1232">
        <f t="shared" si="39"/>
        <v>0</v>
      </c>
    </row>
    <row r="1233" spans="1:17" ht="45" hidden="1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8281</v>
      </c>
      <c r="O1233" t="s">
        <v>8296</v>
      </c>
      <c r="P1233">
        <f t="shared" si="38"/>
        <v>0</v>
      </c>
      <c r="Q1233">
        <f t="shared" si="39"/>
        <v>0</v>
      </c>
    </row>
    <row r="1234" spans="1:17" ht="60" hidden="1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8281</v>
      </c>
      <c r="O1234" t="s">
        <v>8296</v>
      </c>
      <c r="P1234">
        <f t="shared" si="38"/>
        <v>1</v>
      </c>
      <c r="Q1234">
        <f t="shared" si="39"/>
        <v>40</v>
      </c>
    </row>
    <row r="1235" spans="1:17" ht="60" hidden="1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8281</v>
      </c>
      <c r="O1235" t="s">
        <v>8296</v>
      </c>
      <c r="P1235">
        <f t="shared" si="38"/>
        <v>12</v>
      </c>
      <c r="Q1235">
        <f t="shared" si="39"/>
        <v>19.329999999999998</v>
      </c>
    </row>
    <row r="1236" spans="1:17" ht="45" hidden="1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8281</v>
      </c>
      <c r="O1236" t="s">
        <v>8296</v>
      </c>
      <c r="P1236">
        <f t="shared" si="38"/>
        <v>0</v>
      </c>
      <c r="Q1236">
        <f t="shared" si="39"/>
        <v>0</v>
      </c>
    </row>
    <row r="1237" spans="1:17" ht="60" hidden="1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8281</v>
      </c>
      <c r="O1237" t="s">
        <v>8296</v>
      </c>
      <c r="P1237">
        <f t="shared" si="38"/>
        <v>3</v>
      </c>
      <c r="Q1237">
        <f t="shared" si="39"/>
        <v>35</v>
      </c>
    </row>
    <row r="1238" spans="1:17" ht="30" hidden="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8281</v>
      </c>
      <c r="O1238" t="s">
        <v>8296</v>
      </c>
      <c r="P1238">
        <f t="shared" si="38"/>
        <v>0</v>
      </c>
      <c r="Q1238">
        <f t="shared" si="39"/>
        <v>0</v>
      </c>
    </row>
    <row r="1239" spans="1:17" ht="60" hidden="1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8281</v>
      </c>
      <c r="O1239" t="s">
        <v>8296</v>
      </c>
      <c r="P1239">
        <f t="shared" si="38"/>
        <v>0</v>
      </c>
      <c r="Q1239">
        <f t="shared" si="39"/>
        <v>0</v>
      </c>
    </row>
    <row r="1240" spans="1:17" ht="60" hidden="1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8281</v>
      </c>
      <c r="O1240" t="s">
        <v>8296</v>
      </c>
      <c r="P1240">
        <f t="shared" si="38"/>
        <v>18</v>
      </c>
      <c r="Q1240">
        <f t="shared" si="39"/>
        <v>59.33</v>
      </c>
    </row>
    <row r="1241" spans="1:17" ht="30" hidden="1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8281</v>
      </c>
      <c r="O1241" t="s">
        <v>8296</v>
      </c>
      <c r="P1241">
        <f t="shared" si="38"/>
        <v>0</v>
      </c>
      <c r="Q1241">
        <f t="shared" si="39"/>
        <v>0</v>
      </c>
    </row>
    <row r="1242" spans="1:17" ht="45" hidden="1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8281</v>
      </c>
      <c r="O1242" t="s">
        <v>8296</v>
      </c>
      <c r="P1242">
        <f t="shared" si="38"/>
        <v>3</v>
      </c>
      <c r="Q1242">
        <f t="shared" si="39"/>
        <v>30.13</v>
      </c>
    </row>
    <row r="1243" spans="1:17" ht="60" hidden="1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8281</v>
      </c>
      <c r="O1243" t="s">
        <v>8296</v>
      </c>
      <c r="P1243">
        <f t="shared" si="38"/>
        <v>51</v>
      </c>
      <c r="Q1243">
        <f t="shared" si="39"/>
        <v>74.62</v>
      </c>
    </row>
    <row r="1244" spans="1:17" ht="60" hidden="1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8281</v>
      </c>
      <c r="O1244" t="s">
        <v>8296</v>
      </c>
      <c r="P1244">
        <f t="shared" si="38"/>
        <v>1</v>
      </c>
      <c r="Q1244">
        <f t="shared" si="39"/>
        <v>5</v>
      </c>
    </row>
    <row r="1245" spans="1:17" ht="45" hidden="1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8281</v>
      </c>
      <c r="O1245" t="s">
        <v>8296</v>
      </c>
      <c r="P1245">
        <f t="shared" si="38"/>
        <v>14</v>
      </c>
      <c r="Q1245">
        <f t="shared" si="39"/>
        <v>44.5</v>
      </c>
    </row>
    <row r="1246" spans="1:17" ht="45" hidden="1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8281</v>
      </c>
      <c r="O1246" t="s">
        <v>8282</v>
      </c>
      <c r="P1246">
        <f t="shared" si="38"/>
        <v>104</v>
      </c>
      <c r="Q1246">
        <f t="shared" si="39"/>
        <v>46.13</v>
      </c>
    </row>
    <row r="1247" spans="1:17" ht="45" hidden="1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8281</v>
      </c>
      <c r="O1247" t="s">
        <v>8282</v>
      </c>
      <c r="P1247">
        <f t="shared" si="38"/>
        <v>120</v>
      </c>
      <c r="Q1247">
        <f t="shared" si="39"/>
        <v>141.47</v>
      </c>
    </row>
    <row r="1248" spans="1:17" ht="60" hidden="1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8281</v>
      </c>
      <c r="O1248" t="s">
        <v>8282</v>
      </c>
      <c r="P1248">
        <f t="shared" si="38"/>
        <v>117</v>
      </c>
      <c r="Q1248">
        <f t="shared" si="39"/>
        <v>75.48</v>
      </c>
    </row>
    <row r="1249" spans="1:17" ht="30" hidden="1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8281</v>
      </c>
      <c r="O1249" t="s">
        <v>8282</v>
      </c>
      <c r="P1249">
        <f t="shared" si="38"/>
        <v>122</v>
      </c>
      <c r="Q1249">
        <f t="shared" si="39"/>
        <v>85.5</v>
      </c>
    </row>
    <row r="1250" spans="1:17" ht="45" hidden="1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8281</v>
      </c>
      <c r="O1250" t="s">
        <v>8282</v>
      </c>
      <c r="P1250">
        <f t="shared" si="38"/>
        <v>152</v>
      </c>
      <c r="Q1250">
        <f t="shared" si="39"/>
        <v>64.25</v>
      </c>
    </row>
    <row r="1251" spans="1:17" ht="45" hidden="1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8281</v>
      </c>
      <c r="O1251" t="s">
        <v>8282</v>
      </c>
      <c r="P1251">
        <f t="shared" si="38"/>
        <v>104</v>
      </c>
      <c r="Q1251">
        <f t="shared" si="39"/>
        <v>64.47</v>
      </c>
    </row>
    <row r="1252" spans="1:17" ht="60" hidden="1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8281</v>
      </c>
      <c r="O1252" t="s">
        <v>8282</v>
      </c>
      <c r="P1252">
        <f t="shared" si="38"/>
        <v>200</v>
      </c>
      <c r="Q1252">
        <f t="shared" si="39"/>
        <v>118.2</v>
      </c>
    </row>
    <row r="1253" spans="1:17" ht="45" hidden="1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8281</v>
      </c>
      <c r="O1253" t="s">
        <v>8282</v>
      </c>
      <c r="P1253">
        <f t="shared" si="38"/>
        <v>102</v>
      </c>
      <c r="Q1253">
        <f t="shared" si="39"/>
        <v>82.54</v>
      </c>
    </row>
    <row r="1254" spans="1:17" ht="45" hidden="1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8281</v>
      </c>
      <c r="O1254" t="s">
        <v>8282</v>
      </c>
      <c r="P1254">
        <f t="shared" si="38"/>
        <v>138</v>
      </c>
      <c r="Q1254">
        <f t="shared" si="39"/>
        <v>34.17</v>
      </c>
    </row>
    <row r="1255" spans="1:17" ht="60" hidden="1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8281</v>
      </c>
      <c r="O1255" t="s">
        <v>8282</v>
      </c>
      <c r="P1255">
        <f t="shared" si="38"/>
        <v>303833</v>
      </c>
      <c r="Q1255">
        <f t="shared" si="39"/>
        <v>42.73</v>
      </c>
    </row>
    <row r="1256" spans="1:17" ht="60" hidden="1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8281</v>
      </c>
      <c r="O1256" t="s">
        <v>8282</v>
      </c>
      <c r="P1256">
        <f t="shared" si="38"/>
        <v>199</v>
      </c>
      <c r="Q1256">
        <f t="shared" si="39"/>
        <v>94.49</v>
      </c>
    </row>
    <row r="1257" spans="1:17" ht="45" hidden="1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8281</v>
      </c>
      <c r="O1257" t="s">
        <v>8282</v>
      </c>
      <c r="P1257">
        <f t="shared" si="38"/>
        <v>202</v>
      </c>
      <c r="Q1257">
        <f t="shared" si="39"/>
        <v>55.7</v>
      </c>
    </row>
    <row r="1258" spans="1:17" ht="60" hidden="1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8281</v>
      </c>
      <c r="O1258" t="s">
        <v>8282</v>
      </c>
      <c r="P1258">
        <f t="shared" si="38"/>
        <v>118</v>
      </c>
      <c r="Q1258">
        <f t="shared" si="39"/>
        <v>98.03</v>
      </c>
    </row>
    <row r="1259" spans="1:17" ht="60" hidden="1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8281</v>
      </c>
      <c r="O1259" t="s">
        <v>8282</v>
      </c>
      <c r="P1259">
        <f t="shared" si="38"/>
        <v>295</v>
      </c>
      <c r="Q1259">
        <f t="shared" si="39"/>
        <v>92.1</v>
      </c>
    </row>
    <row r="1260" spans="1:17" ht="45" hidden="1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8281</v>
      </c>
      <c r="O1260" t="s">
        <v>8282</v>
      </c>
      <c r="P1260">
        <f t="shared" si="38"/>
        <v>213</v>
      </c>
      <c r="Q1260">
        <f t="shared" si="39"/>
        <v>38.18</v>
      </c>
    </row>
    <row r="1261" spans="1:17" ht="45" hidden="1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8281</v>
      </c>
      <c r="O1261" t="s">
        <v>8282</v>
      </c>
      <c r="P1261">
        <f t="shared" si="38"/>
        <v>104</v>
      </c>
      <c r="Q1261">
        <f t="shared" si="39"/>
        <v>27.15</v>
      </c>
    </row>
    <row r="1262" spans="1:17" ht="45" hidden="1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8281</v>
      </c>
      <c r="O1262" t="s">
        <v>8282</v>
      </c>
      <c r="P1262">
        <f t="shared" si="38"/>
        <v>114</v>
      </c>
      <c r="Q1262">
        <f t="shared" si="39"/>
        <v>50.69</v>
      </c>
    </row>
    <row r="1263" spans="1:17" ht="45" hidden="1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8281</v>
      </c>
      <c r="O1263" t="s">
        <v>8282</v>
      </c>
      <c r="P1263">
        <f t="shared" si="38"/>
        <v>101</v>
      </c>
      <c r="Q1263">
        <f t="shared" si="39"/>
        <v>38.94</v>
      </c>
    </row>
    <row r="1264" spans="1:17" ht="60" hidden="1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8281</v>
      </c>
      <c r="O1264" t="s">
        <v>8282</v>
      </c>
      <c r="P1264">
        <f t="shared" si="38"/>
        <v>125</v>
      </c>
      <c r="Q1264">
        <f t="shared" si="39"/>
        <v>77.64</v>
      </c>
    </row>
    <row r="1265" spans="1:17" ht="30" hidden="1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8281</v>
      </c>
      <c r="O1265" t="s">
        <v>8282</v>
      </c>
      <c r="P1265">
        <f t="shared" si="38"/>
        <v>119</v>
      </c>
      <c r="Q1265">
        <f t="shared" si="39"/>
        <v>43.54</v>
      </c>
    </row>
    <row r="1266" spans="1:17" ht="60" hidden="1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8281</v>
      </c>
      <c r="O1266" t="s">
        <v>8282</v>
      </c>
      <c r="P1266">
        <f t="shared" si="38"/>
        <v>166</v>
      </c>
      <c r="Q1266">
        <f t="shared" si="39"/>
        <v>31.82</v>
      </c>
    </row>
    <row r="1267" spans="1:17" ht="60" hidden="1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8281</v>
      </c>
      <c r="O1267" t="s">
        <v>8282</v>
      </c>
      <c r="P1267">
        <f t="shared" si="38"/>
        <v>119</v>
      </c>
      <c r="Q1267">
        <f t="shared" si="39"/>
        <v>63.18</v>
      </c>
    </row>
    <row r="1268" spans="1:17" ht="45" hidden="1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8281</v>
      </c>
      <c r="O1268" t="s">
        <v>8282</v>
      </c>
      <c r="P1268">
        <f t="shared" si="38"/>
        <v>100</v>
      </c>
      <c r="Q1268">
        <f t="shared" si="39"/>
        <v>190.9</v>
      </c>
    </row>
    <row r="1269" spans="1:17" ht="60" hidden="1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8281</v>
      </c>
      <c r="O1269" t="s">
        <v>8282</v>
      </c>
      <c r="P1269">
        <f t="shared" si="38"/>
        <v>102</v>
      </c>
      <c r="Q1269">
        <f t="shared" si="39"/>
        <v>140.86000000000001</v>
      </c>
    </row>
    <row r="1270" spans="1:17" ht="45" hidden="1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8281</v>
      </c>
      <c r="O1270" t="s">
        <v>8282</v>
      </c>
      <c r="P1270">
        <f t="shared" si="38"/>
        <v>117</v>
      </c>
      <c r="Q1270">
        <f t="shared" si="39"/>
        <v>76.92</v>
      </c>
    </row>
    <row r="1271" spans="1:17" ht="60" hidden="1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8281</v>
      </c>
      <c r="O1271" t="s">
        <v>8282</v>
      </c>
      <c r="P1271">
        <f t="shared" si="38"/>
        <v>109</v>
      </c>
      <c r="Q1271">
        <f t="shared" si="39"/>
        <v>99.16</v>
      </c>
    </row>
    <row r="1272" spans="1:17" ht="45" hidden="1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8281</v>
      </c>
      <c r="O1272" t="s">
        <v>8282</v>
      </c>
      <c r="P1272">
        <f t="shared" si="38"/>
        <v>115</v>
      </c>
      <c r="Q1272">
        <f t="shared" si="39"/>
        <v>67.88</v>
      </c>
    </row>
    <row r="1273" spans="1:17" ht="60" hidden="1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8281</v>
      </c>
      <c r="O1273" t="s">
        <v>8282</v>
      </c>
      <c r="P1273">
        <f t="shared" si="38"/>
        <v>102</v>
      </c>
      <c r="Q1273">
        <f t="shared" si="39"/>
        <v>246.29</v>
      </c>
    </row>
    <row r="1274" spans="1:17" ht="60" hidden="1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8281</v>
      </c>
      <c r="O1274" t="s">
        <v>8282</v>
      </c>
      <c r="P1274">
        <f t="shared" si="38"/>
        <v>106</v>
      </c>
      <c r="Q1274">
        <f t="shared" si="39"/>
        <v>189.29</v>
      </c>
    </row>
    <row r="1275" spans="1:17" ht="45" hidden="1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8281</v>
      </c>
      <c r="O1275" t="s">
        <v>8282</v>
      </c>
      <c r="P1275">
        <f t="shared" si="38"/>
        <v>104</v>
      </c>
      <c r="Q1275">
        <f t="shared" si="39"/>
        <v>76.67</v>
      </c>
    </row>
    <row r="1276" spans="1:17" ht="45" hidden="1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8281</v>
      </c>
      <c r="O1276" t="s">
        <v>8282</v>
      </c>
      <c r="P1276">
        <f t="shared" si="38"/>
        <v>155</v>
      </c>
      <c r="Q1276">
        <f t="shared" si="39"/>
        <v>82.96</v>
      </c>
    </row>
    <row r="1277" spans="1:17" ht="45" hidden="1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8281</v>
      </c>
      <c r="O1277" t="s">
        <v>8282</v>
      </c>
      <c r="P1277">
        <f t="shared" si="38"/>
        <v>162</v>
      </c>
      <c r="Q1277">
        <f t="shared" si="39"/>
        <v>62.52</v>
      </c>
    </row>
    <row r="1278" spans="1:17" ht="30" hidden="1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8281</v>
      </c>
      <c r="O1278" t="s">
        <v>8282</v>
      </c>
      <c r="P1278">
        <f t="shared" si="38"/>
        <v>104</v>
      </c>
      <c r="Q1278">
        <f t="shared" si="39"/>
        <v>46.07</v>
      </c>
    </row>
    <row r="1279" spans="1:17" ht="60" hidden="1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8281</v>
      </c>
      <c r="O1279" t="s">
        <v>8282</v>
      </c>
      <c r="P1279">
        <f t="shared" si="38"/>
        <v>106</v>
      </c>
      <c r="Q1279">
        <f t="shared" si="39"/>
        <v>38.54</v>
      </c>
    </row>
    <row r="1280" spans="1:17" ht="60" hidden="1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8281</v>
      </c>
      <c r="O1280" t="s">
        <v>8282</v>
      </c>
      <c r="P1280">
        <f t="shared" si="38"/>
        <v>155</v>
      </c>
      <c r="Q1280">
        <f t="shared" si="39"/>
        <v>53.01</v>
      </c>
    </row>
    <row r="1281" spans="1:17" ht="60" hidden="1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8281</v>
      </c>
      <c r="O1281" t="s">
        <v>8282</v>
      </c>
      <c r="P1281">
        <f t="shared" si="38"/>
        <v>111</v>
      </c>
      <c r="Q1281">
        <f t="shared" si="39"/>
        <v>73.36</v>
      </c>
    </row>
    <row r="1282" spans="1:17" ht="45" hidden="1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8281</v>
      </c>
      <c r="O1282" t="s">
        <v>8282</v>
      </c>
      <c r="P1282">
        <f t="shared" si="38"/>
        <v>111</v>
      </c>
      <c r="Q1282">
        <f t="shared" si="39"/>
        <v>127.98</v>
      </c>
    </row>
    <row r="1283" spans="1:17" ht="60" hidden="1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8281</v>
      </c>
      <c r="O1283" t="s">
        <v>8282</v>
      </c>
      <c r="P1283">
        <f t="shared" ref="P1283:P1346" si="40">ROUND(E1283/D1283*100,0)</f>
        <v>111</v>
      </c>
      <c r="Q1283">
        <f t="shared" ref="Q1283:Q1346" si="41">IFERROR(ROUND(E1283/L1283,2),0)</f>
        <v>104.73</v>
      </c>
    </row>
    <row r="1284" spans="1:17" ht="60" hidden="1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8281</v>
      </c>
      <c r="O1284" t="s">
        <v>8282</v>
      </c>
      <c r="P1284">
        <f t="shared" si="40"/>
        <v>124</v>
      </c>
      <c r="Q1284">
        <f t="shared" si="41"/>
        <v>67.67</v>
      </c>
    </row>
    <row r="1285" spans="1:17" ht="45" hidden="1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8281</v>
      </c>
      <c r="O1285" t="s">
        <v>8282</v>
      </c>
      <c r="P1285">
        <f t="shared" si="40"/>
        <v>211</v>
      </c>
      <c r="Q1285">
        <f t="shared" si="41"/>
        <v>95.93</v>
      </c>
    </row>
    <row r="1286" spans="1:17" ht="60" hidden="1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8273</v>
      </c>
      <c r="O1286" t="s">
        <v>8274</v>
      </c>
      <c r="P1286">
        <f t="shared" si="40"/>
        <v>101</v>
      </c>
      <c r="Q1286">
        <f t="shared" si="41"/>
        <v>65.16</v>
      </c>
    </row>
    <row r="1287" spans="1:17" ht="60" hidden="1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8273</v>
      </c>
      <c r="O1287" t="s">
        <v>8274</v>
      </c>
      <c r="P1287">
        <f t="shared" si="40"/>
        <v>102</v>
      </c>
      <c r="Q1287">
        <f t="shared" si="41"/>
        <v>32.270000000000003</v>
      </c>
    </row>
    <row r="1288" spans="1:17" ht="45" hidden="1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8273</v>
      </c>
      <c r="O1288" t="s">
        <v>8274</v>
      </c>
      <c r="P1288">
        <f t="shared" si="40"/>
        <v>108</v>
      </c>
      <c r="Q1288">
        <f t="shared" si="41"/>
        <v>81.25</v>
      </c>
    </row>
    <row r="1289" spans="1:17" ht="90" hidden="1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8273</v>
      </c>
      <c r="O1289" t="s">
        <v>8274</v>
      </c>
      <c r="P1289">
        <f t="shared" si="40"/>
        <v>242</v>
      </c>
      <c r="Q1289">
        <f t="shared" si="41"/>
        <v>24.2</v>
      </c>
    </row>
    <row r="1290" spans="1:17" ht="60" hidden="1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8273</v>
      </c>
      <c r="O1290" t="s">
        <v>8274</v>
      </c>
      <c r="P1290">
        <f t="shared" si="40"/>
        <v>100</v>
      </c>
      <c r="Q1290">
        <f t="shared" si="41"/>
        <v>65.87</v>
      </c>
    </row>
    <row r="1291" spans="1:17" ht="45" hidden="1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8273</v>
      </c>
      <c r="O1291" t="s">
        <v>8274</v>
      </c>
      <c r="P1291">
        <f t="shared" si="40"/>
        <v>125</v>
      </c>
      <c r="Q1291">
        <f t="shared" si="41"/>
        <v>36.08</v>
      </c>
    </row>
    <row r="1292" spans="1:17" ht="30" hidden="1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8273</v>
      </c>
      <c r="O1292" t="s">
        <v>8274</v>
      </c>
      <c r="P1292">
        <f t="shared" si="40"/>
        <v>109</v>
      </c>
      <c r="Q1292">
        <f t="shared" si="41"/>
        <v>44.19</v>
      </c>
    </row>
    <row r="1293" spans="1:17" ht="60" hidden="1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8273</v>
      </c>
      <c r="O1293" t="s">
        <v>8274</v>
      </c>
      <c r="P1293">
        <f t="shared" si="40"/>
        <v>146</v>
      </c>
      <c r="Q1293">
        <f t="shared" si="41"/>
        <v>104.07</v>
      </c>
    </row>
    <row r="1294" spans="1:17" ht="60" hidden="1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8273</v>
      </c>
      <c r="O1294" t="s">
        <v>8274</v>
      </c>
      <c r="P1294">
        <f t="shared" si="40"/>
        <v>110</v>
      </c>
      <c r="Q1294">
        <f t="shared" si="41"/>
        <v>35.96</v>
      </c>
    </row>
    <row r="1295" spans="1:17" ht="60" hidden="1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8273</v>
      </c>
      <c r="O1295" t="s">
        <v>8274</v>
      </c>
      <c r="P1295">
        <f t="shared" si="40"/>
        <v>102</v>
      </c>
      <c r="Q1295">
        <f t="shared" si="41"/>
        <v>127.79</v>
      </c>
    </row>
    <row r="1296" spans="1:17" ht="60" hidden="1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8273</v>
      </c>
      <c r="O1296" t="s">
        <v>8274</v>
      </c>
      <c r="P1296">
        <f t="shared" si="40"/>
        <v>122</v>
      </c>
      <c r="Q1296">
        <f t="shared" si="41"/>
        <v>27.73</v>
      </c>
    </row>
    <row r="1297" spans="1:17" ht="60" hidden="1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8273</v>
      </c>
      <c r="O1297" t="s">
        <v>8274</v>
      </c>
      <c r="P1297">
        <f t="shared" si="40"/>
        <v>102</v>
      </c>
      <c r="Q1297">
        <f t="shared" si="41"/>
        <v>39.83</v>
      </c>
    </row>
    <row r="1298" spans="1:17" ht="60" hidden="1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8273</v>
      </c>
      <c r="O1298" t="s">
        <v>8274</v>
      </c>
      <c r="P1298">
        <f t="shared" si="40"/>
        <v>141</v>
      </c>
      <c r="Q1298">
        <f t="shared" si="41"/>
        <v>52.17</v>
      </c>
    </row>
    <row r="1299" spans="1:17" ht="60" hidden="1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8273</v>
      </c>
      <c r="O1299" t="s">
        <v>8274</v>
      </c>
      <c r="P1299">
        <f t="shared" si="40"/>
        <v>110</v>
      </c>
      <c r="Q1299">
        <f t="shared" si="41"/>
        <v>92.04</v>
      </c>
    </row>
    <row r="1300" spans="1:17" ht="60" hidden="1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8273</v>
      </c>
      <c r="O1300" t="s">
        <v>8274</v>
      </c>
      <c r="P1300">
        <f t="shared" si="40"/>
        <v>105</v>
      </c>
      <c r="Q1300">
        <f t="shared" si="41"/>
        <v>63.42</v>
      </c>
    </row>
    <row r="1301" spans="1:17" ht="45" hidden="1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8273</v>
      </c>
      <c r="O1301" t="s">
        <v>8274</v>
      </c>
      <c r="P1301">
        <f t="shared" si="40"/>
        <v>124</v>
      </c>
      <c r="Q1301">
        <f t="shared" si="41"/>
        <v>135.63</v>
      </c>
    </row>
    <row r="1302" spans="1:17" ht="60" hidden="1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8273</v>
      </c>
      <c r="O1302" t="s">
        <v>8274</v>
      </c>
      <c r="P1302">
        <f t="shared" si="40"/>
        <v>135</v>
      </c>
      <c r="Q1302">
        <f t="shared" si="41"/>
        <v>168.75</v>
      </c>
    </row>
    <row r="1303" spans="1:17" ht="60" hidden="1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8273</v>
      </c>
      <c r="O1303" t="s">
        <v>8274</v>
      </c>
      <c r="P1303">
        <f t="shared" si="40"/>
        <v>103</v>
      </c>
      <c r="Q1303">
        <f t="shared" si="41"/>
        <v>70.86</v>
      </c>
    </row>
    <row r="1304" spans="1:17" ht="45" hidden="1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8273</v>
      </c>
      <c r="O1304" t="s">
        <v>8274</v>
      </c>
      <c r="P1304">
        <f t="shared" si="40"/>
        <v>100</v>
      </c>
      <c r="Q1304">
        <f t="shared" si="41"/>
        <v>50</v>
      </c>
    </row>
    <row r="1305" spans="1:17" ht="30" hidden="1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8273</v>
      </c>
      <c r="O1305" t="s">
        <v>8274</v>
      </c>
      <c r="P1305">
        <f t="shared" si="40"/>
        <v>130</v>
      </c>
      <c r="Q1305">
        <f t="shared" si="41"/>
        <v>42.21</v>
      </c>
    </row>
    <row r="1306" spans="1:17" ht="45" hidden="1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8275</v>
      </c>
      <c r="O1306" t="s">
        <v>8277</v>
      </c>
      <c r="P1306">
        <f t="shared" si="40"/>
        <v>40</v>
      </c>
      <c r="Q1306">
        <f t="shared" si="41"/>
        <v>152.41</v>
      </c>
    </row>
    <row r="1307" spans="1:17" ht="60" hidden="1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8275</v>
      </c>
      <c r="O1307" t="s">
        <v>8277</v>
      </c>
      <c r="P1307">
        <f t="shared" si="40"/>
        <v>26</v>
      </c>
      <c r="Q1307">
        <f t="shared" si="41"/>
        <v>90.62</v>
      </c>
    </row>
    <row r="1308" spans="1:17" ht="60" hidden="1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8275</v>
      </c>
      <c r="O1308" t="s">
        <v>8277</v>
      </c>
      <c r="P1308">
        <f t="shared" si="40"/>
        <v>65</v>
      </c>
      <c r="Q1308">
        <f t="shared" si="41"/>
        <v>201.6</v>
      </c>
    </row>
    <row r="1309" spans="1:17" ht="30" hidden="1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8275</v>
      </c>
      <c r="O1309" t="s">
        <v>8277</v>
      </c>
      <c r="P1309">
        <f t="shared" si="40"/>
        <v>12</v>
      </c>
      <c r="Q1309">
        <f t="shared" si="41"/>
        <v>127.93</v>
      </c>
    </row>
    <row r="1310" spans="1:17" ht="30" hidden="1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8275</v>
      </c>
      <c r="O1310" t="s">
        <v>8277</v>
      </c>
      <c r="P1310">
        <f t="shared" si="40"/>
        <v>11</v>
      </c>
      <c r="Q1310">
        <f t="shared" si="41"/>
        <v>29.89</v>
      </c>
    </row>
    <row r="1311" spans="1:17" ht="45" hidden="1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8275</v>
      </c>
      <c r="O1311" t="s">
        <v>8277</v>
      </c>
      <c r="P1311">
        <f t="shared" si="40"/>
        <v>112</v>
      </c>
      <c r="Q1311">
        <f t="shared" si="41"/>
        <v>367.97</v>
      </c>
    </row>
    <row r="1312" spans="1:17" ht="45" hidden="1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8275</v>
      </c>
      <c r="O1312" t="s">
        <v>8277</v>
      </c>
      <c r="P1312">
        <f t="shared" si="40"/>
        <v>16</v>
      </c>
      <c r="Q1312">
        <f t="shared" si="41"/>
        <v>129.16999999999999</v>
      </c>
    </row>
    <row r="1313" spans="1:17" ht="60" hidden="1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8275</v>
      </c>
      <c r="O1313" t="s">
        <v>8277</v>
      </c>
      <c r="P1313">
        <f t="shared" si="40"/>
        <v>32</v>
      </c>
      <c r="Q1313">
        <f t="shared" si="41"/>
        <v>800.7</v>
      </c>
    </row>
    <row r="1314" spans="1:17" ht="45" hidden="1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8275</v>
      </c>
      <c r="O1314" t="s">
        <v>8277</v>
      </c>
      <c r="P1314">
        <f t="shared" si="40"/>
        <v>1</v>
      </c>
      <c r="Q1314">
        <f t="shared" si="41"/>
        <v>28</v>
      </c>
    </row>
    <row r="1315" spans="1:17" ht="60" hidden="1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8275</v>
      </c>
      <c r="O1315" t="s">
        <v>8277</v>
      </c>
      <c r="P1315">
        <f t="shared" si="40"/>
        <v>31</v>
      </c>
      <c r="Q1315">
        <f t="shared" si="41"/>
        <v>102.02</v>
      </c>
    </row>
    <row r="1316" spans="1:17" ht="60" hidden="1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8275</v>
      </c>
      <c r="O1316" t="s">
        <v>8277</v>
      </c>
      <c r="P1316">
        <f t="shared" si="40"/>
        <v>1</v>
      </c>
      <c r="Q1316">
        <f t="shared" si="41"/>
        <v>184.36</v>
      </c>
    </row>
    <row r="1317" spans="1:17" ht="30" hidden="1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8275</v>
      </c>
      <c r="O1317" t="s">
        <v>8277</v>
      </c>
      <c r="P1317">
        <f t="shared" si="40"/>
        <v>40</v>
      </c>
      <c r="Q1317">
        <f t="shared" si="41"/>
        <v>162.91999999999999</v>
      </c>
    </row>
    <row r="1318" spans="1:17" ht="45" hidden="1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8275</v>
      </c>
      <c r="O1318" t="s">
        <v>8277</v>
      </c>
      <c r="P1318">
        <f t="shared" si="40"/>
        <v>0</v>
      </c>
      <c r="Q1318">
        <f t="shared" si="41"/>
        <v>1</v>
      </c>
    </row>
    <row r="1319" spans="1:17" ht="60" hidden="1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8275</v>
      </c>
      <c r="O1319" t="s">
        <v>8277</v>
      </c>
      <c r="P1319">
        <f t="shared" si="40"/>
        <v>6</v>
      </c>
      <c r="Q1319">
        <f t="shared" si="41"/>
        <v>603.53</v>
      </c>
    </row>
    <row r="1320" spans="1:17" ht="45" hidden="1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8275</v>
      </c>
      <c r="O1320" t="s">
        <v>8277</v>
      </c>
      <c r="P1320">
        <f t="shared" si="40"/>
        <v>15</v>
      </c>
      <c r="Q1320">
        <f t="shared" si="41"/>
        <v>45.41</v>
      </c>
    </row>
    <row r="1321" spans="1:17" ht="60" hidden="1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8275</v>
      </c>
      <c r="O1321" t="s">
        <v>8277</v>
      </c>
      <c r="P1321">
        <f t="shared" si="40"/>
        <v>15</v>
      </c>
      <c r="Q1321">
        <f t="shared" si="41"/>
        <v>97.33</v>
      </c>
    </row>
    <row r="1322" spans="1:17" ht="60" hidden="1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8275</v>
      </c>
      <c r="O1322" t="s">
        <v>8277</v>
      </c>
      <c r="P1322">
        <f t="shared" si="40"/>
        <v>1</v>
      </c>
      <c r="Q1322">
        <f t="shared" si="41"/>
        <v>167.67</v>
      </c>
    </row>
    <row r="1323" spans="1:17" ht="60" hidden="1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8275</v>
      </c>
      <c r="O1323" t="s">
        <v>8277</v>
      </c>
      <c r="P1323">
        <f t="shared" si="40"/>
        <v>1</v>
      </c>
      <c r="Q1323">
        <f t="shared" si="41"/>
        <v>859.86</v>
      </c>
    </row>
    <row r="1324" spans="1:17" ht="60" hidden="1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8275</v>
      </c>
      <c r="O1324" t="s">
        <v>8277</v>
      </c>
      <c r="P1324">
        <f t="shared" si="40"/>
        <v>0</v>
      </c>
      <c r="Q1324">
        <f t="shared" si="41"/>
        <v>26.5</v>
      </c>
    </row>
    <row r="1325" spans="1:17" ht="60" hidden="1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8275</v>
      </c>
      <c r="O1325" t="s">
        <v>8277</v>
      </c>
      <c r="P1325">
        <f t="shared" si="40"/>
        <v>9</v>
      </c>
      <c r="Q1325">
        <f t="shared" si="41"/>
        <v>30.27</v>
      </c>
    </row>
    <row r="1326" spans="1:17" ht="60" hidden="1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8275</v>
      </c>
      <c r="O1326" t="s">
        <v>8277</v>
      </c>
      <c r="P1326">
        <f t="shared" si="40"/>
        <v>10</v>
      </c>
      <c r="Q1326">
        <f t="shared" si="41"/>
        <v>54.67</v>
      </c>
    </row>
    <row r="1327" spans="1:17" ht="60" hidden="1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8275</v>
      </c>
      <c r="O1327" t="s">
        <v>8277</v>
      </c>
      <c r="P1327">
        <f t="shared" si="40"/>
        <v>2</v>
      </c>
      <c r="Q1327">
        <f t="shared" si="41"/>
        <v>60.75</v>
      </c>
    </row>
    <row r="1328" spans="1:17" ht="60" hidden="1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8275</v>
      </c>
      <c r="O1328" t="s">
        <v>8277</v>
      </c>
      <c r="P1328">
        <f t="shared" si="40"/>
        <v>1</v>
      </c>
      <c r="Q1328">
        <f t="shared" si="41"/>
        <v>102.73</v>
      </c>
    </row>
    <row r="1329" spans="1:17" ht="45" hidden="1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8275</v>
      </c>
      <c r="O1329" t="s">
        <v>8277</v>
      </c>
      <c r="P1329">
        <f t="shared" si="40"/>
        <v>4</v>
      </c>
      <c r="Q1329">
        <f t="shared" si="41"/>
        <v>41.59</v>
      </c>
    </row>
    <row r="1330" spans="1:17" ht="60" hidden="1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8275</v>
      </c>
      <c r="O1330" t="s">
        <v>8277</v>
      </c>
      <c r="P1330">
        <f t="shared" si="40"/>
        <v>2</v>
      </c>
      <c r="Q1330">
        <f t="shared" si="41"/>
        <v>116.53</v>
      </c>
    </row>
    <row r="1331" spans="1:17" ht="45" hidden="1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8275</v>
      </c>
      <c r="O1331" t="s">
        <v>8277</v>
      </c>
      <c r="P1331">
        <f t="shared" si="40"/>
        <v>1</v>
      </c>
      <c r="Q1331">
        <f t="shared" si="41"/>
        <v>45.33</v>
      </c>
    </row>
    <row r="1332" spans="1:17" ht="45" hidden="1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8275</v>
      </c>
      <c r="O1332" t="s">
        <v>8277</v>
      </c>
      <c r="P1332">
        <f t="shared" si="40"/>
        <v>22</v>
      </c>
      <c r="Q1332">
        <f t="shared" si="41"/>
        <v>157.46</v>
      </c>
    </row>
    <row r="1333" spans="1:17" ht="45" hidden="1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8275</v>
      </c>
      <c r="O1333" t="s">
        <v>8277</v>
      </c>
      <c r="P1333">
        <f t="shared" si="40"/>
        <v>1</v>
      </c>
      <c r="Q1333">
        <f t="shared" si="41"/>
        <v>100.5</v>
      </c>
    </row>
    <row r="1334" spans="1:17" ht="60" hidden="1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8275</v>
      </c>
      <c r="O1334" t="s">
        <v>8277</v>
      </c>
      <c r="P1334">
        <f t="shared" si="40"/>
        <v>0</v>
      </c>
      <c r="Q1334">
        <f t="shared" si="41"/>
        <v>0</v>
      </c>
    </row>
    <row r="1335" spans="1:17" ht="60" hidden="1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8275</v>
      </c>
      <c r="O1335" t="s">
        <v>8277</v>
      </c>
      <c r="P1335">
        <f t="shared" si="40"/>
        <v>0</v>
      </c>
      <c r="Q1335">
        <f t="shared" si="41"/>
        <v>0</v>
      </c>
    </row>
    <row r="1336" spans="1:17" ht="45" hidden="1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8275</v>
      </c>
      <c r="O1336" t="s">
        <v>8277</v>
      </c>
      <c r="P1336">
        <f t="shared" si="40"/>
        <v>11</v>
      </c>
      <c r="Q1336">
        <f t="shared" si="41"/>
        <v>51.82</v>
      </c>
    </row>
    <row r="1337" spans="1:17" ht="60" hidden="1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8275</v>
      </c>
      <c r="O1337" t="s">
        <v>8277</v>
      </c>
      <c r="P1337">
        <f t="shared" si="40"/>
        <v>20</v>
      </c>
      <c r="Q1337">
        <f t="shared" si="41"/>
        <v>308.75</v>
      </c>
    </row>
    <row r="1338" spans="1:17" ht="60" hidden="1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8275</v>
      </c>
      <c r="O1338" t="s">
        <v>8277</v>
      </c>
      <c r="P1338">
        <f t="shared" si="40"/>
        <v>85</v>
      </c>
      <c r="Q1338">
        <f t="shared" si="41"/>
        <v>379.23</v>
      </c>
    </row>
    <row r="1339" spans="1:17" ht="45" hidden="1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8275</v>
      </c>
      <c r="O1339" t="s">
        <v>8277</v>
      </c>
      <c r="P1339">
        <f t="shared" si="40"/>
        <v>49</v>
      </c>
      <c r="Q1339">
        <f t="shared" si="41"/>
        <v>176.36</v>
      </c>
    </row>
    <row r="1340" spans="1:17" ht="60" hidden="1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8275</v>
      </c>
      <c r="O1340" t="s">
        <v>8277</v>
      </c>
      <c r="P1340">
        <f t="shared" si="40"/>
        <v>3</v>
      </c>
      <c r="Q1340">
        <f t="shared" si="41"/>
        <v>66.069999999999993</v>
      </c>
    </row>
    <row r="1341" spans="1:17" ht="30" hidden="1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8275</v>
      </c>
      <c r="O1341" t="s">
        <v>8277</v>
      </c>
      <c r="P1341">
        <f t="shared" si="40"/>
        <v>7</v>
      </c>
      <c r="Q1341">
        <f t="shared" si="41"/>
        <v>89.65</v>
      </c>
    </row>
    <row r="1342" spans="1:17" ht="45" hidden="1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8275</v>
      </c>
      <c r="O1342" t="s">
        <v>8277</v>
      </c>
      <c r="P1342">
        <f t="shared" si="40"/>
        <v>0</v>
      </c>
      <c r="Q1342">
        <f t="shared" si="41"/>
        <v>0</v>
      </c>
    </row>
    <row r="1343" spans="1:17" ht="60" hidden="1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8275</v>
      </c>
      <c r="O1343" t="s">
        <v>8277</v>
      </c>
      <c r="P1343">
        <f t="shared" si="40"/>
        <v>70</v>
      </c>
      <c r="Q1343">
        <f t="shared" si="41"/>
        <v>382.39</v>
      </c>
    </row>
    <row r="1344" spans="1:17" ht="60" hidden="1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8275</v>
      </c>
      <c r="O1344" t="s">
        <v>8277</v>
      </c>
      <c r="P1344">
        <f t="shared" si="40"/>
        <v>0</v>
      </c>
      <c r="Q1344">
        <f t="shared" si="41"/>
        <v>100</v>
      </c>
    </row>
    <row r="1345" spans="1:17" ht="60" hidden="1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8275</v>
      </c>
      <c r="O1345" t="s">
        <v>8277</v>
      </c>
      <c r="P1345">
        <f t="shared" si="40"/>
        <v>102</v>
      </c>
      <c r="Q1345">
        <f t="shared" si="41"/>
        <v>158.36000000000001</v>
      </c>
    </row>
    <row r="1346" spans="1:17" ht="60" hidden="1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8278</v>
      </c>
      <c r="O1346" t="s">
        <v>8279</v>
      </c>
      <c r="P1346">
        <f t="shared" si="40"/>
        <v>378</v>
      </c>
      <c r="Q1346">
        <f t="shared" si="41"/>
        <v>40.76</v>
      </c>
    </row>
    <row r="1347" spans="1:17" ht="45" hidden="1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8278</v>
      </c>
      <c r="O1347" t="s">
        <v>8279</v>
      </c>
      <c r="P1347">
        <f t="shared" ref="P1347:P1410" si="42">ROUND(E1347/D1347*100,0)</f>
        <v>125</v>
      </c>
      <c r="Q1347">
        <f t="shared" ref="Q1347:Q1410" si="43">IFERROR(ROUND(E1347/L1347,2),0)</f>
        <v>53.57</v>
      </c>
    </row>
    <row r="1348" spans="1:17" ht="45" hidden="1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8278</v>
      </c>
      <c r="O1348" t="s">
        <v>8279</v>
      </c>
      <c r="P1348">
        <f t="shared" si="42"/>
        <v>147</v>
      </c>
      <c r="Q1348">
        <f t="shared" si="43"/>
        <v>48.45</v>
      </c>
    </row>
    <row r="1349" spans="1:17" ht="60" hidden="1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8278</v>
      </c>
      <c r="O1349" t="s">
        <v>8279</v>
      </c>
      <c r="P1349">
        <f t="shared" si="42"/>
        <v>102</v>
      </c>
      <c r="Q1349">
        <f t="shared" si="43"/>
        <v>82.42</v>
      </c>
    </row>
    <row r="1350" spans="1:17" ht="60" hidden="1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8278</v>
      </c>
      <c r="O1350" t="s">
        <v>8279</v>
      </c>
      <c r="P1350">
        <f t="shared" si="42"/>
        <v>102</v>
      </c>
      <c r="Q1350">
        <f t="shared" si="43"/>
        <v>230.19</v>
      </c>
    </row>
    <row r="1351" spans="1:17" ht="60" hidden="1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8278</v>
      </c>
      <c r="O1351" t="s">
        <v>8279</v>
      </c>
      <c r="P1351">
        <f t="shared" si="42"/>
        <v>204</v>
      </c>
      <c r="Q1351">
        <f t="shared" si="43"/>
        <v>59.36</v>
      </c>
    </row>
    <row r="1352" spans="1:17" ht="60" hidden="1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8278</v>
      </c>
      <c r="O1352" t="s">
        <v>8279</v>
      </c>
      <c r="P1352">
        <f t="shared" si="42"/>
        <v>104</v>
      </c>
      <c r="Q1352">
        <f t="shared" si="43"/>
        <v>66.7</v>
      </c>
    </row>
    <row r="1353" spans="1:17" ht="45" hidden="1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8278</v>
      </c>
      <c r="O1353" t="s">
        <v>8279</v>
      </c>
      <c r="P1353">
        <f t="shared" si="42"/>
        <v>101</v>
      </c>
      <c r="Q1353">
        <f t="shared" si="43"/>
        <v>168.78</v>
      </c>
    </row>
    <row r="1354" spans="1:17" ht="60" hidden="1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8278</v>
      </c>
      <c r="O1354" t="s">
        <v>8279</v>
      </c>
      <c r="P1354">
        <f t="shared" si="42"/>
        <v>136</v>
      </c>
      <c r="Q1354">
        <f t="shared" si="43"/>
        <v>59.97</v>
      </c>
    </row>
    <row r="1355" spans="1:17" ht="45" hidden="1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8278</v>
      </c>
      <c r="O1355" t="s">
        <v>8279</v>
      </c>
      <c r="P1355">
        <f t="shared" si="42"/>
        <v>134</v>
      </c>
      <c r="Q1355">
        <f t="shared" si="43"/>
        <v>31.81</v>
      </c>
    </row>
    <row r="1356" spans="1:17" ht="60" hidden="1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8278</v>
      </c>
      <c r="O1356" t="s">
        <v>8279</v>
      </c>
      <c r="P1356">
        <f t="shared" si="42"/>
        <v>130</v>
      </c>
      <c r="Q1356">
        <f t="shared" si="43"/>
        <v>24.42</v>
      </c>
    </row>
    <row r="1357" spans="1:17" ht="60" hidden="1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8278</v>
      </c>
      <c r="O1357" t="s">
        <v>8279</v>
      </c>
      <c r="P1357">
        <f t="shared" si="42"/>
        <v>123</v>
      </c>
      <c r="Q1357">
        <f t="shared" si="43"/>
        <v>25.35</v>
      </c>
    </row>
    <row r="1358" spans="1:17" ht="60" hidden="1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8278</v>
      </c>
      <c r="O1358" t="s">
        <v>8279</v>
      </c>
      <c r="P1358">
        <f t="shared" si="42"/>
        <v>183</v>
      </c>
      <c r="Q1358">
        <f t="shared" si="43"/>
        <v>71.44</v>
      </c>
    </row>
    <row r="1359" spans="1:17" ht="45" hidden="1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8278</v>
      </c>
      <c r="O1359" t="s">
        <v>8279</v>
      </c>
      <c r="P1359">
        <f t="shared" si="42"/>
        <v>125</v>
      </c>
      <c r="Q1359">
        <f t="shared" si="43"/>
        <v>38.549999999999997</v>
      </c>
    </row>
    <row r="1360" spans="1:17" ht="45" hidden="1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8278</v>
      </c>
      <c r="O1360" t="s">
        <v>8279</v>
      </c>
      <c r="P1360">
        <f t="shared" si="42"/>
        <v>112</v>
      </c>
      <c r="Q1360">
        <f t="shared" si="43"/>
        <v>68.37</v>
      </c>
    </row>
    <row r="1361" spans="1:17" ht="60" hidden="1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8278</v>
      </c>
      <c r="O1361" t="s">
        <v>8279</v>
      </c>
      <c r="P1361">
        <f t="shared" si="42"/>
        <v>116</v>
      </c>
      <c r="Q1361">
        <f t="shared" si="43"/>
        <v>40.21</v>
      </c>
    </row>
    <row r="1362" spans="1:17" ht="30" hidden="1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8278</v>
      </c>
      <c r="O1362" t="s">
        <v>8279</v>
      </c>
      <c r="P1362">
        <f t="shared" si="42"/>
        <v>173</v>
      </c>
      <c r="Q1362">
        <f t="shared" si="43"/>
        <v>32.07</v>
      </c>
    </row>
    <row r="1363" spans="1:17" ht="45" hidden="1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8278</v>
      </c>
      <c r="O1363" t="s">
        <v>8279</v>
      </c>
      <c r="P1363">
        <f t="shared" si="42"/>
        <v>126</v>
      </c>
      <c r="Q1363">
        <f t="shared" si="43"/>
        <v>28.63</v>
      </c>
    </row>
    <row r="1364" spans="1:17" ht="45" hidden="1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8278</v>
      </c>
      <c r="O1364" t="s">
        <v>8279</v>
      </c>
      <c r="P1364">
        <f t="shared" si="42"/>
        <v>109</v>
      </c>
      <c r="Q1364">
        <f t="shared" si="43"/>
        <v>43.64</v>
      </c>
    </row>
    <row r="1365" spans="1:17" ht="60" hidden="1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8278</v>
      </c>
      <c r="O1365" t="s">
        <v>8279</v>
      </c>
      <c r="P1365">
        <f t="shared" si="42"/>
        <v>100</v>
      </c>
      <c r="Q1365">
        <f t="shared" si="43"/>
        <v>40</v>
      </c>
    </row>
    <row r="1366" spans="1:17" ht="60" hidden="1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8281</v>
      </c>
      <c r="O1366" t="s">
        <v>8282</v>
      </c>
      <c r="P1366">
        <f t="shared" si="42"/>
        <v>119</v>
      </c>
      <c r="Q1366">
        <f t="shared" si="43"/>
        <v>346.04</v>
      </c>
    </row>
    <row r="1367" spans="1:17" ht="60" hidden="1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8281</v>
      </c>
      <c r="O1367" t="s">
        <v>8282</v>
      </c>
      <c r="P1367">
        <f t="shared" si="42"/>
        <v>100</v>
      </c>
      <c r="Q1367">
        <f t="shared" si="43"/>
        <v>81.739999999999995</v>
      </c>
    </row>
    <row r="1368" spans="1:17" hidden="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8281</v>
      </c>
      <c r="O1368" t="s">
        <v>8282</v>
      </c>
      <c r="P1368">
        <f t="shared" si="42"/>
        <v>126</v>
      </c>
      <c r="Q1368">
        <f t="shared" si="43"/>
        <v>64.540000000000006</v>
      </c>
    </row>
    <row r="1369" spans="1:17" ht="45" hidden="1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8281</v>
      </c>
      <c r="O1369" t="s">
        <v>8282</v>
      </c>
      <c r="P1369">
        <f t="shared" si="42"/>
        <v>114</v>
      </c>
      <c r="Q1369">
        <f t="shared" si="43"/>
        <v>63.48</v>
      </c>
    </row>
    <row r="1370" spans="1:17" ht="45" hidden="1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8281</v>
      </c>
      <c r="O1370" t="s">
        <v>8282</v>
      </c>
      <c r="P1370">
        <f t="shared" si="42"/>
        <v>111</v>
      </c>
      <c r="Q1370">
        <f t="shared" si="43"/>
        <v>63.62</v>
      </c>
    </row>
    <row r="1371" spans="1:17" ht="60" hidden="1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8281</v>
      </c>
      <c r="O1371" t="s">
        <v>8282</v>
      </c>
      <c r="P1371">
        <f t="shared" si="42"/>
        <v>105</v>
      </c>
      <c r="Q1371">
        <f t="shared" si="43"/>
        <v>83.97</v>
      </c>
    </row>
    <row r="1372" spans="1:17" ht="30" hidden="1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8281</v>
      </c>
      <c r="O1372" t="s">
        <v>8282</v>
      </c>
      <c r="P1372">
        <f t="shared" si="42"/>
        <v>104</v>
      </c>
      <c r="Q1372">
        <f t="shared" si="43"/>
        <v>77.75</v>
      </c>
    </row>
    <row r="1373" spans="1:17" ht="60" hidden="1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8281</v>
      </c>
      <c r="O1373" t="s">
        <v>8282</v>
      </c>
      <c r="P1373">
        <f t="shared" si="42"/>
        <v>107</v>
      </c>
      <c r="Q1373">
        <f t="shared" si="43"/>
        <v>107.07</v>
      </c>
    </row>
    <row r="1374" spans="1:17" ht="30" hidden="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8281</v>
      </c>
      <c r="O1374" t="s">
        <v>8282</v>
      </c>
      <c r="P1374">
        <f t="shared" si="42"/>
        <v>124</v>
      </c>
      <c r="Q1374">
        <f t="shared" si="43"/>
        <v>38.75</v>
      </c>
    </row>
    <row r="1375" spans="1:17" ht="45" hidden="1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8281</v>
      </c>
      <c r="O1375" t="s">
        <v>8282</v>
      </c>
      <c r="P1375">
        <f t="shared" si="42"/>
        <v>105</v>
      </c>
      <c r="Q1375">
        <f t="shared" si="43"/>
        <v>201.94</v>
      </c>
    </row>
    <row r="1376" spans="1:17" ht="60" hidden="1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8281</v>
      </c>
      <c r="O1376" t="s">
        <v>8282</v>
      </c>
      <c r="P1376">
        <f t="shared" si="42"/>
        <v>189</v>
      </c>
      <c r="Q1376">
        <f t="shared" si="43"/>
        <v>43.06</v>
      </c>
    </row>
    <row r="1377" spans="1:17" ht="60" hidden="1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8281</v>
      </c>
      <c r="O1377" t="s">
        <v>8282</v>
      </c>
      <c r="P1377">
        <f t="shared" si="42"/>
        <v>171</v>
      </c>
      <c r="Q1377">
        <f t="shared" si="43"/>
        <v>62.87</v>
      </c>
    </row>
    <row r="1378" spans="1:17" ht="30" hidden="1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8281</v>
      </c>
      <c r="O1378" t="s">
        <v>8282</v>
      </c>
      <c r="P1378">
        <f t="shared" si="42"/>
        <v>252</v>
      </c>
      <c r="Q1378">
        <f t="shared" si="43"/>
        <v>55.61</v>
      </c>
    </row>
    <row r="1379" spans="1:17" ht="60" hidden="1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8281</v>
      </c>
      <c r="O1379" t="s">
        <v>8282</v>
      </c>
      <c r="P1379">
        <f t="shared" si="42"/>
        <v>116</v>
      </c>
      <c r="Q1379">
        <f t="shared" si="43"/>
        <v>48.71</v>
      </c>
    </row>
    <row r="1380" spans="1:17" hidden="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8281</v>
      </c>
      <c r="O1380" t="s">
        <v>8282</v>
      </c>
      <c r="P1380">
        <f t="shared" si="42"/>
        <v>203</v>
      </c>
      <c r="Q1380">
        <f t="shared" si="43"/>
        <v>30.58</v>
      </c>
    </row>
    <row r="1381" spans="1:17" ht="30" hidden="1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8281</v>
      </c>
      <c r="O1381" t="s">
        <v>8282</v>
      </c>
      <c r="P1381">
        <f t="shared" si="42"/>
        <v>112</v>
      </c>
      <c r="Q1381">
        <f t="shared" si="43"/>
        <v>73.91</v>
      </c>
    </row>
    <row r="1382" spans="1:17" ht="45" hidden="1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8281</v>
      </c>
      <c r="O1382" t="s">
        <v>8282</v>
      </c>
      <c r="P1382">
        <f t="shared" si="42"/>
        <v>424</v>
      </c>
      <c r="Q1382">
        <f t="shared" si="43"/>
        <v>21.2</v>
      </c>
    </row>
    <row r="1383" spans="1:17" ht="60" hidden="1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8281</v>
      </c>
      <c r="O1383" t="s">
        <v>8282</v>
      </c>
      <c r="P1383">
        <f t="shared" si="42"/>
        <v>107</v>
      </c>
      <c r="Q1383">
        <f t="shared" si="43"/>
        <v>73.36</v>
      </c>
    </row>
    <row r="1384" spans="1:17" ht="45" hidden="1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8281</v>
      </c>
      <c r="O1384" t="s">
        <v>8282</v>
      </c>
      <c r="P1384">
        <f t="shared" si="42"/>
        <v>104</v>
      </c>
      <c r="Q1384">
        <f t="shared" si="43"/>
        <v>56.41</v>
      </c>
    </row>
    <row r="1385" spans="1:17" ht="60" hidden="1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8281</v>
      </c>
      <c r="O1385" t="s">
        <v>8282</v>
      </c>
      <c r="P1385">
        <f t="shared" si="42"/>
        <v>212</v>
      </c>
      <c r="Q1385">
        <f t="shared" si="43"/>
        <v>50.25</v>
      </c>
    </row>
    <row r="1386" spans="1:17" ht="45" hidden="1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8281</v>
      </c>
      <c r="O1386" t="s">
        <v>8282</v>
      </c>
      <c r="P1386">
        <f t="shared" si="42"/>
        <v>124</v>
      </c>
      <c r="Q1386">
        <f t="shared" si="43"/>
        <v>68.94</v>
      </c>
    </row>
    <row r="1387" spans="1:17" ht="45" hidden="1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8281</v>
      </c>
      <c r="O1387" t="s">
        <v>8282</v>
      </c>
      <c r="P1387">
        <f t="shared" si="42"/>
        <v>110</v>
      </c>
      <c r="Q1387">
        <f t="shared" si="43"/>
        <v>65.91</v>
      </c>
    </row>
    <row r="1388" spans="1:17" ht="30" hidden="1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8281</v>
      </c>
      <c r="O1388" t="s">
        <v>8282</v>
      </c>
      <c r="P1388">
        <f t="shared" si="42"/>
        <v>219</v>
      </c>
      <c r="Q1388">
        <f t="shared" si="43"/>
        <v>62.5</v>
      </c>
    </row>
    <row r="1389" spans="1:17" ht="60" hidden="1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8281</v>
      </c>
      <c r="O1389" t="s">
        <v>8282</v>
      </c>
      <c r="P1389">
        <f t="shared" si="42"/>
        <v>137</v>
      </c>
      <c r="Q1389">
        <f t="shared" si="43"/>
        <v>70.06</v>
      </c>
    </row>
    <row r="1390" spans="1:17" ht="60" hidden="1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8281</v>
      </c>
      <c r="O1390" t="s">
        <v>8282</v>
      </c>
      <c r="P1390">
        <f t="shared" si="42"/>
        <v>135</v>
      </c>
      <c r="Q1390">
        <f t="shared" si="43"/>
        <v>60.18</v>
      </c>
    </row>
    <row r="1391" spans="1:17" ht="30" hidden="1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8281</v>
      </c>
      <c r="O1391" t="s">
        <v>8282</v>
      </c>
      <c r="P1391">
        <f t="shared" si="42"/>
        <v>145</v>
      </c>
      <c r="Q1391">
        <f t="shared" si="43"/>
        <v>21.38</v>
      </c>
    </row>
    <row r="1392" spans="1:17" ht="45" hidden="1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8281</v>
      </c>
      <c r="O1392" t="s">
        <v>8282</v>
      </c>
      <c r="P1392">
        <f t="shared" si="42"/>
        <v>109</v>
      </c>
      <c r="Q1392">
        <f t="shared" si="43"/>
        <v>160.79</v>
      </c>
    </row>
    <row r="1393" spans="1:17" ht="45" hidden="1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8281</v>
      </c>
      <c r="O1393" t="s">
        <v>8282</v>
      </c>
      <c r="P1393">
        <f t="shared" si="42"/>
        <v>110</v>
      </c>
      <c r="Q1393">
        <f t="shared" si="43"/>
        <v>42.38</v>
      </c>
    </row>
    <row r="1394" spans="1:17" ht="45" hidden="1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8281</v>
      </c>
      <c r="O1394" t="s">
        <v>8282</v>
      </c>
      <c r="P1394">
        <f t="shared" si="42"/>
        <v>114</v>
      </c>
      <c r="Q1394">
        <f t="shared" si="43"/>
        <v>27.32</v>
      </c>
    </row>
    <row r="1395" spans="1:17" ht="30" hidden="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8281</v>
      </c>
      <c r="O1395" t="s">
        <v>8282</v>
      </c>
      <c r="P1395">
        <f t="shared" si="42"/>
        <v>102</v>
      </c>
      <c r="Q1395">
        <f t="shared" si="43"/>
        <v>196.83</v>
      </c>
    </row>
    <row r="1396" spans="1:17" ht="45" hidden="1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8281</v>
      </c>
      <c r="O1396" t="s">
        <v>8282</v>
      </c>
      <c r="P1396">
        <f t="shared" si="42"/>
        <v>122</v>
      </c>
      <c r="Q1396">
        <f t="shared" si="43"/>
        <v>53.88</v>
      </c>
    </row>
    <row r="1397" spans="1:17" ht="30" hidden="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8281</v>
      </c>
      <c r="O1397" t="s">
        <v>8282</v>
      </c>
      <c r="P1397">
        <f t="shared" si="42"/>
        <v>112</v>
      </c>
      <c r="Q1397">
        <f t="shared" si="43"/>
        <v>47.76</v>
      </c>
    </row>
    <row r="1398" spans="1:17" ht="60" hidden="1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8281</v>
      </c>
      <c r="O1398" t="s">
        <v>8282</v>
      </c>
      <c r="P1398">
        <f t="shared" si="42"/>
        <v>107</v>
      </c>
      <c r="Q1398">
        <f t="shared" si="43"/>
        <v>88.19</v>
      </c>
    </row>
    <row r="1399" spans="1:17" ht="45" hidden="1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8281</v>
      </c>
      <c r="O1399" t="s">
        <v>8282</v>
      </c>
      <c r="P1399">
        <f t="shared" si="42"/>
        <v>114</v>
      </c>
      <c r="Q1399">
        <f t="shared" si="43"/>
        <v>72.06</v>
      </c>
    </row>
    <row r="1400" spans="1:17" ht="45" hidden="1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8281</v>
      </c>
      <c r="O1400" t="s">
        <v>8282</v>
      </c>
      <c r="P1400">
        <f t="shared" si="42"/>
        <v>110</v>
      </c>
      <c r="Q1400">
        <f t="shared" si="43"/>
        <v>74.25</v>
      </c>
    </row>
    <row r="1401" spans="1:17" ht="45" hidden="1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8281</v>
      </c>
      <c r="O1401" t="s">
        <v>8282</v>
      </c>
      <c r="P1401">
        <f t="shared" si="42"/>
        <v>126</v>
      </c>
      <c r="Q1401">
        <f t="shared" si="43"/>
        <v>61.7</v>
      </c>
    </row>
    <row r="1402" spans="1:17" ht="45" hidden="1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8281</v>
      </c>
      <c r="O1402" t="s">
        <v>8282</v>
      </c>
      <c r="P1402">
        <f t="shared" si="42"/>
        <v>167</v>
      </c>
      <c r="Q1402">
        <f t="shared" si="43"/>
        <v>17.239999999999998</v>
      </c>
    </row>
    <row r="1403" spans="1:17" ht="60" hidden="1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8281</v>
      </c>
      <c r="O1403" t="s">
        <v>8282</v>
      </c>
      <c r="P1403">
        <f t="shared" si="42"/>
        <v>497</v>
      </c>
      <c r="Q1403">
        <f t="shared" si="43"/>
        <v>51.72</v>
      </c>
    </row>
    <row r="1404" spans="1:17" ht="60" hidden="1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8281</v>
      </c>
      <c r="O1404" t="s">
        <v>8282</v>
      </c>
      <c r="P1404">
        <f t="shared" si="42"/>
        <v>109</v>
      </c>
      <c r="Q1404">
        <f t="shared" si="43"/>
        <v>24.15</v>
      </c>
    </row>
    <row r="1405" spans="1:17" ht="60" hidden="1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8281</v>
      </c>
      <c r="O1405" t="s">
        <v>8282</v>
      </c>
      <c r="P1405">
        <f t="shared" si="42"/>
        <v>103</v>
      </c>
      <c r="Q1405">
        <f t="shared" si="43"/>
        <v>62.17</v>
      </c>
    </row>
    <row r="1406" spans="1:17" ht="60" hidden="1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8278</v>
      </c>
      <c r="O1406" t="s">
        <v>8297</v>
      </c>
      <c r="P1406">
        <f t="shared" si="42"/>
        <v>2</v>
      </c>
      <c r="Q1406">
        <f t="shared" si="43"/>
        <v>48.2</v>
      </c>
    </row>
    <row r="1407" spans="1:17" ht="30" hidden="1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8278</v>
      </c>
      <c r="O1407" t="s">
        <v>8297</v>
      </c>
      <c r="P1407">
        <f t="shared" si="42"/>
        <v>0</v>
      </c>
      <c r="Q1407">
        <f t="shared" si="43"/>
        <v>6.18</v>
      </c>
    </row>
    <row r="1408" spans="1:17" ht="30" hidden="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8278</v>
      </c>
      <c r="O1408" t="s">
        <v>8297</v>
      </c>
      <c r="P1408">
        <f t="shared" si="42"/>
        <v>0</v>
      </c>
      <c r="Q1408">
        <f t="shared" si="43"/>
        <v>5</v>
      </c>
    </row>
    <row r="1409" spans="1:17" ht="45" hidden="1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8278</v>
      </c>
      <c r="O1409" t="s">
        <v>8297</v>
      </c>
      <c r="P1409">
        <f t="shared" si="42"/>
        <v>1</v>
      </c>
      <c r="Q1409">
        <f t="shared" si="43"/>
        <v>7.5</v>
      </c>
    </row>
    <row r="1410" spans="1:17" ht="60" hidden="1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8278</v>
      </c>
      <c r="O1410" t="s">
        <v>8297</v>
      </c>
      <c r="P1410">
        <f t="shared" si="42"/>
        <v>7</v>
      </c>
      <c r="Q1410">
        <f t="shared" si="43"/>
        <v>12</v>
      </c>
    </row>
    <row r="1411" spans="1:17" ht="45" hidden="1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8278</v>
      </c>
      <c r="O1411" t="s">
        <v>8297</v>
      </c>
      <c r="P1411">
        <f t="shared" ref="P1411:P1474" si="44">ROUND(E1411/D1411*100,0)</f>
        <v>0</v>
      </c>
      <c r="Q1411">
        <f t="shared" ref="Q1411:Q1474" si="45">IFERROR(ROUND(E1411/L1411,2),0)</f>
        <v>0</v>
      </c>
    </row>
    <row r="1412" spans="1:17" ht="60" hidden="1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8278</v>
      </c>
      <c r="O1412" t="s">
        <v>8297</v>
      </c>
      <c r="P1412">
        <f t="shared" si="44"/>
        <v>0</v>
      </c>
      <c r="Q1412">
        <f t="shared" si="45"/>
        <v>1</v>
      </c>
    </row>
    <row r="1413" spans="1:17" ht="60" hidden="1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8278</v>
      </c>
      <c r="O1413" t="s">
        <v>8297</v>
      </c>
      <c r="P1413">
        <f t="shared" si="44"/>
        <v>0</v>
      </c>
      <c r="Q1413">
        <f t="shared" si="45"/>
        <v>2.33</v>
      </c>
    </row>
    <row r="1414" spans="1:17" ht="45" hidden="1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8278</v>
      </c>
      <c r="O1414" t="s">
        <v>8297</v>
      </c>
      <c r="P1414">
        <f t="shared" si="44"/>
        <v>5</v>
      </c>
      <c r="Q1414">
        <f t="shared" si="45"/>
        <v>24.62</v>
      </c>
    </row>
    <row r="1415" spans="1:17" ht="60" hidden="1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8278</v>
      </c>
      <c r="O1415" t="s">
        <v>8297</v>
      </c>
      <c r="P1415">
        <f t="shared" si="44"/>
        <v>5</v>
      </c>
      <c r="Q1415">
        <f t="shared" si="45"/>
        <v>100</v>
      </c>
    </row>
    <row r="1416" spans="1:17" ht="60" hidden="1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8278</v>
      </c>
      <c r="O1416" t="s">
        <v>8297</v>
      </c>
      <c r="P1416">
        <f t="shared" si="44"/>
        <v>0</v>
      </c>
      <c r="Q1416">
        <f t="shared" si="45"/>
        <v>1</v>
      </c>
    </row>
    <row r="1417" spans="1:17" ht="45" hidden="1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8278</v>
      </c>
      <c r="O1417" t="s">
        <v>8297</v>
      </c>
      <c r="P1417">
        <f t="shared" si="44"/>
        <v>18</v>
      </c>
      <c r="Q1417">
        <f t="shared" si="45"/>
        <v>88.89</v>
      </c>
    </row>
    <row r="1418" spans="1:17" ht="45" hidden="1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8278</v>
      </c>
      <c r="O1418" t="s">
        <v>8297</v>
      </c>
      <c r="P1418">
        <f t="shared" si="44"/>
        <v>0</v>
      </c>
      <c r="Q1418">
        <f t="shared" si="45"/>
        <v>0</v>
      </c>
    </row>
    <row r="1419" spans="1:17" ht="45" hidden="1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8278</v>
      </c>
      <c r="O1419" t="s">
        <v>8297</v>
      </c>
      <c r="P1419">
        <f t="shared" si="44"/>
        <v>1</v>
      </c>
      <c r="Q1419">
        <f t="shared" si="45"/>
        <v>27.5</v>
      </c>
    </row>
    <row r="1420" spans="1:17" ht="60" hidden="1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8278</v>
      </c>
      <c r="O1420" t="s">
        <v>8297</v>
      </c>
      <c r="P1420">
        <f t="shared" si="44"/>
        <v>0</v>
      </c>
      <c r="Q1420">
        <f t="shared" si="45"/>
        <v>6</v>
      </c>
    </row>
    <row r="1421" spans="1:17" ht="60" hidden="1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8278</v>
      </c>
      <c r="O1421" t="s">
        <v>8297</v>
      </c>
      <c r="P1421">
        <f t="shared" si="44"/>
        <v>7</v>
      </c>
      <c r="Q1421">
        <f t="shared" si="45"/>
        <v>44.5</v>
      </c>
    </row>
    <row r="1422" spans="1:17" ht="30" hidden="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8278</v>
      </c>
      <c r="O1422" t="s">
        <v>8297</v>
      </c>
      <c r="P1422">
        <f t="shared" si="44"/>
        <v>3</v>
      </c>
      <c r="Q1422">
        <f t="shared" si="45"/>
        <v>1</v>
      </c>
    </row>
    <row r="1423" spans="1:17" ht="60" hidden="1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8278</v>
      </c>
      <c r="O1423" t="s">
        <v>8297</v>
      </c>
      <c r="P1423">
        <f t="shared" si="44"/>
        <v>0</v>
      </c>
      <c r="Q1423">
        <f t="shared" si="45"/>
        <v>100</v>
      </c>
    </row>
    <row r="1424" spans="1:17" ht="60" hidden="1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8278</v>
      </c>
      <c r="O1424" t="s">
        <v>8297</v>
      </c>
      <c r="P1424">
        <f t="shared" si="44"/>
        <v>0</v>
      </c>
      <c r="Q1424">
        <f t="shared" si="45"/>
        <v>13</v>
      </c>
    </row>
    <row r="1425" spans="1:17" ht="60" hidden="1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8278</v>
      </c>
      <c r="O1425" t="s">
        <v>8297</v>
      </c>
      <c r="P1425">
        <f t="shared" si="44"/>
        <v>0</v>
      </c>
      <c r="Q1425">
        <f t="shared" si="45"/>
        <v>100</v>
      </c>
    </row>
    <row r="1426" spans="1:17" ht="45" hidden="1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8278</v>
      </c>
      <c r="O1426" t="s">
        <v>8297</v>
      </c>
      <c r="P1426">
        <f t="shared" si="44"/>
        <v>20</v>
      </c>
      <c r="Q1426">
        <f t="shared" si="45"/>
        <v>109.07</v>
      </c>
    </row>
    <row r="1427" spans="1:17" ht="60" hidden="1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8278</v>
      </c>
      <c r="O1427" t="s">
        <v>8297</v>
      </c>
      <c r="P1427">
        <f t="shared" si="44"/>
        <v>0</v>
      </c>
      <c r="Q1427">
        <f t="shared" si="45"/>
        <v>0</v>
      </c>
    </row>
    <row r="1428" spans="1:17" ht="60" hidden="1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8278</v>
      </c>
      <c r="O1428" t="s">
        <v>8297</v>
      </c>
      <c r="P1428">
        <f t="shared" si="44"/>
        <v>0</v>
      </c>
      <c r="Q1428">
        <f t="shared" si="45"/>
        <v>0</v>
      </c>
    </row>
    <row r="1429" spans="1:17" ht="60" hidden="1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8278</v>
      </c>
      <c r="O1429" t="s">
        <v>8297</v>
      </c>
      <c r="P1429">
        <f t="shared" si="44"/>
        <v>8</v>
      </c>
      <c r="Q1429">
        <f t="shared" si="45"/>
        <v>104.75</v>
      </c>
    </row>
    <row r="1430" spans="1:17" ht="60" hidden="1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8278</v>
      </c>
      <c r="O1430" t="s">
        <v>8297</v>
      </c>
      <c r="P1430">
        <f t="shared" si="44"/>
        <v>5</v>
      </c>
      <c r="Q1430">
        <f t="shared" si="45"/>
        <v>15</v>
      </c>
    </row>
    <row r="1431" spans="1:17" ht="45" hidden="1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8278</v>
      </c>
      <c r="O1431" t="s">
        <v>8297</v>
      </c>
      <c r="P1431">
        <f t="shared" si="44"/>
        <v>0</v>
      </c>
      <c r="Q1431">
        <f t="shared" si="45"/>
        <v>0</v>
      </c>
    </row>
    <row r="1432" spans="1:17" ht="45" hidden="1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8278</v>
      </c>
      <c r="O1432" t="s">
        <v>8297</v>
      </c>
      <c r="P1432">
        <f t="shared" si="44"/>
        <v>8</v>
      </c>
      <c r="Q1432">
        <f t="shared" si="45"/>
        <v>80.599999999999994</v>
      </c>
    </row>
    <row r="1433" spans="1:17" ht="60" hidden="1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8278</v>
      </c>
      <c r="O1433" t="s">
        <v>8297</v>
      </c>
      <c r="P1433">
        <f t="shared" si="44"/>
        <v>32</v>
      </c>
      <c r="Q1433">
        <f t="shared" si="45"/>
        <v>115.55</v>
      </c>
    </row>
    <row r="1434" spans="1:17" ht="60" hidden="1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8278</v>
      </c>
      <c r="O1434" t="s">
        <v>8297</v>
      </c>
      <c r="P1434">
        <f t="shared" si="44"/>
        <v>0</v>
      </c>
      <c r="Q1434">
        <f t="shared" si="45"/>
        <v>0</v>
      </c>
    </row>
    <row r="1435" spans="1:17" ht="60" hidden="1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8278</v>
      </c>
      <c r="O1435" t="s">
        <v>8297</v>
      </c>
      <c r="P1435">
        <f t="shared" si="44"/>
        <v>7</v>
      </c>
      <c r="Q1435">
        <f t="shared" si="45"/>
        <v>80.5</v>
      </c>
    </row>
    <row r="1436" spans="1:17" ht="45" hidden="1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8278</v>
      </c>
      <c r="O1436" t="s">
        <v>8297</v>
      </c>
      <c r="P1436">
        <f t="shared" si="44"/>
        <v>10</v>
      </c>
      <c r="Q1436">
        <f t="shared" si="45"/>
        <v>744.55</v>
      </c>
    </row>
    <row r="1437" spans="1:17" ht="45" hidden="1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8278</v>
      </c>
      <c r="O1437" t="s">
        <v>8297</v>
      </c>
      <c r="P1437">
        <f t="shared" si="44"/>
        <v>0</v>
      </c>
      <c r="Q1437">
        <f t="shared" si="45"/>
        <v>7.5</v>
      </c>
    </row>
    <row r="1438" spans="1:17" ht="60" hidden="1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8278</v>
      </c>
      <c r="O1438" t="s">
        <v>8297</v>
      </c>
      <c r="P1438">
        <f t="shared" si="44"/>
        <v>1</v>
      </c>
      <c r="Q1438">
        <f t="shared" si="45"/>
        <v>38.5</v>
      </c>
    </row>
    <row r="1439" spans="1:17" ht="60" hidden="1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8278</v>
      </c>
      <c r="O1439" t="s">
        <v>8297</v>
      </c>
      <c r="P1439">
        <f t="shared" si="44"/>
        <v>27</v>
      </c>
      <c r="Q1439">
        <f t="shared" si="45"/>
        <v>36.68</v>
      </c>
    </row>
    <row r="1440" spans="1:17" ht="60" hidden="1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8278</v>
      </c>
      <c r="O1440" t="s">
        <v>8297</v>
      </c>
      <c r="P1440">
        <f t="shared" si="44"/>
        <v>3</v>
      </c>
      <c r="Q1440">
        <f t="shared" si="45"/>
        <v>75</v>
      </c>
    </row>
    <row r="1441" spans="1:17" ht="45" hidden="1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8278</v>
      </c>
      <c r="O1441" t="s">
        <v>8297</v>
      </c>
      <c r="P1441">
        <f t="shared" si="44"/>
        <v>7</v>
      </c>
      <c r="Q1441">
        <f t="shared" si="45"/>
        <v>30</v>
      </c>
    </row>
    <row r="1442" spans="1:17" ht="60" hidden="1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8278</v>
      </c>
      <c r="O1442" t="s">
        <v>8297</v>
      </c>
      <c r="P1442">
        <f t="shared" si="44"/>
        <v>0</v>
      </c>
      <c r="Q1442">
        <f t="shared" si="45"/>
        <v>1</v>
      </c>
    </row>
    <row r="1443" spans="1:17" ht="60" hidden="1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8278</v>
      </c>
      <c r="O1443" t="s">
        <v>8297</v>
      </c>
      <c r="P1443">
        <f t="shared" si="44"/>
        <v>1</v>
      </c>
      <c r="Q1443">
        <f t="shared" si="45"/>
        <v>673.33</v>
      </c>
    </row>
    <row r="1444" spans="1:17" ht="60" hidden="1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8278</v>
      </c>
      <c r="O1444" t="s">
        <v>8297</v>
      </c>
      <c r="P1444">
        <f t="shared" si="44"/>
        <v>0</v>
      </c>
      <c r="Q1444">
        <f t="shared" si="45"/>
        <v>0</v>
      </c>
    </row>
    <row r="1445" spans="1:17" ht="60" hidden="1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8278</v>
      </c>
      <c r="O1445" t="s">
        <v>8297</v>
      </c>
      <c r="P1445">
        <f t="shared" si="44"/>
        <v>0</v>
      </c>
      <c r="Q1445">
        <f t="shared" si="45"/>
        <v>0</v>
      </c>
    </row>
    <row r="1446" spans="1:17" ht="45" hidden="1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8278</v>
      </c>
      <c r="O1446" t="s">
        <v>8297</v>
      </c>
      <c r="P1446">
        <f t="shared" si="44"/>
        <v>0</v>
      </c>
      <c r="Q1446">
        <f t="shared" si="45"/>
        <v>0</v>
      </c>
    </row>
    <row r="1447" spans="1:17" ht="60" hidden="1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8278</v>
      </c>
      <c r="O1447" t="s">
        <v>8297</v>
      </c>
      <c r="P1447">
        <f t="shared" si="44"/>
        <v>0</v>
      </c>
      <c r="Q1447">
        <f t="shared" si="45"/>
        <v>0</v>
      </c>
    </row>
    <row r="1448" spans="1:17" ht="60" hidden="1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8278</v>
      </c>
      <c r="O1448" t="s">
        <v>8297</v>
      </c>
      <c r="P1448">
        <f t="shared" si="44"/>
        <v>0</v>
      </c>
      <c r="Q1448">
        <f t="shared" si="45"/>
        <v>0</v>
      </c>
    </row>
    <row r="1449" spans="1:17" ht="30" hidden="1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8278</v>
      </c>
      <c r="O1449" t="s">
        <v>8297</v>
      </c>
      <c r="P1449">
        <f t="shared" si="44"/>
        <v>0</v>
      </c>
      <c r="Q1449">
        <f t="shared" si="45"/>
        <v>25</v>
      </c>
    </row>
    <row r="1450" spans="1:17" ht="60" hidden="1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8278</v>
      </c>
      <c r="O1450" t="s">
        <v>8297</v>
      </c>
      <c r="P1450">
        <f t="shared" si="44"/>
        <v>0</v>
      </c>
      <c r="Q1450">
        <f t="shared" si="45"/>
        <v>0</v>
      </c>
    </row>
    <row r="1451" spans="1:17" ht="60" hidden="1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8278</v>
      </c>
      <c r="O1451" t="s">
        <v>8297</v>
      </c>
      <c r="P1451">
        <f t="shared" si="44"/>
        <v>0</v>
      </c>
      <c r="Q1451">
        <f t="shared" si="45"/>
        <v>0</v>
      </c>
    </row>
    <row r="1452" spans="1:17" ht="60" hidden="1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8278</v>
      </c>
      <c r="O1452" t="s">
        <v>8297</v>
      </c>
      <c r="P1452">
        <f t="shared" si="44"/>
        <v>0</v>
      </c>
      <c r="Q1452">
        <f t="shared" si="45"/>
        <v>1</v>
      </c>
    </row>
    <row r="1453" spans="1:17" ht="45" hidden="1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8278</v>
      </c>
      <c r="O1453" t="s">
        <v>8297</v>
      </c>
      <c r="P1453">
        <f t="shared" si="44"/>
        <v>0</v>
      </c>
      <c r="Q1453">
        <f t="shared" si="45"/>
        <v>1</v>
      </c>
    </row>
    <row r="1454" spans="1:17" ht="45" hidden="1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8278</v>
      </c>
      <c r="O1454" t="s">
        <v>8297</v>
      </c>
      <c r="P1454">
        <f t="shared" si="44"/>
        <v>0</v>
      </c>
      <c r="Q1454">
        <f t="shared" si="45"/>
        <v>0</v>
      </c>
    </row>
    <row r="1455" spans="1:17" ht="60" hidden="1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8278</v>
      </c>
      <c r="O1455" t="s">
        <v>8297</v>
      </c>
      <c r="P1455">
        <f t="shared" si="44"/>
        <v>0</v>
      </c>
      <c r="Q1455">
        <f t="shared" si="45"/>
        <v>0</v>
      </c>
    </row>
    <row r="1456" spans="1:17" ht="60" hidden="1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8278</v>
      </c>
      <c r="O1456" t="s">
        <v>8297</v>
      </c>
      <c r="P1456">
        <f t="shared" si="44"/>
        <v>1</v>
      </c>
      <c r="Q1456">
        <f t="shared" si="45"/>
        <v>15</v>
      </c>
    </row>
    <row r="1457" spans="1:17" ht="60" hidden="1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8278</v>
      </c>
      <c r="O1457" t="s">
        <v>8297</v>
      </c>
      <c r="P1457">
        <f t="shared" si="44"/>
        <v>11</v>
      </c>
      <c r="Q1457">
        <f t="shared" si="45"/>
        <v>225</v>
      </c>
    </row>
    <row r="1458" spans="1:17" ht="30" hidden="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8278</v>
      </c>
      <c r="O1458" t="s">
        <v>8297</v>
      </c>
      <c r="P1458">
        <f t="shared" si="44"/>
        <v>3</v>
      </c>
      <c r="Q1458">
        <f t="shared" si="45"/>
        <v>48.33</v>
      </c>
    </row>
    <row r="1459" spans="1:17" ht="30" hidden="1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8278</v>
      </c>
      <c r="O1459" t="s">
        <v>8297</v>
      </c>
      <c r="P1459">
        <f t="shared" si="44"/>
        <v>0</v>
      </c>
      <c r="Q1459">
        <f t="shared" si="45"/>
        <v>0</v>
      </c>
    </row>
    <row r="1460" spans="1:17" ht="60" hidden="1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8278</v>
      </c>
      <c r="O1460" t="s">
        <v>8297</v>
      </c>
      <c r="P1460">
        <f t="shared" si="44"/>
        <v>0</v>
      </c>
      <c r="Q1460">
        <f t="shared" si="45"/>
        <v>0</v>
      </c>
    </row>
    <row r="1461" spans="1:17" ht="45" hidden="1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8278</v>
      </c>
      <c r="O1461" t="s">
        <v>8297</v>
      </c>
      <c r="P1461">
        <f t="shared" si="44"/>
        <v>0</v>
      </c>
      <c r="Q1461">
        <f t="shared" si="45"/>
        <v>0</v>
      </c>
    </row>
    <row r="1462" spans="1:17" ht="45" hidden="1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8278</v>
      </c>
      <c r="O1462" t="s">
        <v>8297</v>
      </c>
      <c r="P1462">
        <f t="shared" si="44"/>
        <v>0</v>
      </c>
      <c r="Q1462">
        <f t="shared" si="45"/>
        <v>0</v>
      </c>
    </row>
    <row r="1463" spans="1:17" ht="30" hidden="1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8278</v>
      </c>
      <c r="O1463" t="s">
        <v>8298</v>
      </c>
      <c r="P1463">
        <f t="shared" si="44"/>
        <v>101</v>
      </c>
      <c r="Q1463">
        <f t="shared" si="45"/>
        <v>44.67</v>
      </c>
    </row>
    <row r="1464" spans="1:17" ht="30" hidden="1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8278</v>
      </c>
      <c r="O1464" t="s">
        <v>8298</v>
      </c>
      <c r="P1464">
        <f t="shared" si="44"/>
        <v>109</v>
      </c>
      <c r="Q1464">
        <f t="shared" si="45"/>
        <v>28.94</v>
      </c>
    </row>
    <row r="1465" spans="1:17" ht="60" hidden="1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8278</v>
      </c>
      <c r="O1465" t="s">
        <v>8298</v>
      </c>
      <c r="P1465">
        <f t="shared" si="44"/>
        <v>148</v>
      </c>
      <c r="Q1465">
        <f t="shared" si="45"/>
        <v>35.44</v>
      </c>
    </row>
    <row r="1466" spans="1:17" hidden="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8278</v>
      </c>
      <c r="O1466" t="s">
        <v>8298</v>
      </c>
      <c r="P1466">
        <f t="shared" si="44"/>
        <v>163</v>
      </c>
      <c r="Q1466">
        <f t="shared" si="45"/>
        <v>34.869999999999997</v>
      </c>
    </row>
    <row r="1467" spans="1:17" ht="60" hidden="1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8278</v>
      </c>
      <c r="O1467" t="s">
        <v>8298</v>
      </c>
      <c r="P1467">
        <f t="shared" si="44"/>
        <v>456</v>
      </c>
      <c r="Q1467">
        <f t="shared" si="45"/>
        <v>52.62</v>
      </c>
    </row>
    <row r="1468" spans="1:17" ht="60" hidden="1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8278</v>
      </c>
      <c r="O1468" t="s">
        <v>8298</v>
      </c>
      <c r="P1468">
        <f t="shared" si="44"/>
        <v>108</v>
      </c>
      <c r="Q1468">
        <f t="shared" si="45"/>
        <v>69.599999999999994</v>
      </c>
    </row>
    <row r="1469" spans="1:17" ht="30" hidden="1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8278</v>
      </c>
      <c r="O1469" t="s">
        <v>8298</v>
      </c>
      <c r="P1469">
        <f t="shared" si="44"/>
        <v>115</v>
      </c>
      <c r="Q1469">
        <f t="shared" si="45"/>
        <v>76.72</v>
      </c>
    </row>
    <row r="1470" spans="1:17" ht="60" hidden="1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8278</v>
      </c>
      <c r="O1470" t="s">
        <v>8298</v>
      </c>
      <c r="P1470">
        <f t="shared" si="44"/>
        <v>102</v>
      </c>
      <c r="Q1470">
        <f t="shared" si="45"/>
        <v>33.19</v>
      </c>
    </row>
    <row r="1471" spans="1:17" ht="45" hidden="1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8278</v>
      </c>
      <c r="O1471" t="s">
        <v>8298</v>
      </c>
      <c r="P1471">
        <f t="shared" si="44"/>
        <v>108</v>
      </c>
      <c r="Q1471">
        <f t="shared" si="45"/>
        <v>149.46</v>
      </c>
    </row>
    <row r="1472" spans="1:17" ht="60" hidden="1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8278</v>
      </c>
      <c r="O1472" t="s">
        <v>8298</v>
      </c>
      <c r="P1472">
        <f t="shared" si="44"/>
        <v>125</v>
      </c>
      <c r="Q1472">
        <f t="shared" si="45"/>
        <v>23.17</v>
      </c>
    </row>
    <row r="1473" spans="1:17" ht="60" hidden="1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8278</v>
      </c>
      <c r="O1473" t="s">
        <v>8298</v>
      </c>
      <c r="P1473">
        <f t="shared" si="44"/>
        <v>104</v>
      </c>
      <c r="Q1473">
        <f t="shared" si="45"/>
        <v>96.88</v>
      </c>
    </row>
    <row r="1474" spans="1:17" ht="60" hidden="1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8278</v>
      </c>
      <c r="O1474" t="s">
        <v>8298</v>
      </c>
      <c r="P1474">
        <f t="shared" si="44"/>
        <v>139</v>
      </c>
      <c r="Q1474">
        <f t="shared" si="45"/>
        <v>103.2</v>
      </c>
    </row>
    <row r="1475" spans="1:17" hidden="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8278</v>
      </c>
      <c r="O1475" t="s">
        <v>8298</v>
      </c>
      <c r="P1475">
        <f t="shared" ref="P1475:P1538" si="46">ROUND(E1475/D1475*100,0)</f>
        <v>121</v>
      </c>
      <c r="Q1475">
        <f t="shared" ref="Q1475:Q1538" si="47">IFERROR(ROUND(E1475/L1475,2),0)</f>
        <v>38.46</v>
      </c>
    </row>
    <row r="1476" spans="1:17" ht="60" hidden="1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8278</v>
      </c>
      <c r="O1476" t="s">
        <v>8298</v>
      </c>
      <c r="P1476">
        <f t="shared" si="46"/>
        <v>112</v>
      </c>
      <c r="Q1476">
        <f t="shared" si="47"/>
        <v>44.32</v>
      </c>
    </row>
    <row r="1477" spans="1:17" ht="45" hidden="1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8278</v>
      </c>
      <c r="O1477" t="s">
        <v>8298</v>
      </c>
      <c r="P1477">
        <f t="shared" si="46"/>
        <v>189</v>
      </c>
      <c r="Q1477">
        <f t="shared" si="47"/>
        <v>64.17</v>
      </c>
    </row>
    <row r="1478" spans="1:17" ht="45" hidden="1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8278</v>
      </c>
      <c r="O1478" t="s">
        <v>8298</v>
      </c>
      <c r="P1478">
        <f t="shared" si="46"/>
        <v>662</v>
      </c>
      <c r="Q1478">
        <f t="shared" si="47"/>
        <v>43.33</v>
      </c>
    </row>
    <row r="1479" spans="1:17" ht="60" hidden="1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8278</v>
      </c>
      <c r="O1479" t="s">
        <v>8298</v>
      </c>
      <c r="P1479">
        <f t="shared" si="46"/>
        <v>111</v>
      </c>
      <c r="Q1479">
        <f t="shared" si="47"/>
        <v>90.5</v>
      </c>
    </row>
    <row r="1480" spans="1:17" ht="60" hidden="1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8278</v>
      </c>
      <c r="O1480" t="s">
        <v>8298</v>
      </c>
      <c r="P1480">
        <f t="shared" si="46"/>
        <v>1182</v>
      </c>
      <c r="Q1480">
        <f t="shared" si="47"/>
        <v>29.19</v>
      </c>
    </row>
    <row r="1481" spans="1:17" ht="60" hidden="1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8278</v>
      </c>
      <c r="O1481" t="s">
        <v>8298</v>
      </c>
      <c r="P1481">
        <f t="shared" si="46"/>
        <v>137</v>
      </c>
      <c r="Q1481">
        <f t="shared" si="47"/>
        <v>30.96</v>
      </c>
    </row>
    <row r="1482" spans="1:17" ht="60" hidden="1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8278</v>
      </c>
      <c r="O1482" t="s">
        <v>8298</v>
      </c>
      <c r="P1482">
        <f t="shared" si="46"/>
        <v>117</v>
      </c>
      <c r="Q1482">
        <f t="shared" si="47"/>
        <v>92.16</v>
      </c>
    </row>
    <row r="1483" spans="1:17" ht="60" hidden="1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8278</v>
      </c>
      <c r="O1483" t="s">
        <v>8280</v>
      </c>
      <c r="P1483">
        <f t="shared" si="46"/>
        <v>2</v>
      </c>
      <c r="Q1483">
        <f t="shared" si="47"/>
        <v>17.5</v>
      </c>
    </row>
    <row r="1484" spans="1:17" ht="45" hidden="1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8278</v>
      </c>
      <c r="O1484" t="s">
        <v>8280</v>
      </c>
      <c r="P1484">
        <f t="shared" si="46"/>
        <v>0</v>
      </c>
      <c r="Q1484">
        <f t="shared" si="47"/>
        <v>5</v>
      </c>
    </row>
    <row r="1485" spans="1:17" ht="60" hidden="1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8278</v>
      </c>
      <c r="O1485" t="s">
        <v>8280</v>
      </c>
      <c r="P1485">
        <f t="shared" si="46"/>
        <v>1</v>
      </c>
      <c r="Q1485">
        <f t="shared" si="47"/>
        <v>25</v>
      </c>
    </row>
    <row r="1486" spans="1:17" hidden="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8278</v>
      </c>
      <c r="O1486" t="s">
        <v>8280</v>
      </c>
      <c r="P1486">
        <f t="shared" si="46"/>
        <v>0</v>
      </c>
      <c r="Q1486">
        <f t="shared" si="47"/>
        <v>0</v>
      </c>
    </row>
    <row r="1487" spans="1:17" ht="60" hidden="1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8278</v>
      </c>
      <c r="O1487" t="s">
        <v>8280</v>
      </c>
      <c r="P1487">
        <f t="shared" si="46"/>
        <v>2</v>
      </c>
      <c r="Q1487">
        <f t="shared" si="47"/>
        <v>50</v>
      </c>
    </row>
    <row r="1488" spans="1:17" ht="60" hidden="1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8278</v>
      </c>
      <c r="O1488" t="s">
        <v>8280</v>
      </c>
      <c r="P1488">
        <f t="shared" si="46"/>
        <v>0</v>
      </c>
      <c r="Q1488">
        <f t="shared" si="47"/>
        <v>16</v>
      </c>
    </row>
    <row r="1489" spans="1:17" ht="45" hidden="1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8278</v>
      </c>
      <c r="O1489" t="s">
        <v>8280</v>
      </c>
      <c r="P1489">
        <f t="shared" si="46"/>
        <v>0</v>
      </c>
      <c r="Q1489">
        <f t="shared" si="47"/>
        <v>0</v>
      </c>
    </row>
    <row r="1490" spans="1:17" ht="45" hidden="1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8278</v>
      </c>
      <c r="O1490" t="s">
        <v>8280</v>
      </c>
      <c r="P1490">
        <f t="shared" si="46"/>
        <v>2</v>
      </c>
      <c r="Q1490">
        <f t="shared" si="47"/>
        <v>60</v>
      </c>
    </row>
    <row r="1491" spans="1:17" ht="45" hidden="1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8278</v>
      </c>
      <c r="O1491" t="s">
        <v>8280</v>
      </c>
      <c r="P1491">
        <f t="shared" si="46"/>
        <v>0</v>
      </c>
      <c r="Q1491">
        <f t="shared" si="47"/>
        <v>0</v>
      </c>
    </row>
    <row r="1492" spans="1:17" ht="45" hidden="1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8278</v>
      </c>
      <c r="O1492" t="s">
        <v>8280</v>
      </c>
      <c r="P1492">
        <f t="shared" si="46"/>
        <v>31</v>
      </c>
      <c r="Q1492">
        <f t="shared" si="47"/>
        <v>47.11</v>
      </c>
    </row>
    <row r="1493" spans="1:17" ht="45" hidden="1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8278</v>
      </c>
      <c r="O1493" t="s">
        <v>8280</v>
      </c>
      <c r="P1493">
        <f t="shared" si="46"/>
        <v>8</v>
      </c>
      <c r="Q1493">
        <f t="shared" si="47"/>
        <v>100</v>
      </c>
    </row>
    <row r="1494" spans="1:17" ht="60" hidden="1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8278</v>
      </c>
      <c r="O1494" t="s">
        <v>8280</v>
      </c>
      <c r="P1494">
        <f t="shared" si="46"/>
        <v>1</v>
      </c>
      <c r="Q1494">
        <f t="shared" si="47"/>
        <v>15</v>
      </c>
    </row>
    <row r="1495" spans="1:17" ht="45" hidden="1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8278</v>
      </c>
      <c r="O1495" t="s">
        <v>8280</v>
      </c>
      <c r="P1495">
        <f t="shared" si="46"/>
        <v>0</v>
      </c>
      <c r="Q1495">
        <f t="shared" si="47"/>
        <v>0</v>
      </c>
    </row>
    <row r="1496" spans="1:17" ht="60" hidden="1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8278</v>
      </c>
      <c r="O1496" t="s">
        <v>8280</v>
      </c>
      <c r="P1496">
        <f t="shared" si="46"/>
        <v>9</v>
      </c>
      <c r="Q1496">
        <f t="shared" si="47"/>
        <v>40.450000000000003</v>
      </c>
    </row>
    <row r="1497" spans="1:17" ht="30" hidden="1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8278</v>
      </c>
      <c r="O1497" t="s">
        <v>8280</v>
      </c>
      <c r="P1497">
        <f t="shared" si="46"/>
        <v>0</v>
      </c>
      <c r="Q1497">
        <f t="shared" si="47"/>
        <v>0</v>
      </c>
    </row>
    <row r="1498" spans="1:17" ht="45" hidden="1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8278</v>
      </c>
      <c r="O1498" t="s">
        <v>8280</v>
      </c>
      <c r="P1498">
        <f t="shared" si="46"/>
        <v>0</v>
      </c>
      <c r="Q1498">
        <f t="shared" si="47"/>
        <v>0</v>
      </c>
    </row>
    <row r="1499" spans="1:17" ht="60" hidden="1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8278</v>
      </c>
      <c r="O1499" t="s">
        <v>8280</v>
      </c>
      <c r="P1499">
        <f t="shared" si="46"/>
        <v>0</v>
      </c>
      <c r="Q1499">
        <f t="shared" si="47"/>
        <v>1</v>
      </c>
    </row>
    <row r="1500" spans="1:17" ht="60" hidden="1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8278</v>
      </c>
      <c r="O1500" t="s">
        <v>8280</v>
      </c>
      <c r="P1500">
        <f t="shared" si="46"/>
        <v>2</v>
      </c>
      <c r="Q1500">
        <f t="shared" si="47"/>
        <v>19</v>
      </c>
    </row>
    <row r="1501" spans="1:17" ht="60" hidden="1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8278</v>
      </c>
      <c r="O1501" t="s">
        <v>8280</v>
      </c>
      <c r="P1501">
        <f t="shared" si="46"/>
        <v>0</v>
      </c>
      <c r="Q1501">
        <f t="shared" si="47"/>
        <v>5</v>
      </c>
    </row>
    <row r="1502" spans="1:17" ht="60" hidden="1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8278</v>
      </c>
      <c r="O1502" t="s">
        <v>8280</v>
      </c>
      <c r="P1502">
        <f t="shared" si="46"/>
        <v>25</v>
      </c>
      <c r="Q1502">
        <f t="shared" si="47"/>
        <v>46.73</v>
      </c>
    </row>
    <row r="1503" spans="1:17" ht="45" hidden="1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8294</v>
      </c>
      <c r="O1503" t="s">
        <v>8295</v>
      </c>
      <c r="P1503">
        <f t="shared" si="46"/>
        <v>166</v>
      </c>
      <c r="Q1503">
        <f t="shared" si="47"/>
        <v>97.73</v>
      </c>
    </row>
    <row r="1504" spans="1:17" ht="60" hidden="1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8294</v>
      </c>
      <c r="O1504" t="s">
        <v>8295</v>
      </c>
      <c r="P1504">
        <f t="shared" si="46"/>
        <v>101</v>
      </c>
      <c r="Q1504">
        <f t="shared" si="47"/>
        <v>67.84</v>
      </c>
    </row>
    <row r="1505" spans="1:17" ht="60" hidden="1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8294</v>
      </c>
      <c r="O1505" t="s">
        <v>8295</v>
      </c>
      <c r="P1505">
        <f t="shared" si="46"/>
        <v>108</v>
      </c>
      <c r="Q1505">
        <f t="shared" si="47"/>
        <v>56.98</v>
      </c>
    </row>
    <row r="1506" spans="1:17" ht="45" hidden="1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8294</v>
      </c>
      <c r="O1506" t="s">
        <v>8295</v>
      </c>
      <c r="P1506">
        <f t="shared" si="46"/>
        <v>278</v>
      </c>
      <c r="Q1506">
        <f t="shared" si="47"/>
        <v>67.16</v>
      </c>
    </row>
    <row r="1507" spans="1:17" ht="60" hidden="1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8294</v>
      </c>
      <c r="O1507" t="s">
        <v>8295</v>
      </c>
      <c r="P1507">
        <f t="shared" si="46"/>
        <v>104</v>
      </c>
      <c r="Q1507">
        <f t="shared" si="47"/>
        <v>48.04</v>
      </c>
    </row>
    <row r="1508" spans="1:17" ht="45" hidden="1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8294</v>
      </c>
      <c r="O1508" t="s">
        <v>8295</v>
      </c>
      <c r="P1508">
        <f t="shared" si="46"/>
        <v>111</v>
      </c>
      <c r="Q1508">
        <f t="shared" si="47"/>
        <v>38.86</v>
      </c>
    </row>
    <row r="1509" spans="1:17" ht="60" hidden="1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8294</v>
      </c>
      <c r="O1509" t="s">
        <v>8295</v>
      </c>
      <c r="P1509">
        <f t="shared" si="46"/>
        <v>215</v>
      </c>
      <c r="Q1509">
        <f t="shared" si="47"/>
        <v>78.180000000000007</v>
      </c>
    </row>
    <row r="1510" spans="1:17" ht="45" hidden="1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8294</v>
      </c>
      <c r="O1510" t="s">
        <v>8295</v>
      </c>
      <c r="P1510">
        <f t="shared" si="46"/>
        <v>111</v>
      </c>
      <c r="Q1510">
        <f t="shared" si="47"/>
        <v>97.11</v>
      </c>
    </row>
    <row r="1511" spans="1:17" ht="60" hidden="1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8294</v>
      </c>
      <c r="O1511" t="s">
        <v>8295</v>
      </c>
      <c r="P1511">
        <f t="shared" si="46"/>
        <v>124</v>
      </c>
      <c r="Q1511">
        <f t="shared" si="47"/>
        <v>110.39</v>
      </c>
    </row>
    <row r="1512" spans="1:17" ht="60" hidden="1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8294</v>
      </c>
      <c r="O1512" t="s">
        <v>8295</v>
      </c>
      <c r="P1512">
        <f t="shared" si="46"/>
        <v>101</v>
      </c>
      <c r="Q1512">
        <f t="shared" si="47"/>
        <v>39.92</v>
      </c>
    </row>
    <row r="1513" spans="1:17" ht="60" hidden="1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8294</v>
      </c>
      <c r="O1513" t="s">
        <v>8295</v>
      </c>
      <c r="P1513">
        <f t="shared" si="46"/>
        <v>112</v>
      </c>
      <c r="Q1513">
        <f t="shared" si="47"/>
        <v>75.98</v>
      </c>
    </row>
    <row r="1514" spans="1:17" ht="60" hidden="1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8294</v>
      </c>
      <c r="O1514" t="s">
        <v>8295</v>
      </c>
      <c r="P1514">
        <f t="shared" si="46"/>
        <v>559</v>
      </c>
      <c r="Q1514">
        <f t="shared" si="47"/>
        <v>58.38</v>
      </c>
    </row>
    <row r="1515" spans="1:17" ht="45" hidden="1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8294</v>
      </c>
      <c r="O1515" t="s">
        <v>8295</v>
      </c>
      <c r="P1515">
        <f t="shared" si="46"/>
        <v>150</v>
      </c>
      <c r="Q1515">
        <f t="shared" si="47"/>
        <v>55.82</v>
      </c>
    </row>
    <row r="1516" spans="1:17" ht="45" hidden="1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8294</v>
      </c>
      <c r="O1516" t="s">
        <v>8295</v>
      </c>
      <c r="P1516">
        <f t="shared" si="46"/>
        <v>106</v>
      </c>
      <c r="Q1516">
        <f t="shared" si="47"/>
        <v>151.24</v>
      </c>
    </row>
    <row r="1517" spans="1:17" ht="60" hidden="1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8294</v>
      </c>
      <c r="O1517" t="s">
        <v>8295</v>
      </c>
      <c r="P1517">
        <f t="shared" si="46"/>
        <v>157</v>
      </c>
      <c r="Q1517">
        <f t="shared" si="47"/>
        <v>849.67</v>
      </c>
    </row>
    <row r="1518" spans="1:17" ht="45" hidden="1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8294</v>
      </c>
      <c r="O1518" t="s">
        <v>8295</v>
      </c>
      <c r="P1518">
        <f t="shared" si="46"/>
        <v>109</v>
      </c>
      <c r="Q1518">
        <f t="shared" si="47"/>
        <v>159.24</v>
      </c>
    </row>
    <row r="1519" spans="1:17" ht="60" hidden="1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8294</v>
      </c>
      <c r="O1519" t="s">
        <v>8295</v>
      </c>
      <c r="P1519">
        <f t="shared" si="46"/>
        <v>162</v>
      </c>
      <c r="Q1519">
        <f t="shared" si="47"/>
        <v>39.51</v>
      </c>
    </row>
    <row r="1520" spans="1:17" ht="30" hidden="1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8294</v>
      </c>
      <c r="O1520" t="s">
        <v>8295</v>
      </c>
      <c r="P1520">
        <f t="shared" si="46"/>
        <v>205</v>
      </c>
      <c r="Q1520">
        <f t="shared" si="47"/>
        <v>130.53</v>
      </c>
    </row>
    <row r="1521" spans="1:17" ht="60" hidden="1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8294</v>
      </c>
      <c r="O1521" t="s">
        <v>8295</v>
      </c>
      <c r="P1521">
        <f t="shared" si="46"/>
        <v>103</v>
      </c>
      <c r="Q1521">
        <f t="shared" si="47"/>
        <v>64.16</v>
      </c>
    </row>
    <row r="1522" spans="1:17" ht="45" hidden="1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8294</v>
      </c>
      <c r="O1522" t="s">
        <v>8295</v>
      </c>
      <c r="P1522">
        <f t="shared" si="46"/>
        <v>103</v>
      </c>
      <c r="Q1522">
        <f t="shared" si="47"/>
        <v>111.53</v>
      </c>
    </row>
    <row r="1523" spans="1:17" ht="45" hidden="1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8294</v>
      </c>
      <c r="O1523" t="s">
        <v>8295</v>
      </c>
      <c r="P1523">
        <f t="shared" si="46"/>
        <v>107</v>
      </c>
      <c r="Q1523">
        <f t="shared" si="47"/>
        <v>170.45</v>
      </c>
    </row>
    <row r="1524" spans="1:17" ht="60" hidden="1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8294</v>
      </c>
      <c r="O1524" t="s">
        <v>8295</v>
      </c>
      <c r="P1524">
        <f t="shared" si="46"/>
        <v>139</v>
      </c>
      <c r="Q1524">
        <f t="shared" si="47"/>
        <v>133.74</v>
      </c>
    </row>
    <row r="1525" spans="1:17" ht="60" hidden="1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8294</v>
      </c>
      <c r="O1525" t="s">
        <v>8295</v>
      </c>
      <c r="P1525">
        <f t="shared" si="46"/>
        <v>125</v>
      </c>
      <c r="Q1525">
        <f t="shared" si="47"/>
        <v>95.83</v>
      </c>
    </row>
    <row r="1526" spans="1:17" ht="45" hidden="1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8294</v>
      </c>
      <c r="O1526" t="s">
        <v>8295</v>
      </c>
      <c r="P1526">
        <f t="shared" si="46"/>
        <v>207</v>
      </c>
      <c r="Q1526">
        <f t="shared" si="47"/>
        <v>221.79</v>
      </c>
    </row>
    <row r="1527" spans="1:17" ht="60" hidden="1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8294</v>
      </c>
      <c r="O1527" t="s">
        <v>8295</v>
      </c>
      <c r="P1527">
        <f t="shared" si="46"/>
        <v>174</v>
      </c>
      <c r="Q1527">
        <f t="shared" si="47"/>
        <v>32.32</v>
      </c>
    </row>
    <row r="1528" spans="1:17" ht="60" hidden="1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8294</v>
      </c>
      <c r="O1528" t="s">
        <v>8295</v>
      </c>
      <c r="P1528">
        <f t="shared" si="46"/>
        <v>120</v>
      </c>
      <c r="Q1528">
        <f t="shared" si="47"/>
        <v>98.84</v>
      </c>
    </row>
    <row r="1529" spans="1:17" ht="45" hidden="1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8294</v>
      </c>
      <c r="O1529" t="s">
        <v>8295</v>
      </c>
      <c r="P1529">
        <f t="shared" si="46"/>
        <v>110</v>
      </c>
      <c r="Q1529">
        <f t="shared" si="47"/>
        <v>55.22</v>
      </c>
    </row>
    <row r="1530" spans="1:17" ht="30" hidden="1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8294</v>
      </c>
      <c r="O1530" t="s">
        <v>8295</v>
      </c>
      <c r="P1530">
        <f t="shared" si="46"/>
        <v>282</v>
      </c>
      <c r="Q1530">
        <f t="shared" si="47"/>
        <v>52.79</v>
      </c>
    </row>
    <row r="1531" spans="1:17" ht="45" hidden="1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8294</v>
      </c>
      <c r="O1531" t="s">
        <v>8295</v>
      </c>
      <c r="P1531">
        <f t="shared" si="46"/>
        <v>101</v>
      </c>
      <c r="Q1531">
        <f t="shared" si="47"/>
        <v>135.66999999999999</v>
      </c>
    </row>
    <row r="1532" spans="1:17" ht="60" hidden="1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8294</v>
      </c>
      <c r="O1532" t="s">
        <v>8295</v>
      </c>
      <c r="P1532">
        <f t="shared" si="46"/>
        <v>135</v>
      </c>
      <c r="Q1532">
        <f t="shared" si="47"/>
        <v>53.99</v>
      </c>
    </row>
    <row r="1533" spans="1:17" ht="60" hidden="1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8294</v>
      </c>
      <c r="O1533" t="s">
        <v>8295</v>
      </c>
      <c r="P1533">
        <f t="shared" si="46"/>
        <v>176</v>
      </c>
      <c r="Q1533">
        <f t="shared" si="47"/>
        <v>56.64</v>
      </c>
    </row>
    <row r="1534" spans="1:17" ht="60" hidden="1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8294</v>
      </c>
      <c r="O1534" t="s">
        <v>8295</v>
      </c>
      <c r="P1534">
        <f t="shared" si="46"/>
        <v>484</v>
      </c>
      <c r="Q1534">
        <f t="shared" si="47"/>
        <v>82.32</v>
      </c>
    </row>
    <row r="1535" spans="1:17" ht="45" hidden="1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8294</v>
      </c>
      <c r="O1535" t="s">
        <v>8295</v>
      </c>
      <c r="P1535">
        <f t="shared" si="46"/>
        <v>145</v>
      </c>
      <c r="Q1535">
        <f t="shared" si="47"/>
        <v>88.26</v>
      </c>
    </row>
    <row r="1536" spans="1:17" ht="60" hidden="1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8294</v>
      </c>
      <c r="O1536" t="s">
        <v>8295</v>
      </c>
      <c r="P1536">
        <f t="shared" si="46"/>
        <v>418</v>
      </c>
      <c r="Q1536">
        <f t="shared" si="47"/>
        <v>84.91</v>
      </c>
    </row>
    <row r="1537" spans="1:17" ht="60" hidden="1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8294</v>
      </c>
      <c r="O1537" t="s">
        <v>8295</v>
      </c>
      <c r="P1537">
        <f t="shared" si="46"/>
        <v>132</v>
      </c>
      <c r="Q1537">
        <f t="shared" si="47"/>
        <v>48.15</v>
      </c>
    </row>
    <row r="1538" spans="1:17" ht="60" hidden="1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8294</v>
      </c>
      <c r="O1538" t="s">
        <v>8295</v>
      </c>
      <c r="P1538">
        <f t="shared" si="46"/>
        <v>250</v>
      </c>
      <c r="Q1538">
        <f t="shared" si="47"/>
        <v>66.02</v>
      </c>
    </row>
    <row r="1539" spans="1:17" ht="45" hidden="1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8294</v>
      </c>
      <c r="O1539" t="s">
        <v>8295</v>
      </c>
      <c r="P1539">
        <f t="shared" ref="P1539:P1602" si="48">ROUND(E1539/D1539*100,0)</f>
        <v>180</v>
      </c>
      <c r="Q1539">
        <f t="shared" ref="Q1539:Q1602" si="49">IFERROR(ROUND(E1539/L1539,2),0)</f>
        <v>96.38</v>
      </c>
    </row>
    <row r="1540" spans="1:17" ht="45" hidden="1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8294</v>
      </c>
      <c r="O1540" t="s">
        <v>8295</v>
      </c>
      <c r="P1540">
        <f t="shared" si="48"/>
        <v>103</v>
      </c>
      <c r="Q1540">
        <f t="shared" si="49"/>
        <v>156.16999999999999</v>
      </c>
    </row>
    <row r="1541" spans="1:17" ht="60" hidden="1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8294</v>
      </c>
      <c r="O1541" t="s">
        <v>8295</v>
      </c>
      <c r="P1541">
        <f t="shared" si="48"/>
        <v>136</v>
      </c>
      <c r="Q1541">
        <f t="shared" si="49"/>
        <v>95.76</v>
      </c>
    </row>
    <row r="1542" spans="1:17" ht="60" hidden="1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8294</v>
      </c>
      <c r="O1542" t="s">
        <v>8295</v>
      </c>
      <c r="P1542">
        <f t="shared" si="48"/>
        <v>118</v>
      </c>
      <c r="Q1542">
        <f t="shared" si="49"/>
        <v>180.41</v>
      </c>
    </row>
    <row r="1543" spans="1:17" ht="45" hidden="1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8294</v>
      </c>
      <c r="O1543" t="s">
        <v>8299</v>
      </c>
      <c r="P1543">
        <f t="shared" si="48"/>
        <v>0</v>
      </c>
      <c r="Q1543">
        <f t="shared" si="49"/>
        <v>3</v>
      </c>
    </row>
    <row r="1544" spans="1:17" ht="60" hidden="1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8294</v>
      </c>
      <c r="O1544" t="s">
        <v>8299</v>
      </c>
      <c r="P1544">
        <f t="shared" si="48"/>
        <v>4</v>
      </c>
      <c r="Q1544">
        <f t="shared" si="49"/>
        <v>20</v>
      </c>
    </row>
    <row r="1545" spans="1:17" ht="45" hidden="1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8294</v>
      </c>
      <c r="O1545" t="s">
        <v>8299</v>
      </c>
      <c r="P1545">
        <f t="shared" si="48"/>
        <v>0</v>
      </c>
      <c r="Q1545">
        <f t="shared" si="49"/>
        <v>10</v>
      </c>
    </row>
    <row r="1546" spans="1:17" ht="45" hidden="1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8294</v>
      </c>
      <c r="O1546" t="s">
        <v>8299</v>
      </c>
      <c r="P1546">
        <f t="shared" si="48"/>
        <v>0</v>
      </c>
      <c r="Q1546">
        <f t="shared" si="49"/>
        <v>0</v>
      </c>
    </row>
    <row r="1547" spans="1:17" ht="45" hidden="1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8294</v>
      </c>
      <c r="O1547" t="s">
        <v>8299</v>
      </c>
      <c r="P1547">
        <f t="shared" si="48"/>
        <v>0</v>
      </c>
      <c r="Q1547">
        <f t="shared" si="49"/>
        <v>1</v>
      </c>
    </row>
    <row r="1548" spans="1:17" ht="60" hidden="1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8294</v>
      </c>
      <c r="O1548" t="s">
        <v>8299</v>
      </c>
      <c r="P1548">
        <f t="shared" si="48"/>
        <v>29</v>
      </c>
      <c r="Q1548">
        <f t="shared" si="49"/>
        <v>26.27</v>
      </c>
    </row>
    <row r="1549" spans="1:17" ht="45" hidden="1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8294</v>
      </c>
      <c r="O1549" t="s">
        <v>8299</v>
      </c>
      <c r="P1549">
        <f t="shared" si="48"/>
        <v>0</v>
      </c>
      <c r="Q1549">
        <f t="shared" si="49"/>
        <v>0</v>
      </c>
    </row>
    <row r="1550" spans="1:17" ht="30" hidden="1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8294</v>
      </c>
      <c r="O1550" t="s">
        <v>8299</v>
      </c>
      <c r="P1550">
        <f t="shared" si="48"/>
        <v>9</v>
      </c>
      <c r="Q1550">
        <f t="shared" si="49"/>
        <v>60</v>
      </c>
    </row>
    <row r="1551" spans="1:17" ht="45" hidden="1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8294</v>
      </c>
      <c r="O1551" t="s">
        <v>8299</v>
      </c>
      <c r="P1551">
        <f t="shared" si="48"/>
        <v>34</v>
      </c>
      <c r="Q1551">
        <f t="shared" si="49"/>
        <v>28.33</v>
      </c>
    </row>
    <row r="1552" spans="1:17" ht="60" hidden="1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8294</v>
      </c>
      <c r="O1552" t="s">
        <v>8299</v>
      </c>
      <c r="P1552">
        <f t="shared" si="48"/>
        <v>13</v>
      </c>
      <c r="Q1552">
        <f t="shared" si="49"/>
        <v>14.43</v>
      </c>
    </row>
    <row r="1553" spans="1:17" ht="60" hidden="1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8294</v>
      </c>
      <c r="O1553" t="s">
        <v>8299</v>
      </c>
      <c r="P1553">
        <f t="shared" si="48"/>
        <v>0</v>
      </c>
      <c r="Q1553">
        <f t="shared" si="49"/>
        <v>0</v>
      </c>
    </row>
    <row r="1554" spans="1:17" ht="60" hidden="1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8294</v>
      </c>
      <c r="O1554" t="s">
        <v>8299</v>
      </c>
      <c r="P1554">
        <f t="shared" si="48"/>
        <v>49</v>
      </c>
      <c r="Q1554">
        <f t="shared" si="49"/>
        <v>132.19</v>
      </c>
    </row>
    <row r="1555" spans="1:17" ht="45" hidden="1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8294</v>
      </c>
      <c r="O1555" t="s">
        <v>8299</v>
      </c>
      <c r="P1555">
        <f t="shared" si="48"/>
        <v>0</v>
      </c>
      <c r="Q1555">
        <f t="shared" si="49"/>
        <v>0</v>
      </c>
    </row>
    <row r="1556" spans="1:17" ht="60" hidden="1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8294</v>
      </c>
      <c r="O1556" t="s">
        <v>8299</v>
      </c>
      <c r="P1556">
        <f t="shared" si="48"/>
        <v>0</v>
      </c>
      <c r="Q1556">
        <f t="shared" si="49"/>
        <v>0</v>
      </c>
    </row>
    <row r="1557" spans="1:17" ht="45" hidden="1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8294</v>
      </c>
      <c r="O1557" t="s">
        <v>8299</v>
      </c>
      <c r="P1557">
        <f t="shared" si="48"/>
        <v>0</v>
      </c>
      <c r="Q1557">
        <f t="shared" si="49"/>
        <v>0</v>
      </c>
    </row>
    <row r="1558" spans="1:17" ht="45" hidden="1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8294</v>
      </c>
      <c r="O1558" t="s">
        <v>8299</v>
      </c>
      <c r="P1558">
        <f t="shared" si="48"/>
        <v>45</v>
      </c>
      <c r="Q1558">
        <f t="shared" si="49"/>
        <v>56.42</v>
      </c>
    </row>
    <row r="1559" spans="1:17" ht="45" hidden="1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8294</v>
      </c>
      <c r="O1559" t="s">
        <v>8299</v>
      </c>
      <c r="P1559">
        <f t="shared" si="48"/>
        <v>4</v>
      </c>
      <c r="Q1559">
        <f t="shared" si="49"/>
        <v>100</v>
      </c>
    </row>
    <row r="1560" spans="1:17" ht="45" hidden="1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8294</v>
      </c>
      <c r="O1560" t="s">
        <v>8299</v>
      </c>
      <c r="P1560">
        <f t="shared" si="48"/>
        <v>5</v>
      </c>
      <c r="Q1560">
        <f t="shared" si="49"/>
        <v>11.67</v>
      </c>
    </row>
    <row r="1561" spans="1:17" ht="45" hidden="1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8294</v>
      </c>
      <c r="O1561" t="s">
        <v>8299</v>
      </c>
      <c r="P1561">
        <f t="shared" si="48"/>
        <v>0</v>
      </c>
      <c r="Q1561">
        <f t="shared" si="49"/>
        <v>50</v>
      </c>
    </row>
    <row r="1562" spans="1:17" ht="60" hidden="1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8294</v>
      </c>
      <c r="O1562" t="s">
        <v>8299</v>
      </c>
      <c r="P1562">
        <f t="shared" si="48"/>
        <v>4</v>
      </c>
      <c r="Q1562">
        <f t="shared" si="49"/>
        <v>23.5</v>
      </c>
    </row>
    <row r="1563" spans="1:17" ht="60" hidden="1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8278</v>
      </c>
      <c r="O1563" t="s">
        <v>8300</v>
      </c>
      <c r="P1563">
        <f t="shared" si="48"/>
        <v>1</v>
      </c>
      <c r="Q1563">
        <f t="shared" si="49"/>
        <v>67</v>
      </c>
    </row>
    <row r="1564" spans="1:17" ht="60" hidden="1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8278</v>
      </c>
      <c r="O1564" t="s">
        <v>8300</v>
      </c>
      <c r="P1564">
        <f t="shared" si="48"/>
        <v>0</v>
      </c>
      <c r="Q1564">
        <f t="shared" si="49"/>
        <v>0</v>
      </c>
    </row>
    <row r="1565" spans="1:17" ht="45" hidden="1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8278</v>
      </c>
      <c r="O1565" t="s">
        <v>8300</v>
      </c>
      <c r="P1565">
        <f t="shared" si="48"/>
        <v>1</v>
      </c>
      <c r="Q1565">
        <f t="shared" si="49"/>
        <v>42.5</v>
      </c>
    </row>
    <row r="1566" spans="1:17" ht="60" hidden="1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8278</v>
      </c>
      <c r="O1566" t="s">
        <v>8300</v>
      </c>
      <c r="P1566">
        <f t="shared" si="48"/>
        <v>0</v>
      </c>
      <c r="Q1566">
        <f t="shared" si="49"/>
        <v>10</v>
      </c>
    </row>
    <row r="1567" spans="1:17" ht="60" hidden="1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8278</v>
      </c>
      <c r="O1567" t="s">
        <v>8300</v>
      </c>
      <c r="P1567">
        <f t="shared" si="48"/>
        <v>3</v>
      </c>
      <c r="Q1567">
        <f t="shared" si="49"/>
        <v>100</v>
      </c>
    </row>
    <row r="1568" spans="1:17" ht="45" hidden="1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8278</v>
      </c>
      <c r="O1568" t="s">
        <v>8300</v>
      </c>
      <c r="P1568">
        <f t="shared" si="48"/>
        <v>21</v>
      </c>
      <c r="Q1568">
        <f t="shared" si="49"/>
        <v>108.05</v>
      </c>
    </row>
    <row r="1569" spans="1:17" ht="60" hidden="1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8278</v>
      </c>
      <c r="O1569" t="s">
        <v>8300</v>
      </c>
      <c r="P1569">
        <f t="shared" si="48"/>
        <v>4</v>
      </c>
      <c r="Q1569">
        <f t="shared" si="49"/>
        <v>26.92</v>
      </c>
    </row>
    <row r="1570" spans="1:17" ht="45" hidden="1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8278</v>
      </c>
      <c r="O1570" t="s">
        <v>8300</v>
      </c>
      <c r="P1570">
        <f t="shared" si="48"/>
        <v>14</v>
      </c>
      <c r="Q1570">
        <f t="shared" si="49"/>
        <v>155</v>
      </c>
    </row>
    <row r="1571" spans="1:17" hidden="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8278</v>
      </c>
      <c r="O1571" t="s">
        <v>8300</v>
      </c>
      <c r="P1571">
        <f t="shared" si="48"/>
        <v>0</v>
      </c>
      <c r="Q1571">
        <f t="shared" si="49"/>
        <v>0</v>
      </c>
    </row>
    <row r="1572" spans="1:17" ht="30" hidden="1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8278</v>
      </c>
      <c r="O1572" t="s">
        <v>8300</v>
      </c>
      <c r="P1572">
        <f t="shared" si="48"/>
        <v>41</v>
      </c>
      <c r="Q1572">
        <f t="shared" si="49"/>
        <v>47.77</v>
      </c>
    </row>
    <row r="1573" spans="1:17" ht="60" hidden="1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8278</v>
      </c>
      <c r="O1573" t="s">
        <v>8300</v>
      </c>
      <c r="P1573">
        <f t="shared" si="48"/>
        <v>1</v>
      </c>
      <c r="Q1573">
        <f t="shared" si="49"/>
        <v>20</v>
      </c>
    </row>
    <row r="1574" spans="1:17" ht="60" hidden="1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8278</v>
      </c>
      <c r="O1574" t="s">
        <v>8300</v>
      </c>
      <c r="P1574">
        <f t="shared" si="48"/>
        <v>5</v>
      </c>
      <c r="Q1574">
        <f t="shared" si="49"/>
        <v>41.67</v>
      </c>
    </row>
    <row r="1575" spans="1:17" ht="60" hidden="1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8278</v>
      </c>
      <c r="O1575" t="s">
        <v>8300</v>
      </c>
      <c r="P1575">
        <f t="shared" si="48"/>
        <v>2</v>
      </c>
      <c r="Q1575">
        <f t="shared" si="49"/>
        <v>74.33</v>
      </c>
    </row>
    <row r="1576" spans="1:17" ht="60" hidden="1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8278</v>
      </c>
      <c r="O1576" t="s">
        <v>8300</v>
      </c>
      <c r="P1576">
        <f t="shared" si="48"/>
        <v>5</v>
      </c>
      <c r="Q1576">
        <f t="shared" si="49"/>
        <v>84.33</v>
      </c>
    </row>
    <row r="1577" spans="1:17" ht="60" hidden="1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8278</v>
      </c>
      <c r="O1577" t="s">
        <v>8300</v>
      </c>
      <c r="P1577">
        <f t="shared" si="48"/>
        <v>23</v>
      </c>
      <c r="Q1577">
        <f t="shared" si="49"/>
        <v>65.459999999999994</v>
      </c>
    </row>
    <row r="1578" spans="1:17" ht="45" hidden="1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8278</v>
      </c>
      <c r="O1578" t="s">
        <v>8300</v>
      </c>
      <c r="P1578">
        <f t="shared" si="48"/>
        <v>13</v>
      </c>
      <c r="Q1578">
        <f t="shared" si="49"/>
        <v>65</v>
      </c>
    </row>
    <row r="1579" spans="1:17" ht="60" hidden="1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8278</v>
      </c>
      <c r="O1579" t="s">
        <v>8300</v>
      </c>
      <c r="P1579">
        <f t="shared" si="48"/>
        <v>1</v>
      </c>
      <c r="Q1579">
        <f t="shared" si="49"/>
        <v>27.5</v>
      </c>
    </row>
    <row r="1580" spans="1:17" ht="60" hidden="1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8278</v>
      </c>
      <c r="O1580" t="s">
        <v>8300</v>
      </c>
      <c r="P1580">
        <f t="shared" si="48"/>
        <v>11</v>
      </c>
      <c r="Q1580">
        <f t="shared" si="49"/>
        <v>51.25</v>
      </c>
    </row>
    <row r="1581" spans="1:17" ht="45" hidden="1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8278</v>
      </c>
      <c r="O1581" t="s">
        <v>8300</v>
      </c>
      <c r="P1581">
        <f t="shared" si="48"/>
        <v>1</v>
      </c>
      <c r="Q1581">
        <f t="shared" si="49"/>
        <v>14</v>
      </c>
    </row>
    <row r="1582" spans="1:17" ht="45" hidden="1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8278</v>
      </c>
      <c r="O1582" t="s">
        <v>8300</v>
      </c>
      <c r="P1582">
        <f t="shared" si="48"/>
        <v>0</v>
      </c>
      <c r="Q1582">
        <f t="shared" si="49"/>
        <v>0</v>
      </c>
    </row>
    <row r="1583" spans="1:17" ht="60" hidden="1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8294</v>
      </c>
      <c r="O1583" t="s">
        <v>8301</v>
      </c>
      <c r="P1583">
        <f t="shared" si="48"/>
        <v>1</v>
      </c>
      <c r="Q1583">
        <f t="shared" si="49"/>
        <v>5</v>
      </c>
    </row>
    <row r="1584" spans="1:17" ht="30" hidden="1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8294</v>
      </c>
      <c r="O1584" t="s">
        <v>8301</v>
      </c>
      <c r="P1584">
        <f t="shared" si="48"/>
        <v>9</v>
      </c>
      <c r="Q1584">
        <f t="shared" si="49"/>
        <v>31</v>
      </c>
    </row>
    <row r="1585" spans="1:17" ht="60" hidden="1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8294</v>
      </c>
      <c r="O1585" t="s">
        <v>8301</v>
      </c>
      <c r="P1585">
        <f t="shared" si="48"/>
        <v>0</v>
      </c>
      <c r="Q1585">
        <f t="shared" si="49"/>
        <v>15</v>
      </c>
    </row>
    <row r="1586" spans="1:17" ht="60" hidden="1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8294</v>
      </c>
      <c r="O1586" t="s">
        <v>8301</v>
      </c>
      <c r="P1586">
        <f t="shared" si="48"/>
        <v>0</v>
      </c>
      <c r="Q1586">
        <f t="shared" si="49"/>
        <v>0</v>
      </c>
    </row>
    <row r="1587" spans="1:17" ht="60" hidden="1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8294</v>
      </c>
      <c r="O1587" t="s">
        <v>8301</v>
      </c>
      <c r="P1587">
        <f t="shared" si="48"/>
        <v>79</v>
      </c>
      <c r="Q1587">
        <f t="shared" si="49"/>
        <v>131.66999999999999</v>
      </c>
    </row>
    <row r="1588" spans="1:17" ht="30" hidden="1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8294</v>
      </c>
      <c r="O1588" t="s">
        <v>8301</v>
      </c>
      <c r="P1588">
        <f t="shared" si="48"/>
        <v>0</v>
      </c>
      <c r="Q1588">
        <f t="shared" si="49"/>
        <v>0</v>
      </c>
    </row>
    <row r="1589" spans="1:17" ht="60" hidden="1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8294</v>
      </c>
      <c r="O1589" t="s">
        <v>8301</v>
      </c>
      <c r="P1589">
        <f t="shared" si="48"/>
        <v>0</v>
      </c>
      <c r="Q1589">
        <f t="shared" si="49"/>
        <v>1</v>
      </c>
    </row>
    <row r="1590" spans="1:17" ht="30" hidden="1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8294</v>
      </c>
      <c r="O1590" t="s">
        <v>8301</v>
      </c>
      <c r="P1590">
        <f t="shared" si="48"/>
        <v>0</v>
      </c>
      <c r="Q1590">
        <f t="shared" si="49"/>
        <v>0</v>
      </c>
    </row>
    <row r="1591" spans="1:17" ht="45" hidden="1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8294</v>
      </c>
      <c r="O1591" t="s">
        <v>8301</v>
      </c>
      <c r="P1591">
        <f t="shared" si="48"/>
        <v>0</v>
      </c>
      <c r="Q1591">
        <f t="shared" si="49"/>
        <v>0</v>
      </c>
    </row>
    <row r="1592" spans="1:17" hidden="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8294</v>
      </c>
      <c r="O1592" t="s">
        <v>8301</v>
      </c>
      <c r="P1592">
        <f t="shared" si="48"/>
        <v>2</v>
      </c>
      <c r="Q1592">
        <f t="shared" si="49"/>
        <v>510</v>
      </c>
    </row>
    <row r="1593" spans="1:17" ht="60" hidden="1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8294</v>
      </c>
      <c r="O1593" t="s">
        <v>8301</v>
      </c>
      <c r="P1593">
        <f t="shared" si="48"/>
        <v>29</v>
      </c>
      <c r="Q1593">
        <f t="shared" si="49"/>
        <v>44.48</v>
      </c>
    </row>
    <row r="1594" spans="1:17" ht="30" hidden="1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8294</v>
      </c>
      <c r="O1594" t="s">
        <v>8301</v>
      </c>
      <c r="P1594">
        <f t="shared" si="48"/>
        <v>0</v>
      </c>
      <c r="Q1594">
        <f t="shared" si="49"/>
        <v>0</v>
      </c>
    </row>
    <row r="1595" spans="1:17" ht="45" hidden="1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8294</v>
      </c>
      <c r="O1595" t="s">
        <v>8301</v>
      </c>
      <c r="P1595">
        <f t="shared" si="48"/>
        <v>0</v>
      </c>
      <c r="Q1595">
        <f t="shared" si="49"/>
        <v>1</v>
      </c>
    </row>
    <row r="1596" spans="1:17" ht="45" hidden="1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8294</v>
      </c>
      <c r="O1596" t="s">
        <v>8301</v>
      </c>
      <c r="P1596">
        <f t="shared" si="48"/>
        <v>21</v>
      </c>
      <c r="Q1596">
        <f t="shared" si="49"/>
        <v>20.5</v>
      </c>
    </row>
    <row r="1597" spans="1:17" ht="45" hidden="1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8294</v>
      </c>
      <c r="O1597" t="s">
        <v>8301</v>
      </c>
      <c r="P1597">
        <f t="shared" si="48"/>
        <v>0</v>
      </c>
      <c r="Q1597">
        <f t="shared" si="49"/>
        <v>40</v>
      </c>
    </row>
    <row r="1598" spans="1:17" ht="45" hidden="1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8294</v>
      </c>
      <c r="O1598" t="s">
        <v>8301</v>
      </c>
      <c r="P1598">
        <f t="shared" si="48"/>
        <v>2</v>
      </c>
      <c r="Q1598">
        <f t="shared" si="49"/>
        <v>25</v>
      </c>
    </row>
    <row r="1599" spans="1:17" ht="45" hidden="1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8294</v>
      </c>
      <c r="O1599" t="s">
        <v>8301</v>
      </c>
      <c r="P1599">
        <f t="shared" si="48"/>
        <v>0</v>
      </c>
      <c r="Q1599">
        <f t="shared" si="49"/>
        <v>0</v>
      </c>
    </row>
    <row r="1600" spans="1:17" ht="60" hidden="1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8294</v>
      </c>
      <c r="O1600" t="s">
        <v>8301</v>
      </c>
      <c r="P1600">
        <f t="shared" si="48"/>
        <v>0</v>
      </c>
      <c r="Q1600">
        <f t="shared" si="49"/>
        <v>1</v>
      </c>
    </row>
    <row r="1601" spans="1:17" ht="45" hidden="1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8294</v>
      </c>
      <c r="O1601" t="s">
        <v>8301</v>
      </c>
      <c r="P1601">
        <f t="shared" si="48"/>
        <v>0</v>
      </c>
      <c r="Q1601">
        <f t="shared" si="49"/>
        <v>0</v>
      </c>
    </row>
    <row r="1602" spans="1:17" ht="60" hidden="1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8294</v>
      </c>
      <c r="O1602" t="s">
        <v>8301</v>
      </c>
      <c r="P1602">
        <f t="shared" si="48"/>
        <v>7</v>
      </c>
      <c r="Q1602">
        <f t="shared" si="49"/>
        <v>40.78</v>
      </c>
    </row>
    <row r="1603" spans="1:17" ht="45" hidden="1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8281</v>
      </c>
      <c r="O1603" t="s">
        <v>8282</v>
      </c>
      <c r="P1603">
        <f t="shared" ref="P1603:P1666" si="50">ROUND(E1603/D1603*100,0)</f>
        <v>108</v>
      </c>
      <c r="Q1603">
        <f t="shared" ref="Q1603:Q1666" si="51">IFERROR(ROUND(E1603/L1603,2),0)</f>
        <v>48.33</v>
      </c>
    </row>
    <row r="1604" spans="1:17" ht="45" hidden="1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8281</v>
      </c>
      <c r="O1604" t="s">
        <v>8282</v>
      </c>
      <c r="P1604">
        <f t="shared" si="50"/>
        <v>100</v>
      </c>
      <c r="Q1604">
        <f t="shared" si="51"/>
        <v>46.95</v>
      </c>
    </row>
    <row r="1605" spans="1:17" ht="45" hidden="1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8281</v>
      </c>
      <c r="O1605" t="s">
        <v>8282</v>
      </c>
      <c r="P1605">
        <f t="shared" si="50"/>
        <v>100</v>
      </c>
      <c r="Q1605">
        <f t="shared" si="51"/>
        <v>66.69</v>
      </c>
    </row>
    <row r="1606" spans="1:17" ht="60" hidden="1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8281</v>
      </c>
      <c r="O1606" t="s">
        <v>8282</v>
      </c>
      <c r="P1606">
        <f t="shared" si="50"/>
        <v>122</v>
      </c>
      <c r="Q1606">
        <f t="shared" si="51"/>
        <v>48.84</v>
      </c>
    </row>
    <row r="1607" spans="1:17" ht="60" hidden="1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8281</v>
      </c>
      <c r="O1607" t="s">
        <v>8282</v>
      </c>
      <c r="P1607">
        <f t="shared" si="50"/>
        <v>101</v>
      </c>
      <c r="Q1607">
        <f t="shared" si="51"/>
        <v>137.31</v>
      </c>
    </row>
    <row r="1608" spans="1:17" ht="60" hidden="1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8281</v>
      </c>
      <c r="O1608" t="s">
        <v>8282</v>
      </c>
      <c r="P1608">
        <f t="shared" si="50"/>
        <v>101</v>
      </c>
      <c r="Q1608">
        <f t="shared" si="51"/>
        <v>87.83</v>
      </c>
    </row>
    <row r="1609" spans="1:17" ht="45" hidden="1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8281</v>
      </c>
      <c r="O1609" t="s">
        <v>8282</v>
      </c>
      <c r="P1609">
        <f t="shared" si="50"/>
        <v>145</v>
      </c>
      <c r="Q1609">
        <f t="shared" si="51"/>
        <v>70.790000000000006</v>
      </c>
    </row>
    <row r="1610" spans="1:17" ht="45" hidden="1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8281</v>
      </c>
      <c r="O1610" t="s">
        <v>8282</v>
      </c>
      <c r="P1610">
        <f t="shared" si="50"/>
        <v>101</v>
      </c>
      <c r="Q1610">
        <f t="shared" si="51"/>
        <v>52.83</v>
      </c>
    </row>
    <row r="1611" spans="1:17" ht="45" hidden="1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8281</v>
      </c>
      <c r="O1611" t="s">
        <v>8282</v>
      </c>
      <c r="P1611">
        <f t="shared" si="50"/>
        <v>118</v>
      </c>
      <c r="Q1611">
        <f t="shared" si="51"/>
        <v>443.75</v>
      </c>
    </row>
    <row r="1612" spans="1:17" ht="30" hidden="1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8281</v>
      </c>
      <c r="O1612" t="s">
        <v>8282</v>
      </c>
      <c r="P1612">
        <f t="shared" si="50"/>
        <v>272</v>
      </c>
      <c r="Q1612">
        <f t="shared" si="51"/>
        <v>48.54</v>
      </c>
    </row>
    <row r="1613" spans="1:17" hidden="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8281</v>
      </c>
      <c r="O1613" t="s">
        <v>8282</v>
      </c>
      <c r="P1613">
        <f t="shared" si="50"/>
        <v>125</v>
      </c>
      <c r="Q1613">
        <f t="shared" si="51"/>
        <v>37.07</v>
      </c>
    </row>
    <row r="1614" spans="1:17" ht="45" hidden="1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8281</v>
      </c>
      <c r="O1614" t="s">
        <v>8282</v>
      </c>
      <c r="P1614">
        <f t="shared" si="50"/>
        <v>110</v>
      </c>
      <c r="Q1614">
        <f t="shared" si="51"/>
        <v>50</v>
      </c>
    </row>
    <row r="1615" spans="1:17" ht="60" hidden="1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8281</v>
      </c>
      <c r="O1615" t="s">
        <v>8282</v>
      </c>
      <c r="P1615">
        <f t="shared" si="50"/>
        <v>102</v>
      </c>
      <c r="Q1615">
        <f t="shared" si="51"/>
        <v>39.04</v>
      </c>
    </row>
    <row r="1616" spans="1:17" ht="60" hidden="1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8281</v>
      </c>
      <c r="O1616" t="s">
        <v>8282</v>
      </c>
      <c r="P1616">
        <f t="shared" si="50"/>
        <v>103</v>
      </c>
      <c r="Q1616">
        <f t="shared" si="51"/>
        <v>66.69</v>
      </c>
    </row>
    <row r="1617" spans="1:17" ht="45" hidden="1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8281</v>
      </c>
      <c r="O1617" t="s">
        <v>8282</v>
      </c>
      <c r="P1617">
        <f t="shared" si="50"/>
        <v>114</v>
      </c>
      <c r="Q1617">
        <f t="shared" si="51"/>
        <v>67.13</v>
      </c>
    </row>
    <row r="1618" spans="1:17" ht="45" hidden="1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8281</v>
      </c>
      <c r="O1618" t="s">
        <v>8282</v>
      </c>
      <c r="P1618">
        <f t="shared" si="50"/>
        <v>104</v>
      </c>
      <c r="Q1618">
        <f t="shared" si="51"/>
        <v>66.37</v>
      </c>
    </row>
    <row r="1619" spans="1:17" ht="45" hidden="1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8281</v>
      </c>
      <c r="O1619" t="s">
        <v>8282</v>
      </c>
      <c r="P1619">
        <f t="shared" si="50"/>
        <v>146</v>
      </c>
      <c r="Q1619">
        <f t="shared" si="51"/>
        <v>64.62</v>
      </c>
    </row>
    <row r="1620" spans="1:17" ht="45" hidden="1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8281</v>
      </c>
      <c r="O1620" t="s">
        <v>8282</v>
      </c>
      <c r="P1620">
        <f t="shared" si="50"/>
        <v>105</v>
      </c>
      <c r="Q1620">
        <f t="shared" si="51"/>
        <v>58.37</v>
      </c>
    </row>
    <row r="1621" spans="1:17" ht="60" hidden="1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8281</v>
      </c>
      <c r="O1621" t="s">
        <v>8282</v>
      </c>
      <c r="P1621">
        <f t="shared" si="50"/>
        <v>133</v>
      </c>
      <c r="Q1621">
        <f t="shared" si="51"/>
        <v>86.96</v>
      </c>
    </row>
    <row r="1622" spans="1:17" ht="30" hidden="1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8281</v>
      </c>
      <c r="O1622" t="s">
        <v>8282</v>
      </c>
      <c r="P1622">
        <f t="shared" si="50"/>
        <v>113</v>
      </c>
      <c r="Q1622">
        <f t="shared" si="51"/>
        <v>66.47</v>
      </c>
    </row>
    <row r="1623" spans="1:17" ht="45" hidden="1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8281</v>
      </c>
      <c r="O1623" t="s">
        <v>8282</v>
      </c>
      <c r="P1623">
        <f t="shared" si="50"/>
        <v>121</v>
      </c>
      <c r="Q1623">
        <f t="shared" si="51"/>
        <v>163.78</v>
      </c>
    </row>
    <row r="1624" spans="1:17" ht="45" hidden="1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8281</v>
      </c>
      <c r="O1624" t="s">
        <v>8282</v>
      </c>
      <c r="P1624">
        <f t="shared" si="50"/>
        <v>102</v>
      </c>
      <c r="Q1624">
        <f t="shared" si="51"/>
        <v>107.98</v>
      </c>
    </row>
    <row r="1625" spans="1:17" ht="60" hidden="1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8281</v>
      </c>
      <c r="O1625" t="s">
        <v>8282</v>
      </c>
      <c r="P1625">
        <f t="shared" si="50"/>
        <v>101</v>
      </c>
      <c r="Q1625">
        <f t="shared" si="51"/>
        <v>42.11</v>
      </c>
    </row>
    <row r="1626" spans="1:17" ht="45" hidden="1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8281</v>
      </c>
      <c r="O1626" t="s">
        <v>8282</v>
      </c>
      <c r="P1626">
        <f t="shared" si="50"/>
        <v>118</v>
      </c>
      <c r="Q1626">
        <f t="shared" si="51"/>
        <v>47.2</v>
      </c>
    </row>
    <row r="1627" spans="1:17" ht="60" hidden="1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8281</v>
      </c>
      <c r="O1627" t="s">
        <v>8282</v>
      </c>
      <c r="P1627">
        <f t="shared" si="50"/>
        <v>155</v>
      </c>
      <c r="Q1627">
        <f t="shared" si="51"/>
        <v>112.02</v>
      </c>
    </row>
    <row r="1628" spans="1:17" ht="45" hidden="1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8281</v>
      </c>
      <c r="O1628" t="s">
        <v>8282</v>
      </c>
      <c r="P1628">
        <f t="shared" si="50"/>
        <v>101</v>
      </c>
      <c r="Q1628">
        <f t="shared" si="51"/>
        <v>74.95</v>
      </c>
    </row>
    <row r="1629" spans="1:17" ht="60" hidden="1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8281</v>
      </c>
      <c r="O1629" t="s">
        <v>8282</v>
      </c>
      <c r="P1629">
        <f t="shared" si="50"/>
        <v>117</v>
      </c>
      <c r="Q1629">
        <f t="shared" si="51"/>
        <v>61.58</v>
      </c>
    </row>
    <row r="1630" spans="1:17" ht="30" hidden="1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8281</v>
      </c>
      <c r="O1630" t="s">
        <v>8282</v>
      </c>
      <c r="P1630">
        <f t="shared" si="50"/>
        <v>101</v>
      </c>
      <c r="Q1630">
        <f t="shared" si="51"/>
        <v>45.88</v>
      </c>
    </row>
    <row r="1631" spans="1:17" ht="30" hidden="1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8281</v>
      </c>
      <c r="O1631" t="s">
        <v>8282</v>
      </c>
      <c r="P1631">
        <f t="shared" si="50"/>
        <v>104</v>
      </c>
      <c r="Q1631">
        <f t="shared" si="51"/>
        <v>75.849999999999994</v>
      </c>
    </row>
    <row r="1632" spans="1:17" ht="60" hidden="1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8281</v>
      </c>
      <c r="O1632" t="s">
        <v>8282</v>
      </c>
      <c r="P1632">
        <f t="shared" si="50"/>
        <v>265</v>
      </c>
      <c r="Q1632">
        <f t="shared" si="51"/>
        <v>84.21</v>
      </c>
    </row>
    <row r="1633" spans="1:17" ht="60" hidden="1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8281</v>
      </c>
      <c r="O1633" t="s">
        <v>8282</v>
      </c>
      <c r="P1633">
        <f t="shared" si="50"/>
        <v>156</v>
      </c>
      <c r="Q1633">
        <f t="shared" si="51"/>
        <v>117.23</v>
      </c>
    </row>
    <row r="1634" spans="1:17" ht="60" hidden="1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8281</v>
      </c>
      <c r="O1634" t="s">
        <v>8282</v>
      </c>
      <c r="P1634">
        <f t="shared" si="50"/>
        <v>102</v>
      </c>
      <c r="Q1634">
        <f t="shared" si="51"/>
        <v>86.49</v>
      </c>
    </row>
    <row r="1635" spans="1:17" ht="60" hidden="1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8281</v>
      </c>
      <c r="O1635" t="s">
        <v>8282</v>
      </c>
      <c r="P1635">
        <f t="shared" si="50"/>
        <v>100</v>
      </c>
      <c r="Q1635">
        <f t="shared" si="51"/>
        <v>172.41</v>
      </c>
    </row>
    <row r="1636" spans="1:17" ht="45" hidden="1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8281</v>
      </c>
      <c r="O1636" t="s">
        <v>8282</v>
      </c>
      <c r="P1636">
        <f t="shared" si="50"/>
        <v>101</v>
      </c>
      <c r="Q1636">
        <f t="shared" si="51"/>
        <v>62.81</v>
      </c>
    </row>
    <row r="1637" spans="1:17" ht="60" hidden="1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8281</v>
      </c>
      <c r="O1637" t="s">
        <v>8282</v>
      </c>
      <c r="P1637">
        <f t="shared" si="50"/>
        <v>125</v>
      </c>
      <c r="Q1637">
        <f t="shared" si="51"/>
        <v>67.73</v>
      </c>
    </row>
    <row r="1638" spans="1:17" ht="45" hidden="1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8281</v>
      </c>
      <c r="O1638" t="s">
        <v>8282</v>
      </c>
      <c r="P1638">
        <f t="shared" si="50"/>
        <v>104</v>
      </c>
      <c r="Q1638">
        <f t="shared" si="51"/>
        <v>53.56</v>
      </c>
    </row>
    <row r="1639" spans="1:17" ht="45" hidden="1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8281</v>
      </c>
      <c r="O1639" t="s">
        <v>8282</v>
      </c>
      <c r="P1639">
        <f t="shared" si="50"/>
        <v>104</v>
      </c>
      <c r="Q1639">
        <f t="shared" si="51"/>
        <v>34.6</v>
      </c>
    </row>
    <row r="1640" spans="1:17" ht="30" hidden="1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8281</v>
      </c>
      <c r="O1640" t="s">
        <v>8282</v>
      </c>
      <c r="P1640">
        <f t="shared" si="50"/>
        <v>105</v>
      </c>
      <c r="Q1640">
        <f t="shared" si="51"/>
        <v>38.89</v>
      </c>
    </row>
    <row r="1641" spans="1:17" ht="60" hidden="1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8281</v>
      </c>
      <c r="O1641" t="s">
        <v>8282</v>
      </c>
      <c r="P1641">
        <f t="shared" si="50"/>
        <v>100</v>
      </c>
      <c r="Q1641">
        <f t="shared" si="51"/>
        <v>94.74</v>
      </c>
    </row>
    <row r="1642" spans="1:17" ht="60" hidden="1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8281</v>
      </c>
      <c r="O1642" t="s">
        <v>8282</v>
      </c>
      <c r="P1642">
        <f t="shared" si="50"/>
        <v>170</v>
      </c>
      <c r="Q1642">
        <f t="shared" si="51"/>
        <v>39.97</v>
      </c>
    </row>
    <row r="1643" spans="1:17" ht="30" hidden="1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8281</v>
      </c>
      <c r="O1643" t="s">
        <v>8302</v>
      </c>
      <c r="P1643">
        <f t="shared" si="50"/>
        <v>101</v>
      </c>
      <c r="Q1643">
        <f t="shared" si="51"/>
        <v>97.5</v>
      </c>
    </row>
    <row r="1644" spans="1:17" ht="45" hidden="1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8281</v>
      </c>
      <c r="O1644" t="s">
        <v>8302</v>
      </c>
      <c r="P1644">
        <f t="shared" si="50"/>
        <v>100</v>
      </c>
      <c r="Q1644">
        <f t="shared" si="51"/>
        <v>42.86</v>
      </c>
    </row>
    <row r="1645" spans="1:17" ht="30" hidden="1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8281</v>
      </c>
      <c r="O1645" t="s">
        <v>8302</v>
      </c>
      <c r="P1645">
        <f t="shared" si="50"/>
        <v>125</v>
      </c>
      <c r="Q1645">
        <f t="shared" si="51"/>
        <v>168.51</v>
      </c>
    </row>
    <row r="1646" spans="1:17" ht="60" hidden="1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8281</v>
      </c>
      <c r="O1646" t="s">
        <v>8302</v>
      </c>
      <c r="P1646">
        <f t="shared" si="50"/>
        <v>110</v>
      </c>
      <c r="Q1646">
        <f t="shared" si="51"/>
        <v>85.55</v>
      </c>
    </row>
    <row r="1647" spans="1:17" ht="45" hidden="1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8281</v>
      </c>
      <c r="O1647" t="s">
        <v>8302</v>
      </c>
      <c r="P1647">
        <f t="shared" si="50"/>
        <v>111</v>
      </c>
      <c r="Q1647">
        <f t="shared" si="51"/>
        <v>554</v>
      </c>
    </row>
    <row r="1648" spans="1:17" ht="60" hidden="1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8281</v>
      </c>
      <c r="O1648" t="s">
        <v>8302</v>
      </c>
      <c r="P1648">
        <f t="shared" si="50"/>
        <v>110</v>
      </c>
      <c r="Q1648">
        <f t="shared" si="51"/>
        <v>26.55</v>
      </c>
    </row>
    <row r="1649" spans="1:17" ht="45" hidden="1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8281</v>
      </c>
      <c r="O1649" t="s">
        <v>8302</v>
      </c>
      <c r="P1649">
        <f t="shared" si="50"/>
        <v>105</v>
      </c>
      <c r="Q1649">
        <f t="shared" si="51"/>
        <v>113.83</v>
      </c>
    </row>
    <row r="1650" spans="1:17" ht="45" hidden="1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8281</v>
      </c>
      <c r="O1650" t="s">
        <v>8302</v>
      </c>
      <c r="P1650">
        <f t="shared" si="50"/>
        <v>125</v>
      </c>
      <c r="Q1650">
        <f t="shared" si="51"/>
        <v>32.01</v>
      </c>
    </row>
    <row r="1651" spans="1:17" ht="60" hidden="1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8281</v>
      </c>
      <c r="O1651" t="s">
        <v>8302</v>
      </c>
      <c r="P1651">
        <f t="shared" si="50"/>
        <v>101</v>
      </c>
      <c r="Q1651">
        <f t="shared" si="51"/>
        <v>47.19</v>
      </c>
    </row>
    <row r="1652" spans="1:17" ht="45" hidden="1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8281</v>
      </c>
      <c r="O1652" t="s">
        <v>8302</v>
      </c>
      <c r="P1652">
        <f t="shared" si="50"/>
        <v>142</v>
      </c>
      <c r="Q1652">
        <f t="shared" si="51"/>
        <v>88.47</v>
      </c>
    </row>
    <row r="1653" spans="1:17" ht="60" hidden="1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8281</v>
      </c>
      <c r="O1653" t="s">
        <v>8302</v>
      </c>
      <c r="P1653">
        <f t="shared" si="50"/>
        <v>101</v>
      </c>
      <c r="Q1653">
        <f t="shared" si="51"/>
        <v>100.75</v>
      </c>
    </row>
    <row r="1654" spans="1:17" ht="60" hidden="1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8281</v>
      </c>
      <c r="O1654" t="s">
        <v>8302</v>
      </c>
      <c r="P1654">
        <f t="shared" si="50"/>
        <v>101</v>
      </c>
      <c r="Q1654">
        <f t="shared" si="51"/>
        <v>64.709999999999994</v>
      </c>
    </row>
    <row r="1655" spans="1:17" ht="45" hidden="1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8281</v>
      </c>
      <c r="O1655" t="s">
        <v>8302</v>
      </c>
      <c r="P1655">
        <f t="shared" si="50"/>
        <v>174</v>
      </c>
      <c r="Q1655">
        <f t="shared" si="51"/>
        <v>51.85</v>
      </c>
    </row>
    <row r="1656" spans="1:17" ht="60" hidden="1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8281</v>
      </c>
      <c r="O1656" t="s">
        <v>8302</v>
      </c>
      <c r="P1656">
        <f t="shared" si="50"/>
        <v>120</v>
      </c>
      <c r="Q1656">
        <f t="shared" si="51"/>
        <v>38.79</v>
      </c>
    </row>
    <row r="1657" spans="1:17" ht="45" hidden="1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8281</v>
      </c>
      <c r="O1657" t="s">
        <v>8302</v>
      </c>
      <c r="P1657">
        <f t="shared" si="50"/>
        <v>143</v>
      </c>
      <c r="Q1657">
        <f t="shared" si="51"/>
        <v>44.65</v>
      </c>
    </row>
    <row r="1658" spans="1:17" ht="60" hidden="1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8281</v>
      </c>
      <c r="O1658" t="s">
        <v>8302</v>
      </c>
      <c r="P1658">
        <f t="shared" si="50"/>
        <v>100</v>
      </c>
      <c r="Q1658">
        <f t="shared" si="51"/>
        <v>156.77000000000001</v>
      </c>
    </row>
    <row r="1659" spans="1:17" ht="60" hidden="1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8281</v>
      </c>
      <c r="O1659" t="s">
        <v>8302</v>
      </c>
      <c r="P1659">
        <f t="shared" si="50"/>
        <v>105</v>
      </c>
      <c r="Q1659">
        <f t="shared" si="51"/>
        <v>118.7</v>
      </c>
    </row>
    <row r="1660" spans="1:17" ht="60" hidden="1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8281</v>
      </c>
      <c r="O1660" t="s">
        <v>8302</v>
      </c>
      <c r="P1660">
        <f t="shared" si="50"/>
        <v>132</v>
      </c>
      <c r="Q1660">
        <f t="shared" si="51"/>
        <v>74.150000000000006</v>
      </c>
    </row>
    <row r="1661" spans="1:17" ht="60" hidden="1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8281</v>
      </c>
      <c r="O1661" t="s">
        <v>8302</v>
      </c>
      <c r="P1661">
        <f t="shared" si="50"/>
        <v>113</v>
      </c>
      <c r="Q1661">
        <f t="shared" si="51"/>
        <v>12.53</v>
      </c>
    </row>
    <row r="1662" spans="1:17" ht="60" hidden="1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8281</v>
      </c>
      <c r="O1662" t="s">
        <v>8302</v>
      </c>
      <c r="P1662">
        <f t="shared" si="50"/>
        <v>1254</v>
      </c>
      <c r="Q1662">
        <f t="shared" si="51"/>
        <v>27.86</v>
      </c>
    </row>
    <row r="1663" spans="1:17" ht="75" hidden="1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8281</v>
      </c>
      <c r="O1663" t="s">
        <v>8302</v>
      </c>
      <c r="P1663">
        <f t="shared" si="50"/>
        <v>103</v>
      </c>
      <c r="Q1663">
        <f t="shared" si="51"/>
        <v>80.180000000000007</v>
      </c>
    </row>
    <row r="1664" spans="1:17" ht="60" hidden="1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8281</v>
      </c>
      <c r="O1664" t="s">
        <v>8302</v>
      </c>
      <c r="P1664">
        <f t="shared" si="50"/>
        <v>103</v>
      </c>
      <c r="Q1664">
        <f t="shared" si="51"/>
        <v>132.44</v>
      </c>
    </row>
    <row r="1665" spans="1:17" ht="45" hidden="1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8281</v>
      </c>
      <c r="O1665" t="s">
        <v>8302</v>
      </c>
      <c r="P1665">
        <f t="shared" si="50"/>
        <v>108</v>
      </c>
      <c r="Q1665">
        <f t="shared" si="51"/>
        <v>33.75</v>
      </c>
    </row>
    <row r="1666" spans="1:17" ht="45" hidden="1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8281</v>
      </c>
      <c r="O1666" t="s">
        <v>8302</v>
      </c>
      <c r="P1666">
        <f t="shared" si="50"/>
        <v>122</v>
      </c>
      <c r="Q1666">
        <f t="shared" si="51"/>
        <v>34.380000000000003</v>
      </c>
    </row>
    <row r="1667" spans="1:17" ht="60" hidden="1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8281</v>
      </c>
      <c r="O1667" t="s">
        <v>8302</v>
      </c>
      <c r="P1667">
        <f t="shared" ref="P1667:P1730" si="52">ROUND(E1667/D1667*100,0)</f>
        <v>119</v>
      </c>
      <c r="Q1667">
        <f t="shared" ref="Q1667:Q1730" si="53">IFERROR(ROUND(E1667/L1667,2),0)</f>
        <v>44.96</v>
      </c>
    </row>
    <row r="1668" spans="1:17" ht="45" hidden="1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8281</v>
      </c>
      <c r="O1668" t="s">
        <v>8302</v>
      </c>
      <c r="P1668">
        <f t="shared" si="52"/>
        <v>161</v>
      </c>
      <c r="Q1668">
        <f t="shared" si="53"/>
        <v>41.04</v>
      </c>
    </row>
    <row r="1669" spans="1:17" ht="45" hidden="1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8281</v>
      </c>
      <c r="O1669" t="s">
        <v>8302</v>
      </c>
      <c r="P1669">
        <f t="shared" si="52"/>
        <v>127</v>
      </c>
      <c r="Q1669">
        <f t="shared" si="53"/>
        <v>52.6</v>
      </c>
    </row>
    <row r="1670" spans="1:17" ht="60" hidden="1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8281</v>
      </c>
      <c r="O1670" t="s">
        <v>8302</v>
      </c>
      <c r="P1670">
        <f t="shared" si="52"/>
        <v>103</v>
      </c>
      <c r="Q1670">
        <f t="shared" si="53"/>
        <v>70.78</v>
      </c>
    </row>
    <row r="1671" spans="1:17" ht="60" hidden="1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8281</v>
      </c>
      <c r="O1671" t="s">
        <v>8302</v>
      </c>
      <c r="P1671">
        <f t="shared" si="52"/>
        <v>140</v>
      </c>
      <c r="Q1671">
        <f t="shared" si="53"/>
        <v>53.75</v>
      </c>
    </row>
    <row r="1672" spans="1:17" ht="60" hidden="1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8281</v>
      </c>
      <c r="O1672" t="s">
        <v>8302</v>
      </c>
      <c r="P1672">
        <f t="shared" si="52"/>
        <v>103</v>
      </c>
      <c r="Q1672">
        <f t="shared" si="53"/>
        <v>44.61</v>
      </c>
    </row>
    <row r="1673" spans="1:17" ht="30" hidden="1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8281</v>
      </c>
      <c r="O1673" t="s">
        <v>8302</v>
      </c>
      <c r="P1673">
        <f t="shared" si="52"/>
        <v>101</v>
      </c>
      <c r="Q1673">
        <f t="shared" si="53"/>
        <v>26.15</v>
      </c>
    </row>
    <row r="1674" spans="1:17" ht="45" hidden="1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8281</v>
      </c>
      <c r="O1674" t="s">
        <v>8302</v>
      </c>
      <c r="P1674">
        <f t="shared" si="52"/>
        <v>113</v>
      </c>
      <c r="Q1674">
        <f t="shared" si="53"/>
        <v>39.18</v>
      </c>
    </row>
    <row r="1675" spans="1:17" ht="45" hidden="1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8281</v>
      </c>
      <c r="O1675" t="s">
        <v>8302</v>
      </c>
      <c r="P1675">
        <f t="shared" si="52"/>
        <v>128</v>
      </c>
      <c r="Q1675">
        <f t="shared" si="53"/>
        <v>45.59</v>
      </c>
    </row>
    <row r="1676" spans="1:17" ht="60" hidden="1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8281</v>
      </c>
      <c r="O1676" t="s">
        <v>8302</v>
      </c>
      <c r="P1676">
        <f t="shared" si="52"/>
        <v>202</v>
      </c>
      <c r="Q1676">
        <f t="shared" si="53"/>
        <v>89.25</v>
      </c>
    </row>
    <row r="1677" spans="1:17" ht="30" hidden="1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8281</v>
      </c>
      <c r="O1677" t="s">
        <v>8302</v>
      </c>
      <c r="P1677">
        <f t="shared" si="52"/>
        <v>137</v>
      </c>
      <c r="Q1677">
        <f t="shared" si="53"/>
        <v>40.42</v>
      </c>
    </row>
    <row r="1678" spans="1:17" ht="45" hidden="1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8281</v>
      </c>
      <c r="O1678" t="s">
        <v>8302</v>
      </c>
      <c r="P1678">
        <f t="shared" si="52"/>
        <v>115</v>
      </c>
      <c r="Q1678">
        <f t="shared" si="53"/>
        <v>82.38</v>
      </c>
    </row>
    <row r="1679" spans="1:17" ht="45" hidden="1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8281</v>
      </c>
      <c r="O1679" t="s">
        <v>8302</v>
      </c>
      <c r="P1679">
        <f t="shared" si="52"/>
        <v>112</v>
      </c>
      <c r="Q1679">
        <f t="shared" si="53"/>
        <v>159.52000000000001</v>
      </c>
    </row>
    <row r="1680" spans="1:17" ht="45" hidden="1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8281</v>
      </c>
      <c r="O1680" t="s">
        <v>8302</v>
      </c>
      <c r="P1680">
        <f t="shared" si="52"/>
        <v>118</v>
      </c>
      <c r="Q1680">
        <f t="shared" si="53"/>
        <v>36.24</v>
      </c>
    </row>
    <row r="1681" spans="1:17" ht="60" hidden="1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8281</v>
      </c>
      <c r="O1681" t="s">
        <v>8302</v>
      </c>
      <c r="P1681">
        <f t="shared" si="52"/>
        <v>175</v>
      </c>
      <c r="Q1681">
        <f t="shared" si="53"/>
        <v>62.5</v>
      </c>
    </row>
    <row r="1682" spans="1:17" ht="30" hidden="1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8281</v>
      </c>
      <c r="O1682" t="s">
        <v>8302</v>
      </c>
      <c r="P1682">
        <f t="shared" si="52"/>
        <v>118</v>
      </c>
      <c r="Q1682">
        <f t="shared" si="53"/>
        <v>47</v>
      </c>
    </row>
    <row r="1683" spans="1:17" ht="60" hidden="1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8281</v>
      </c>
      <c r="O1683" t="s">
        <v>8303</v>
      </c>
      <c r="P1683">
        <f t="shared" si="52"/>
        <v>101</v>
      </c>
      <c r="Q1683">
        <f t="shared" si="53"/>
        <v>74.58</v>
      </c>
    </row>
    <row r="1684" spans="1:17" ht="45" hidden="1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8281</v>
      </c>
      <c r="O1684" t="s">
        <v>8303</v>
      </c>
      <c r="P1684">
        <f t="shared" si="52"/>
        <v>0</v>
      </c>
      <c r="Q1684">
        <f t="shared" si="53"/>
        <v>0</v>
      </c>
    </row>
    <row r="1685" spans="1:17" ht="45" hidden="1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8281</v>
      </c>
      <c r="O1685" t="s">
        <v>8303</v>
      </c>
      <c r="P1685">
        <f t="shared" si="52"/>
        <v>22</v>
      </c>
      <c r="Q1685">
        <f t="shared" si="53"/>
        <v>76</v>
      </c>
    </row>
    <row r="1686" spans="1:17" ht="30" hidden="1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8281</v>
      </c>
      <c r="O1686" t="s">
        <v>8303</v>
      </c>
      <c r="P1686">
        <f t="shared" si="52"/>
        <v>109</v>
      </c>
      <c r="Q1686">
        <f t="shared" si="53"/>
        <v>86.44</v>
      </c>
    </row>
    <row r="1687" spans="1:17" ht="60" hidden="1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8281</v>
      </c>
      <c r="O1687" t="s">
        <v>8303</v>
      </c>
      <c r="P1687">
        <f t="shared" si="52"/>
        <v>103</v>
      </c>
      <c r="Q1687">
        <f t="shared" si="53"/>
        <v>24</v>
      </c>
    </row>
    <row r="1688" spans="1:17" ht="60" hidden="1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8281</v>
      </c>
      <c r="O1688" t="s">
        <v>8303</v>
      </c>
      <c r="P1688">
        <f t="shared" si="52"/>
        <v>0</v>
      </c>
      <c r="Q1688">
        <f t="shared" si="53"/>
        <v>18</v>
      </c>
    </row>
    <row r="1689" spans="1:17" ht="60" hidden="1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8281</v>
      </c>
      <c r="O1689" t="s">
        <v>8303</v>
      </c>
      <c r="P1689">
        <f t="shared" si="52"/>
        <v>31</v>
      </c>
      <c r="Q1689">
        <f t="shared" si="53"/>
        <v>80.13</v>
      </c>
    </row>
    <row r="1690" spans="1:17" ht="60" hidden="1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8281</v>
      </c>
      <c r="O1690" t="s">
        <v>8303</v>
      </c>
      <c r="P1690">
        <f t="shared" si="52"/>
        <v>44</v>
      </c>
      <c r="Q1690">
        <f t="shared" si="53"/>
        <v>253.14</v>
      </c>
    </row>
    <row r="1691" spans="1:17" ht="30" hidden="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8281</v>
      </c>
      <c r="O1691" t="s">
        <v>8303</v>
      </c>
      <c r="P1691">
        <f t="shared" si="52"/>
        <v>100</v>
      </c>
      <c r="Q1691">
        <f t="shared" si="53"/>
        <v>171.43</v>
      </c>
    </row>
    <row r="1692" spans="1:17" ht="45" hidden="1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8281</v>
      </c>
      <c r="O1692" t="s">
        <v>8303</v>
      </c>
      <c r="P1692">
        <f t="shared" si="52"/>
        <v>25</v>
      </c>
      <c r="Q1692">
        <f t="shared" si="53"/>
        <v>57.73</v>
      </c>
    </row>
    <row r="1693" spans="1:17" ht="60" hidden="1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8281</v>
      </c>
      <c r="O1693" t="s">
        <v>8303</v>
      </c>
      <c r="P1693">
        <f t="shared" si="52"/>
        <v>33</v>
      </c>
      <c r="Q1693">
        <f t="shared" si="53"/>
        <v>264.26</v>
      </c>
    </row>
    <row r="1694" spans="1:17" ht="45" hidden="1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8281</v>
      </c>
      <c r="O1694" t="s">
        <v>8303</v>
      </c>
      <c r="P1694">
        <f t="shared" si="52"/>
        <v>48</v>
      </c>
      <c r="Q1694">
        <f t="shared" si="53"/>
        <v>159.33000000000001</v>
      </c>
    </row>
    <row r="1695" spans="1:17" ht="60" hidden="1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8281</v>
      </c>
      <c r="O1695" t="s">
        <v>8303</v>
      </c>
      <c r="P1695">
        <f t="shared" si="52"/>
        <v>9</v>
      </c>
      <c r="Q1695">
        <f t="shared" si="53"/>
        <v>35</v>
      </c>
    </row>
    <row r="1696" spans="1:17" ht="60" hidden="1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8281</v>
      </c>
      <c r="O1696" t="s">
        <v>8303</v>
      </c>
      <c r="P1696">
        <f t="shared" si="52"/>
        <v>0</v>
      </c>
      <c r="Q1696">
        <f t="shared" si="53"/>
        <v>5</v>
      </c>
    </row>
    <row r="1697" spans="1:17" ht="60" hidden="1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8281</v>
      </c>
      <c r="O1697" t="s">
        <v>8303</v>
      </c>
      <c r="P1697">
        <f t="shared" si="52"/>
        <v>12</v>
      </c>
      <c r="Q1697">
        <f t="shared" si="53"/>
        <v>61.09</v>
      </c>
    </row>
    <row r="1698" spans="1:17" ht="60" hidden="1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8281</v>
      </c>
      <c r="O1698" t="s">
        <v>8303</v>
      </c>
      <c r="P1698">
        <f t="shared" si="52"/>
        <v>0</v>
      </c>
      <c r="Q1698">
        <f t="shared" si="53"/>
        <v>0</v>
      </c>
    </row>
    <row r="1699" spans="1:17" ht="45" hidden="1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8281</v>
      </c>
      <c r="O1699" t="s">
        <v>8303</v>
      </c>
      <c r="P1699">
        <f t="shared" si="52"/>
        <v>20</v>
      </c>
      <c r="Q1699">
        <f t="shared" si="53"/>
        <v>114.82</v>
      </c>
    </row>
    <row r="1700" spans="1:17" ht="75" hidden="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8281</v>
      </c>
      <c r="O1700" t="s">
        <v>8303</v>
      </c>
      <c r="P1700">
        <f t="shared" si="52"/>
        <v>0</v>
      </c>
      <c r="Q1700">
        <f t="shared" si="53"/>
        <v>0</v>
      </c>
    </row>
    <row r="1701" spans="1:17" ht="60" hidden="1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8281</v>
      </c>
      <c r="O1701" t="s">
        <v>8303</v>
      </c>
      <c r="P1701">
        <f t="shared" si="52"/>
        <v>4</v>
      </c>
      <c r="Q1701">
        <f t="shared" si="53"/>
        <v>54</v>
      </c>
    </row>
    <row r="1702" spans="1:17" ht="60" hidden="1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8281</v>
      </c>
      <c r="O1702" t="s">
        <v>8303</v>
      </c>
      <c r="P1702">
        <f t="shared" si="52"/>
        <v>26</v>
      </c>
      <c r="Q1702">
        <f t="shared" si="53"/>
        <v>65.97</v>
      </c>
    </row>
    <row r="1703" spans="1:17" ht="60" hidden="1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8281</v>
      </c>
      <c r="O1703" t="s">
        <v>8303</v>
      </c>
      <c r="P1703">
        <f t="shared" si="52"/>
        <v>0</v>
      </c>
      <c r="Q1703">
        <f t="shared" si="53"/>
        <v>5</v>
      </c>
    </row>
    <row r="1704" spans="1:17" ht="30" hidden="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8281</v>
      </c>
      <c r="O1704" t="s">
        <v>8303</v>
      </c>
      <c r="P1704">
        <f t="shared" si="52"/>
        <v>0</v>
      </c>
      <c r="Q1704">
        <f t="shared" si="53"/>
        <v>1</v>
      </c>
    </row>
    <row r="1705" spans="1:17" ht="60" hidden="1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8281</v>
      </c>
      <c r="O1705" t="s">
        <v>8303</v>
      </c>
      <c r="P1705">
        <f t="shared" si="52"/>
        <v>1</v>
      </c>
      <c r="Q1705">
        <f t="shared" si="53"/>
        <v>25.5</v>
      </c>
    </row>
    <row r="1706" spans="1:17" ht="45" hidden="1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8281</v>
      </c>
      <c r="O1706" t="s">
        <v>8303</v>
      </c>
      <c r="P1706">
        <f t="shared" si="52"/>
        <v>65</v>
      </c>
      <c r="Q1706">
        <f t="shared" si="53"/>
        <v>118.36</v>
      </c>
    </row>
    <row r="1707" spans="1:17" ht="45" hidden="1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8281</v>
      </c>
      <c r="O1707" t="s">
        <v>8303</v>
      </c>
      <c r="P1707">
        <f t="shared" si="52"/>
        <v>0</v>
      </c>
      <c r="Q1707">
        <f t="shared" si="53"/>
        <v>0</v>
      </c>
    </row>
    <row r="1708" spans="1:17" ht="45" hidden="1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8281</v>
      </c>
      <c r="O1708" t="s">
        <v>8303</v>
      </c>
      <c r="P1708">
        <f t="shared" si="52"/>
        <v>0</v>
      </c>
      <c r="Q1708">
        <f t="shared" si="53"/>
        <v>0</v>
      </c>
    </row>
    <row r="1709" spans="1:17" ht="60" hidden="1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8281</v>
      </c>
      <c r="O1709" t="s">
        <v>8303</v>
      </c>
      <c r="P1709">
        <f t="shared" si="52"/>
        <v>10</v>
      </c>
      <c r="Q1709">
        <f t="shared" si="53"/>
        <v>54.11</v>
      </c>
    </row>
    <row r="1710" spans="1:17" ht="60" hidden="1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8281</v>
      </c>
      <c r="O1710" t="s">
        <v>8303</v>
      </c>
      <c r="P1710">
        <f t="shared" si="52"/>
        <v>0</v>
      </c>
      <c r="Q1710">
        <f t="shared" si="53"/>
        <v>0</v>
      </c>
    </row>
    <row r="1711" spans="1:17" ht="45" hidden="1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8281</v>
      </c>
      <c r="O1711" t="s">
        <v>8303</v>
      </c>
      <c r="P1711">
        <f t="shared" si="52"/>
        <v>5</v>
      </c>
      <c r="Q1711">
        <f t="shared" si="53"/>
        <v>21.25</v>
      </c>
    </row>
    <row r="1712" spans="1:17" ht="30" hidden="1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8281</v>
      </c>
      <c r="O1712" t="s">
        <v>8303</v>
      </c>
      <c r="P1712">
        <f t="shared" si="52"/>
        <v>1</v>
      </c>
      <c r="Q1712">
        <f t="shared" si="53"/>
        <v>34</v>
      </c>
    </row>
    <row r="1713" spans="1:17" ht="60" hidden="1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8281</v>
      </c>
      <c r="O1713" t="s">
        <v>8303</v>
      </c>
      <c r="P1713">
        <f t="shared" si="52"/>
        <v>11</v>
      </c>
      <c r="Q1713">
        <f t="shared" si="53"/>
        <v>525</v>
      </c>
    </row>
    <row r="1714" spans="1:17" ht="60" hidden="1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8281</v>
      </c>
      <c r="O1714" t="s">
        <v>8303</v>
      </c>
      <c r="P1714">
        <f t="shared" si="52"/>
        <v>0</v>
      </c>
      <c r="Q1714">
        <f t="shared" si="53"/>
        <v>0</v>
      </c>
    </row>
    <row r="1715" spans="1:17" ht="60" hidden="1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8281</v>
      </c>
      <c r="O1715" t="s">
        <v>8303</v>
      </c>
      <c r="P1715">
        <f t="shared" si="52"/>
        <v>2</v>
      </c>
      <c r="Q1715">
        <f t="shared" si="53"/>
        <v>50</v>
      </c>
    </row>
    <row r="1716" spans="1:17" ht="60" hidden="1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8281</v>
      </c>
      <c r="O1716" t="s">
        <v>8303</v>
      </c>
      <c r="P1716">
        <f t="shared" si="52"/>
        <v>8</v>
      </c>
      <c r="Q1716">
        <f t="shared" si="53"/>
        <v>115.71</v>
      </c>
    </row>
    <row r="1717" spans="1:17" ht="45" hidden="1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8281</v>
      </c>
      <c r="O1717" t="s">
        <v>8303</v>
      </c>
      <c r="P1717">
        <f t="shared" si="52"/>
        <v>0</v>
      </c>
      <c r="Q1717">
        <f t="shared" si="53"/>
        <v>5.5</v>
      </c>
    </row>
    <row r="1718" spans="1:17" ht="60" hidden="1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8281</v>
      </c>
      <c r="O1718" t="s">
        <v>8303</v>
      </c>
      <c r="P1718">
        <f t="shared" si="52"/>
        <v>8</v>
      </c>
      <c r="Q1718">
        <f t="shared" si="53"/>
        <v>50</v>
      </c>
    </row>
    <row r="1719" spans="1:17" ht="45" hidden="1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8281</v>
      </c>
      <c r="O1719" t="s">
        <v>8303</v>
      </c>
      <c r="P1719">
        <f t="shared" si="52"/>
        <v>43</v>
      </c>
      <c r="Q1719">
        <f t="shared" si="53"/>
        <v>34.020000000000003</v>
      </c>
    </row>
    <row r="1720" spans="1:17" hidden="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8281</v>
      </c>
      <c r="O1720" t="s">
        <v>8303</v>
      </c>
      <c r="P1720">
        <f t="shared" si="52"/>
        <v>0</v>
      </c>
      <c r="Q1720">
        <f t="shared" si="53"/>
        <v>37.5</v>
      </c>
    </row>
    <row r="1721" spans="1:17" ht="60" hidden="1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8281</v>
      </c>
      <c r="O1721" t="s">
        <v>8303</v>
      </c>
      <c r="P1721">
        <f t="shared" si="52"/>
        <v>1</v>
      </c>
      <c r="Q1721">
        <f t="shared" si="53"/>
        <v>11.67</v>
      </c>
    </row>
    <row r="1722" spans="1:17" ht="60" hidden="1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8281</v>
      </c>
      <c r="O1722" t="s">
        <v>8303</v>
      </c>
      <c r="P1722">
        <f t="shared" si="52"/>
        <v>6</v>
      </c>
      <c r="Q1722">
        <f t="shared" si="53"/>
        <v>28.13</v>
      </c>
    </row>
    <row r="1723" spans="1:17" ht="45" hidden="1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8281</v>
      </c>
      <c r="O1723" t="s">
        <v>8303</v>
      </c>
      <c r="P1723">
        <f t="shared" si="52"/>
        <v>0</v>
      </c>
      <c r="Q1723">
        <f t="shared" si="53"/>
        <v>0</v>
      </c>
    </row>
    <row r="1724" spans="1:17" ht="45" hidden="1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8281</v>
      </c>
      <c r="O1724" t="s">
        <v>8303</v>
      </c>
      <c r="P1724">
        <f t="shared" si="52"/>
        <v>0</v>
      </c>
      <c r="Q1724">
        <f t="shared" si="53"/>
        <v>1</v>
      </c>
    </row>
    <row r="1725" spans="1:17" ht="60" hidden="1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8281</v>
      </c>
      <c r="O1725" t="s">
        <v>8303</v>
      </c>
      <c r="P1725">
        <f t="shared" si="52"/>
        <v>7</v>
      </c>
      <c r="Q1725">
        <f t="shared" si="53"/>
        <v>216.67</v>
      </c>
    </row>
    <row r="1726" spans="1:17" ht="60" hidden="1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8281</v>
      </c>
      <c r="O1726" t="s">
        <v>8303</v>
      </c>
      <c r="P1726">
        <f t="shared" si="52"/>
        <v>1</v>
      </c>
      <c r="Q1726">
        <f t="shared" si="53"/>
        <v>8.75</v>
      </c>
    </row>
    <row r="1727" spans="1:17" ht="60" hidden="1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8281</v>
      </c>
      <c r="O1727" t="s">
        <v>8303</v>
      </c>
      <c r="P1727">
        <f t="shared" si="52"/>
        <v>10</v>
      </c>
      <c r="Q1727">
        <f t="shared" si="53"/>
        <v>62.22</v>
      </c>
    </row>
    <row r="1728" spans="1:17" ht="30" hidden="1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8281</v>
      </c>
      <c r="O1728" t="s">
        <v>8303</v>
      </c>
      <c r="P1728">
        <f t="shared" si="52"/>
        <v>34</v>
      </c>
      <c r="Q1728">
        <f t="shared" si="53"/>
        <v>137.25</v>
      </c>
    </row>
    <row r="1729" spans="1:17" ht="60" hidden="1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8281</v>
      </c>
      <c r="O1729" t="s">
        <v>8303</v>
      </c>
      <c r="P1729">
        <f t="shared" si="52"/>
        <v>0</v>
      </c>
      <c r="Q1729">
        <f t="shared" si="53"/>
        <v>1</v>
      </c>
    </row>
    <row r="1730" spans="1:17" ht="45" hidden="1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8281</v>
      </c>
      <c r="O1730" t="s">
        <v>8303</v>
      </c>
      <c r="P1730">
        <f t="shared" si="52"/>
        <v>68</v>
      </c>
      <c r="Q1730">
        <f t="shared" si="53"/>
        <v>122.14</v>
      </c>
    </row>
    <row r="1731" spans="1:17" ht="60" hidden="1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8281</v>
      </c>
      <c r="O1731" t="s">
        <v>8303</v>
      </c>
      <c r="P1731">
        <f t="shared" ref="P1731:P1794" si="54">ROUND(E1731/D1731*100,0)</f>
        <v>0</v>
      </c>
      <c r="Q1731">
        <f t="shared" ref="Q1731:Q1794" si="55">IFERROR(ROUND(E1731/L1731,2),0)</f>
        <v>0</v>
      </c>
    </row>
    <row r="1732" spans="1:17" ht="45" hidden="1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8281</v>
      </c>
      <c r="O1732" t="s">
        <v>8303</v>
      </c>
      <c r="P1732">
        <f t="shared" si="54"/>
        <v>0</v>
      </c>
      <c r="Q1732">
        <f t="shared" si="55"/>
        <v>0</v>
      </c>
    </row>
    <row r="1733" spans="1:17" ht="30" hidden="1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8281</v>
      </c>
      <c r="O1733" t="s">
        <v>8303</v>
      </c>
      <c r="P1733">
        <f t="shared" si="54"/>
        <v>0</v>
      </c>
      <c r="Q1733">
        <f t="shared" si="55"/>
        <v>0</v>
      </c>
    </row>
    <row r="1734" spans="1:17" ht="60" hidden="1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8281</v>
      </c>
      <c r="O1734" t="s">
        <v>8303</v>
      </c>
      <c r="P1734">
        <f t="shared" si="54"/>
        <v>0</v>
      </c>
      <c r="Q1734">
        <f t="shared" si="55"/>
        <v>0</v>
      </c>
    </row>
    <row r="1735" spans="1:17" ht="60" hidden="1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8281</v>
      </c>
      <c r="O1735" t="s">
        <v>8303</v>
      </c>
      <c r="P1735">
        <f t="shared" si="54"/>
        <v>0</v>
      </c>
      <c r="Q1735">
        <f t="shared" si="55"/>
        <v>0</v>
      </c>
    </row>
    <row r="1736" spans="1:17" ht="45" hidden="1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8281</v>
      </c>
      <c r="O1736" t="s">
        <v>8303</v>
      </c>
      <c r="P1736">
        <f t="shared" si="54"/>
        <v>0</v>
      </c>
      <c r="Q1736">
        <f t="shared" si="55"/>
        <v>1</v>
      </c>
    </row>
    <row r="1737" spans="1:17" ht="45" hidden="1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8281</v>
      </c>
      <c r="O1737" t="s">
        <v>8303</v>
      </c>
      <c r="P1737">
        <f t="shared" si="54"/>
        <v>11</v>
      </c>
      <c r="Q1737">
        <f t="shared" si="55"/>
        <v>55</v>
      </c>
    </row>
    <row r="1738" spans="1:17" ht="45" hidden="1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8281</v>
      </c>
      <c r="O1738" t="s">
        <v>8303</v>
      </c>
      <c r="P1738">
        <f t="shared" si="54"/>
        <v>1</v>
      </c>
      <c r="Q1738">
        <f t="shared" si="55"/>
        <v>22</v>
      </c>
    </row>
    <row r="1739" spans="1:17" ht="60" hidden="1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8281</v>
      </c>
      <c r="O1739" t="s">
        <v>8303</v>
      </c>
      <c r="P1739">
        <f t="shared" si="54"/>
        <v>21</v>
      </c>
      <c r="Q1739">
        <f t="shared" si="55"/>
        <v>56.67</v>
      </c>
    </row>
    <row r="1740" spans="1:17" ht="45" hidden="1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8281</v>
      </c>
      <c r="O1740" t="s">
        <v>8303</v>
      </c>
      <c r="P1740">
        <f t="shared" si="54"/>
        <v>0</v>
      </c>
      <c r="Q1740">
        <f t="shared" si="55"/>
        <v>20</v>
      </c>
    </row>
    <row r="1741" spans="1:17" ht="45" hidden="1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8281</v>
      </c>
      <c r="O1741" t="s">
        <v>8303</v>
      </c>
      <c r="P1741">
        <f t="shared" si="54"/>
        <v>0</v>
      </c>
      <c r="Q1741">
        <f t="shared" si="55"/>
        <v>1</v>
      </c>
    </row>
    <row r="1742" spans="1:17" ht="45" hidden="1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8281</v>
      </c>
      <c r="O1742" t="s">
        <v>8303</v>
      </c>
      <c r="P1742">
        <f t="shared" si="54"/>
        <v>0</v>
      </c>
      <c r="Q1742">
        <f t="shared" si="55"/>
        <v>0</v>
      </c>
    </row>
    <row r="1743" spans="1:17" ht="45" hidden="1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8294</v>
      </c>
      <c r="O1743" t="s">
        <v>8295</v>
      </c>
      <c r="P1743">
        <f t="shared" si="54"/>
        <v>111</v>
      </c>
      <c r="Q1743">
        <f t="shared" si="55"/>
        <v>25.58</v>
      </c>
    </row>
    <row r="1744" spans="1:17" ht="60" hidden="1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8294</v>
      </c>
      <c r="O1744" t="s">
        <v>8295</v>
      </c>
      <c r="P1744">
        <f t="shared" si="54"/>
        <v>109</v>
      </c>
      <c r="Q1744">
        <f t="shared" si="55"/>
        <v>63.97</v>
      </c>
    </row>
    <row r="1745" spans="1:17" ht="45" hidden="1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8294</v>
      </c>
      <c r="O1745" t="s">
        <v>8295</v>
      </c>
      <c r="P1745">
        <f t="shared" si="54"/>
        <v>100</v>
      </c>
      <c r="Q1745">
        <f t="shared" si="55"/>
        <v>89.93</v>
      </c>
    </row>
    <row r="1746" spans="1:17" ht="60" hidden="1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8294</v>
      </c>
      <c r="O1746" t="s">
        <v>8295</v>
      </c>
      <c r="P1746">
        <f t="shared" si="54"/>
        <v>118</v>
      </c>
      <c r="Q1746">
        <f t="shared" si="55"/>
        <v>93.07</v>
      </c>
    </row>
    <row r="1747" spans="1:17" ht="60" hidden="1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8294</v>
      </c>
      <c r="O1747" t="s">
        <v>8295</v>
      </c>
      <c r="P1747">
        <f t="shared" si="54"/>
        <v>114</v>
      </c>
      <c r="Q1747">
        <f t="shared" si="55"/>
        <v>89.67</v>
      </c>
    </row>
    <row r="1748" spans="1:17" ht="60" hidden="1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8294</v>
      </c>
      <c r="O1748" t="s">
        <v>8295</v>
      </c>
      <c r="P1748">
        <f t="shared" si="54"/>
        <v>148</v>
      </c>
      <c r="Q1748">
        <f t="shared" si="55"/>
        <v>207.62</v>
      </c>
    </row>
    <row r="1749" spans="1:17" ht="60" hidden="1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8294</v>
      </c>
      <c r="O1749" t="s">
        <v>8295</v>
      </c>
      <c r="P1749">
        <f t="shared" si="54"/>
        <v>105</v>
      </c>
      <c r="Q1749">
        <f t="shared" si="55"/>
        <v>59.41</v>
      </c>
    </row>
    <row r="1750" spans="1:17" ht="45" hidden="1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8294</v>
      </c>
      <c r="O1750" t="s">
        <v>8295</v>
      </c>
      <c r="P1750">
        <f t="shared" si="54"/>
        <v>130</v>
      </c>
      <c r="Q1750">
        <f t="shared" si="55"/>
        <v>358.97</v>
      </c>
    </row>
    <row r="1751" spans="1:17" ht="45" hidden="1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8294</v>
      </c>
      <c r="O1751" t="s">
        <v>8295</v>
      </c>
      <c r="P1751">
        <f t="shared" si="54"/>
        <v>123</v>
      </c>
      <c r="Q1751">
        <f t="shared" si="55"/>
        <v>94.74</v>
      </c>
    </row>
    <row r="1752" spans="1:17" ht="60" hidden="1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8294</v>
      </c>
      <c r="O1752" t="s">
        <v>8295</v>
      </c>
      <c r="P1752">
        <f t="shared" si="54"/>
        <v>202</v>
      </c>
      <c r="Q1752">
        <f t="shared" si="55"/>
        <v>80.650000000000006</v>
      </c>
    </row>
    <row r="1753" spans="1:17" ht="30" hidden="1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8294</v>
      </c>
      <c r="O1753" t="s">
        <v>8295</v>
      </c>
      <c r="P1753">
        <f t="shared" si="54"/>
        <v>103</v>
      </c>
      <c r="Q1753">
        <f t="shared" si="55"/>
        <v>168.69</v>
      </c>
    </row>
    <row r="1754" spans="1:17" ht="45" hidden="1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8294</v>
      </c>
      <c r="O1754" t="s">
        <v>8295</v>
      </c>
      <c r="P1754">
        <f t="shared" si="54"/>
        <v>260</v>
      </c>
      <c r="Q1754">
        <f t="shared" si="55"/>
        <v>34.69</v>
      </c>
    </row>
    <row r="1755" spans="1:17" ht="45" hidden="1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8294</v>
      </c>
      <c r="O1755" t="s">
        <v>8295</v>
      </c>
      <c r="P1755">
        <f t="shared" si="54"/>
        <v>108</v>
      </c>
      <c r="Q1755">
        <f t="shared" si="55"/>
        <v>462.86</v>
      </c>
    </row>
    <row r="1756" spans="1:17" ht="60" hidden="1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8294</v>
      </c>
      <c r="O1756" t="s">
        <v>8295</v>
      </c>
      <c r="P1756">
        <f t="shared" si="54"/>
        <v>111</v>
      </c>
      <c r="Q1756">
        <f t="shared" si="55"/>
        <v>104.39</v>
      </c>
    </row>
    <row r="1757" spans="1:17" ht="60" hidden="1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8294</v>
      </c>
      <c r="O1757" t="s">
        <v>8295</v>
      </c>
      <c r="P1757">
        <f t="shared" si="54"/>
        <v>120</v>
      </c>
      <c r="Q1757">
        <f t="shared" si="55"/>
        <v>7.5</v>
      </c>
    </row>
    <row r="1758" spans="1:17" ht="45" hidden="1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8294</v>
      </c>
      <c r="O1758" t="s">
        <v>8295</v>
      </c>
      <c r="P1758">
        <f t="shared" si="54"/>
        <v>103</v>
      </c>
      <c r="Q1758">
        <f t="shared" si="55"/>
        <v>47.13</v>
      </c>
    </row>
    <row r="1759" spans="1:17" ht="45" hidden="1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8294</v>
      </c>
      <c r="O1759" t="s">
        <v>8295</v>
      </c>
      <c r="P1759">
        <f t="shared" si="54"/>
        <v>116</v>
      </c>
      <c r="Q1759">
        <f t="shared" si="55"/>
        <v>414.29</v>
      </c>
    </row>
    <row r="1760" spans="1:17" ht="60" hidden="1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8294</v>
      </c>
      <c r="O1760" t="s">
        <v>8295</v>
      </c>
      <c r="P1760">
        <f t="shared" si="54"/>
        <v>115</v>
      </c>
      <c r="Q1760">
        <f t="shared" si="55"/>
        <v>42.48</v>
      </c>
    </row>
    <row r="1761" spans="1:17" ht="30" hidden="1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8294</v>
      </c>
      <c r="O1761" t="s">
        <v>8295</v>
      </c>
      <c r="P1761">
        <f t="shared" si="54"/>
        <v>107</v>
      </c>
      <c r="Q1761">
        <f t="shared" si="55"/>
        <v>108.78</v>
      </c>
    </row>
    <row r="1762" spans="1:17" ht="60" hidden="1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8294</v>
      </c>
      <c r="O1762" t="s">
        <v>8295</v>
      </c>
      <c r="P1762">
        <f t="shared" si="54"/>
        <v>165</v>
      </c>
      <c r="Q1762">
        <f t="shared" si="55"/>
        <v>81.099999999999994</v>
      </c>
    </row>
    <row r="1763" spans="1:17" ht="30" hidden="1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8294</v>
      </c>
      <c r="O1763" t="s">
        <v>8295</v>
      </c>
      <c r="P1763">
        <f t="shared" si="54"/>
        <v>155</v>
      </c>
      <c r="Q1763">
        <f t="shared" si="55"/>
        <v>51.67</v>
      </c>
    </row>
    <row r="1764" spans="1:17" ht="30" hidden="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8294</v>
      </c>
      <c r="O1764" t="s">
        <v>8295</v>
      </c>
      <c r="P1764">
        <f t="shared" si="54"/>
        <v>885</v>
      </c>
      <c r="Q1764">
        <f t="shared" si="55"/>
        <v>35.4</v>
      </c>
    </row>
    <row r="1765" spans="1:17" ht="60" hidden="1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8294</v>
      </c>
      <c r="O1765" t="s">
        <v>8295</v>
      </c>
      <c r="P1765">
        <f t="shared" si="54"/>
        <v>102</v>
      </c>
      <c r="Q1765">
        <f t="shared" si="55"/>
        <v>103.64</v>
      </c>
    </row>
    <row r="1766" spans="1:17" ht="60" hidden="1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8294</v>
      </c>
      <c r="O1766" t="s">
        <v>8295</v>
      </c>
      <c r="P1766">
        <f t="shared" si="54"/>
        <v>20</v>
      </c>
      <c r="Q1766">
        <f t="shared" si="55"/>
        <v>55.28</v>
      </c>
    </row>
    <row r="1767" spans="1:17" ht="60" hidden="1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8294</v>
      </c>
      <c r="O1767" t="s">
        <v>8295</v>
      </c>
      <c r="P1767">
        <f t="shared" si="54"/>
        <v>59</v>
      </c>
      <c r="Q1767">
        <f t="shared" si="55"/>
        <v>72.17</v>
      </c>
    </row>
    <row r="1768" spans="1:17" ht="30" hidden="1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8294</v>
      </c>
      <c r="O1768" t="s">
        <v>8295</v>
      </c>
      <c r="P1768">
        <f t="shared" si="54"/>
        <v>0</v>
      </c>
      <c r="Q1768">
        <f t="shared" si="55"/>
        <v>0</v>
      </c>
    </row>
    <row r="1769" spans="1:17" ht="45" hidden="1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8294</v>
      </c>
      <c r="O1769" t="s">
        <v>8295</v>
      </c>
      <c r="P1769">
        <f t="shared" si="54"/>
        <v>46</v>
      </c>
      <c r="Q1769">
        <f t="shared" si="55"/>
        <v>58.62</v>
      </c>
    </row>
    <row r="1770" spans="1:17" ht="45" hidden="1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8294</v>
      </c>
      <c r="O1770" t="s">
        <v>8295</v>
      </c>
      <c r="P1770">
        <f t="shared" si="54"/>
        <v>4</v>
      </c>
      <c r="Q1770">
        <f t="shared" si="55"/>
        <v>12.47</v>
      </c>
    </row>
    <row r="1771" spans="1:17" ht="45" hidden="1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8294</v>
      </c>
      <c r="O1771" t="s">
        <v>8295</v>
      </c>
      <c r="P1771">
        <f t="shared" si="54"/>
        <v>3</v>
      </c>
      <c r="Q1771">
        <f t="shared" si="55"/>
        <v>49.14</v>
      </c>
    </row>
    <row r="1772" spans="1:17" ht="60" hidden="1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8294</v>
      </c>
      <c r="O1772" t="s">
        <v>8295</v>
      </c>
      <c r="P1772">
        <f t="shared" si="54"/>
        <v>57</v>
      </c>
      <c r="Q1772">
        <f t="shared" si="55"/>
        <v>150.5</v>
      </c>
    </row>
    <row r="1773" spans="1:17" ht="60" hidden="1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8294</v>
      </c>
      <c r="O1773" t="s">
        <v>8295</v>
      </c>
      <c r="P1773">
        <f t="shared" si="54"/>
        <v>21</v>
      </c>
      <c r="Q1773">
        <f t="shared" si="55"/>
        <v>35.799999999999997</v>
      </c>
    </row>
    <row r="1774" spans="1:17" ht="45" hidden="1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8294</v>
      </c>
      <c r="O1774" t="s">
        <v>8295</v>
      </c>
      <c r="P1774">
        <f t="shared" si="54"/>
        <v>16</v>
      </c>
      <c r="Q1774">
        <f t="shared" si="55"/>
        <v>45.16</v>
      </c>
    </row>
    <row r="1775" spans="1:17" ht="60" hidden="1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8294</v>
      </c>
      <c r="O1775" t="s">
        <v>8295</v>
      </c>
      <c r="P1775">
        <f t="shared" si="54"/>
        <v>6</v>
      </c>
      <c r="Q1775">
        <f t="shared" si="55"/>
        <v>98.79</v>
      </c>
    </row>
    <row r="1776" spans="1:17" ht="60" hidden="1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8294</v>
      </c>
      <c r="O1776" t="s">
        <v>8295</v>
      </c>
      <c r="P1776">
        <f t="shared" si="54"/>
        <v>46</v>
      </c>
      <c r="Q1776">
        <f t="shared" si="55"/>
        <v>88.31</v>
      </c>
    </row>
    <row r="1777" spans="1:17" ht="45" hidden="1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8294</v>
      </c>
      <c r="O1777" t="s">
        <v>8295</v>
      </c>
      <c r="P1777">
        <f t="shared" si="54"/>
        <v>65</v>
      </c>
      <c r="Q1777">
        <f t="shared" si="55"/>
        <v>170.63</v>
      </c>
    </row>
    <row r="1778" spans="1:17" ht="45" hidden="1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8294</v>
      </c>
      <c r="O1778" t="s">
        <v>8295</v>
      </c>
      <c r="P1778">
        <f t="shared" si="54"/>
        <v>7</v>
      </c>
      <c r="Q1778">
        <f t="shared" si="55"/>
        <v>83.75</v>
      </c>
    </row>
    <row r="1779" spans="1:17" ht="60" hidden="1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8294</v>
      </c>
      <c r="O1779" t="s">
        <v>8295</v>
      </c>
      <c r="P1779">
        <f t="shared" si="54"/>
        <v>14</v>
      </c>
      <c r="Q1779">
        <f t="shared" si="55"/>
        <v>65.099999999999994</v>
      </c>
    </row>
    <row r="1780" spans="1:17" ht="45" hidden="1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8294</v>
      </c>
      <c r="O1780" t="s">
        <v>8295</v>
      </c>
      <c r="P1780">
        <f t="shared" si="54"/>
        <v>2</v>
      </c>
      <c r="Q1780">
        <f t="shared" si="55"/>
        <v>66.33</v>
      </c>
    </row>
    <row r="1781" spans="1:17" ht="60" hidden="1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8294</v>
      </c>
      <c r="O1781" t="s">
        <v>8295</v>
      </c>
      <c r="P1781">
        <f t="shared" si="54"/>
        <v>36</v>
      </c>
      <c r="Q1781">
        <f t="shared" si="55"/>
        <v>104.89</v>
      </c>
    </row>
    <row r="1782" spans="1:17" ht="60" hidden="1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8294</v>
      </c>
      <c r="O1782" t="s">
        <v>8295</v>
      </c>
      <c r="P1782">
        <f t="shared" si="54"/>
        <v>40</v>
      </c>
      <c r="Q1782">
        <f t="shared" si="55"/>
        <v>78.44</v>
      </c>
    </row>
    <row r="1783" spans="1:17" ht="60" hidden="1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8294</v>
      </c>
      <c r="O1783" t="s">
        <v>8295</v>
      </c>
      <c r="P1783">
        <f t="shared" si="54"/>
        <v>26</v>
      </c>
      <c r="Q1783">
        <f t="shared" si="55"/>
        <v>59.04</v>
      </c>
    </row>
    <row r="1784" spans="1:17" ht="60" hidden="1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8294</v>
      </c>
      <c r="O1784" t="s">
        <v>8295</v>
      </c>
      <c r="P1784">
        <f t="shared" si="54"/>
        <v>15</v>
      </c>
      <c r="Q1784">
        <f t="shared" si="55"/>
        <v>71.34</v>
      </c>
    </row>
    <row r="1785" spans="1:17" ht="60" hidden="1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8294</v>
      </c>
      <c r="O1785" t="s">
        <v>8295</v>
      </c>
      <c r="P1785">
        <f t="shared" si="54"/>
        <v>24</v>
      </c>
      <c r="Q1785">
        <f t="shared" si="55"/>
        <v>51.23</v>
      </c>
    </row>
    <row r="1786" spans="1:17" ht="60" hidden="1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8294</v>
      </c>
      <c r="O1786" t="s">
        <v>8295</v>
      </c>
      <c r="P1786">
        <f t="shared" si="54"/>
        <v>40</v>
      </c>
      <c r="Q1786">
        <f t="shared" si="55"/>
        <v>60.24</v>
      </c>
    </row>
    <row r="1787" spans="1:17" ht="45" hidden="1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8294</v>
      </c>
      <c r="O1787" t="s">
        <v>8295</v>
      </c>
      <c r="P1787">
        <f t="shared" si="54"/>
        <v>20</v>
      </c>
      <c r="Q1787">
        <f t="shared" si="55"/>
        <v>44.94</v>
      </c>
    </row>
    <row r="1788" spans="1:17" ht="60" hidden="1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8294</v>
      </c>
      <c r="O1788" t="s">
        <v>8295</v>
      </c>
      <c r="P1788">
        <f t="shared" si="54"/>
        <v>48</v>
      </c>
      <c r="Q1788">
        <f t="shared" si="55"/>
        <v>31.21</v>
      </c>
    </row>
    <row r="1789" spans="1:17" ht="45" hidden="1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8294</v>
      </c>
      <c r="O1789" t="s">
        <v>8295</v>
      </c>
      <c r="P1789">
        <f t="shared" si="54"/>
        <v>15</v>
      </c>
      <c r="Q1789">
        <f t="shared" si="55"/>
        <v>63.88</v>
      </c>
    </row>
    <row r="1790" spans="1:17" ht="45" hidden="1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8294</v>
      </c>
      <c r="O1790" t="s">
        <v>8295</v>
      </c>
      <c r="P1790">
        <f t="shared" si="54"/>
        <v>1</v>
      </c>
      <c r="Q1790">
        <f t="shared" si="55"/>
        <v>19</v>
      </c>
    </row>
    <row r="1791" spans="1:17" ht="45" hidden="1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8294</v>
      </c>
      <c r="O1791" t="s">
        <v>8295</v>
      </c>
      <c r="P1791">
        <f t="shared" si="54"/>
        <v>1</v>
      </c>
      <c r="Q1791">
        <f t="shared" si="55"/>
        <v>10</v>
      </c>
    </row>
    <row r="1792" spans="1:17" ht="45" hidden="1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8294</v>
      </c>
      <c r="O1792" t="s">
        <v>8295</v>
      </c>
      <c r="P1792">
        <f t="shared" si="54"/>
        <v>5</v>
      </c>
      <c r="Q1792">
        <f t="shared" si="55"/>
        <v>109.07</v>
      </c>
    </row>
    <row r="1793" spans="1:17" ht="45" hidden="1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8294</v>
      </c>
      <c r="O1793" t="s">
        <v>8295</v>
      </c>
      <c r="P1793">
        <f t="shared" si="54"/>
        <v>4</v>
      </c>
      <c r="Q1793">
        <f t="shared" si="55"/>
        <v>26.75</v>
      </c>
    </row>
    <row r="1794" spans="1:17" ht="45" hidden="1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8294</v>
      </c>
      <c r="O1794" t="s">
        <v>8295</v>
      </c>
      <c r="P1794">
        <f t="shared" si="54"/>
        <v>61</v>
      </c>
      <c r="Q1794">
        <f t="shared" si="55"/>
        <v>109.94</v>
      </c>
    </row>
    <row r="1795" spans="1:17" ht="45" hidden="1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8294</v>
      </c>
      <c r="O1795" t="s">
        <v>8295</v>
      </c>
      <c r="P1795">
        <f t="shared" ref="P1795:P1858" si="56">ROUND(E1795/D1795*100,0)</f>
        <v>1</v>
      </c>
      <c r="Q1795">
        <f t="shared" ref="Q1795:Q1858" si="57">IFERROR(ROUND(E1795/L1795,2),0)</f>
        <v>20</v>
      </c>
    </row>
    <row r="1796" spans="1:17" ht="60" hidden="1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8294</v>
      </c>
      <c r="O1796" t="s">
        <v>8295</v>
      </c>
      <c r="P1796">
        <f t="shared" si="56"/>
        <v>11</v>
      </c>
      <c r="Q1796">
        <f t="shared" si="57"/>
        <v>55.39</v>
      </c>
    </row>
    <row r="1797" spans="1:17" ht="45" hidden="1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8294</v>
      </c>
      <c r="O1797" t="s">
        <v>8295</v>
      </c>
      <c r="P1797">
        <f t="shared" si="56"/>
        <v>39</v>
      </c>
      <c r="Q1797">
        <f t="shared" si="57"/>
        <v>133.9</v>
      </c>
    </row>
    <row r="1798" spans="1:17" ht="60" hidden="1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8294</v>
      </c>
      <c r="O1798" t="s">
        <v>8295</v>
      </c>
      <c r="P1798">
        <f t="shared" si="56"/>
        <v>22</v>
      </c>
      <c r="Q1798">
        <f t="shared" si="57"/>
        <v>48.72</v>
      </c>
    </row>
    <row r="1799" spans="1:17" ht="45" hidden="1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8294</v>
      </c>
      <c r="O1799" t="s">
        <v>8295</v>
      </c>
      <c r="P1799">
        <f t="shared" si="56"/>
        <v>68</v>
      </c>
      <c r="Q1799">
        <f t="shared" si="57"/>
        <v>48.25</v>
      </c>
    </row>
    <row r="1800" spans="1:17" ht="45" hidden="1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8294</v>
      </c>
      <c r="O1800" t="s">
        <v>8295</v>
      </c>
      <c r="P1800">
        <f t="shared" si="56"/>
        <v>14</v>
      </c>
      <c r="Q1800">
        <f t="shared" si="57"/>
        <v>58.97</v>
      </c>
    </row>
    <row r="1801" spans="1:17" ht="30" hidden="1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8294</v>
      </c>
      <c r="O1801" t="s">
        <v>8295</v>
      </c>
      <c r="P1801">
        <f t="shared" si="56"/>
        <v>2</v>
      </c>
      <c r="Q1801">
        <f t="shared" si="57"/>
        <v>11.64</v>
      </c>
    </row>
    <row r="1802" spans="1:17" ht="60" hidden="1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8294</v>
      </c>
      <c r="O1802" t="s">
        <v>8295</v>
      </c>
      <c r="P1802">
        <f t="shared" si="56"/>
        <v>20</v>
      </c>
      <c r="Q1802">
        <f t="shared" si="57"/>
        <v>83.72</v>
      </c>
    </row>
    <row r="1803" spans="1:17" ht="60" hidden="1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8294</v>
      </c>
      <c r="O1803" t="s">
        <v>8295</v>
      </c>
      <c r="P1803">
        <f t="shared" si="56"/>
        <v>14</v>
      </c>
      <c r="Q1803">
        <f t="shared" si="57"/>
        <v>63.65</v>
      </c>
    </row>
    <row r="1804" spans="1:17" ht="45" hidden="1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8294</v>
      </c>
      <c r="O1804" t="s">
        <v>8295</v>
      </c>
      <c r="P1804">
        <f t="shared" si="56"/>
        <v>48</v>
      </c>
      <c r="Q1804">
        <f t="shared" si="57"/>
        <v>94.28</v>
      </c>
    </row>
    <row r="1805" spans="1:17" ht="45" hidden="1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8294</v>
      </c>
      <c r="O1805" t="s">
        <v>8295</v>
      </c>
      <c r="P1805">
        <f t="shared" si="56"/>
        <v>31</v>
      </c>
      <c r="Q1805">
        <f t="shared" si="57"/>
        <v>71.87</v>
      </c>
    </row>
    <row r="1806" spans="1:17" ht="45" hidden="1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8294</v>
      </c>
      <c r="O1806" t="s">
        <v>8295</v>
      </c>
      <c r="P1806">
        <f t="shared" si="56"/>
        <v>35</v>
      </c>
      <c r="Q1806">
        <f t="shared" si="57"/>
        <v>104.85</v>
      </c>
    </row>
    <row r="1807" spans="1:17" ht="60" hidden="1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8294</v>
      </c>
      <c r="O1807" t="s">
        <v>8295</v>
      </c>
      <c r="P1807">
        <f t="shared" si="56"/>
        <v>36</v>
      </c>
      <c r="Q1807">
        <f t="shared" si="57"/>
        <v>67.14</v>
      </c>
    </row>
    <row r="1808" spans="1:17" ht="60" hidden="1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8294</v>
      </c>
      <c r="O1808" t="s">
        <v>8295</v>
      </c>
      <c r="P1808">
        <f t="shared" si="56"/>
        <v>3</v>
      </c>
      <c r="Q1808">
        <f t="shared" si="57"/>
        <v>73.88</v>
      </c>
    </row>
    <row r="1809" spans="1:17" ht="30" hidden="1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8294</v>
      </c>
      <c r="O1809" t="s">
        <v>8295</v>
      </c>
      <c r="P1809">
        <f t="shared" si="56"/>
        <v>11</v>
      </c>
      <c r="Q1809">
        <f t="shared" si="57"/>
        <v>69.13</v>
      </c>
    </row>
    <row r="1810" spans="1:17" ht="60" hidden="1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8294</v>
      </c>
      <c r="O1810" t="s">
        <v>8295</v>
      </c>
      <c r="P1810">
        <f t="shared" si="56"/>
        <v>41</v>
      </c>
      <c r="Q1810">
        <f t="shared" si="57"/>
        <v>120.77</v>
      </c>
    </row>
    <row r="1811" spans="1:17" ht="45" hidden="1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8294</v>
      </c>
      <c r="O1811" t="s">
        <v>8295</v>
      </c>
      <c r="P1811">
        <f t="shared" si="56"/>
        <v>11</v>
      </c>
      <c r="Q1811">
        <f t="shared" si="57"/>
        <v>42.22</v>
      </c>
    </row>
    <row r="1812" spans="1:17" ht="45" hidden="1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8294</v>
      </c>
      <c r="O1812" t="s">
        <v>8295</v>
      </c>
      <c r="P1812">
        <f t="shared" si="56"/>
        <v>3</v>
      </c>
      <c r="Q1812">
        <f t="shared" si="57"/>
        <v>7.5</v>
      </c>
    </row>
    <row r="1813" spans="1:17" ht="45" hidden="1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8294</v>
      </c>
      <c r="O1813" t="s">
        <v>8295</v>
      </c>
      <c r="P1813">
        <f t="shared" si="56"/>
        <v>0</v>
      </c>
      <c r="Q1813">
        <f t="shared" si="57"/>
        <v>1.54</v>
      </c>
    </row>
    <row r="1814" spans="1:17" ht="60" hidden="1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8294</v>
      </c>
      <c r="O1814" t="s">
        <v>8295</v>
      </c>
      <c r="P1814">
        <f t="shared" si="56"/>
        <v>13</v>
      </c>
      <c r="Q1814">
        <f t="shared" si="57"/>
        <v>37.61</v>
      </c>
    </row>
    <row r="1815" spans="1:17" ht="45" hidden="1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8294</v>
      </c>
      <c r="O1815" t="s">
        <v>8295</v>
      </c>
      <c r="P1815">
        <f t="shared" si="56"/>
        <v>0</v>
      </c>
      <c r="Q1815">
        <f t="shared" si="57"/>
        <v>0</v>
      </c>
    </row>
    <row r="1816" spans="1:17" ht="45" hidden="1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8294</v>
      </c>
      <c r="O1816" t="s">
        <v>8295</v>
      </c>
      <c r="P1816">
        <f t="shared" si="56"/>
        <v>49</v>
      </c>
      <c r="Q1816">
        <f t="shared" si="57"/>
        <v>42.16</v>
      </c>
    </row>
    <row r="1817" spans="1:17" ht="60" hidden="1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8294</v>
      </c>
      <c r="O1817" t="s">
        <v>8295</v>
      </c>
      <c r="P1817">
        <f t="shared" si="56"/>
        <v>0</v>
      </c>
      <c r="Q1817">
        <f t="shared" si="57"/>
        <v>0</v>
      </c>
    </row>
    <row r="1818" spans="1:17" ht="45" hidden="1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8294</v>
      </c>
      <c r="O1818" t="s">
        <v>8295</v>
      </c>
      <c r="P1818">
        <f t="shared" si="56"/>
        <v>2</v>
      </c>
      <c r="Q1818">
        <f t="shared" si="57"/>
        <v>84.83</v>
      </c>
    </row>
    <row r="1819" spans="1:17" ht="45" hidden="1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8294</v>
      </c>
      <c r="O1819" t="s">
        <v>8295</v>
      </c>
      <c r="P1819">
        <f t="shared" si="56"/>
        <v>52</v>
      </c>
      <c r="Q1819">
        <f t="shared" si="57"/>
        <v>94.19</v>
      </c>
    </row>
    <row r="1820" spans="1:17" ht="45" hidden="1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8294</v>
      </c>
      <c r="O1820" t="s">
        <v>8295</v>
      </c>
      <c r="P1820">
        <f t="shared" si="56"/>
        <v>0</v>
      </c>
      <c r="Q1820">
        <f t="shared" si="57"/>
        <v>0</v>
      </c>
    </row>
    <row r="1821" spans="1:17" ht="60" hidden="1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8294</v>
      </c>
      <c r="O1821" t="s">
        <v>8295</v>
      </c>
      <c r="P1821">
        <f t="shared" si="56"/>
        <v>2</v>
      </c>
      <c r="Q1821">
        <f t="shared" si="57"/>
        <v>6.25</v>
      </c>
    </row>
    <row r="1822" spans="1:17" ht="60" hidden="1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8294</v>
      </c>
      <c r="O1822" t="s">
        <v>8295</v>
      </c>
      <c r="P1822">
        <f t="shared" si="56"/>
        <v>7</v>
      </c>
      <c r="Q1822">
        <f t="shared" si="57"/>
        <v>213.38</v>
      </c>
    </row>
    <row r="1823" spans="1:17" ht="45" hidden="1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8281</v>
      </c>
      <c r="O1823" t="s">
        <v>8282</v>
      </c>
      <c r="P1823">
        <f t="shared" si="56"/>
        <v>135</v>
      </c>
      <c r="Q1823">
        <f t="shared" si="57"/>
        <v>59.16</v>
      </c>
    </row>
    <row r="1824" spans="1:17" ht="30" hidden="1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8281</v>
      </c>
      <c r="O1824" t="s">
        <v>8282</v>
      </c>
      <c r="P1824">
        <f t="shared" si="56"/>
        <v>100</v>
      </c>
      <c r="Q1824">
        <f t="shared" si="57"/>
        <v>27.27</v>
      </c>
    </row>
    <row r="1825" spans="1:17" ht="60" hidden="1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8281</v>
      </c>
      <c r="O1825" t="s">
        <v>8282</v>
      </c>
      <c r="P1825">
        <f t="shared" si="56"/>
        <v>116</v>
      </c>
      <c r="Q1825">
        <f t="shared" si="57"/>
        <v>24.58</v>
      </c>
    </row>
    <row r="1826" spans="1:17" hidden="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8281</v>
      </c>
      <c r="O1826" t="s">
        <v>8282</v>
      </c>
      <c r="P1826">
        <f t="shared" si="56"/>
        <v>100</v>
      </c>
      <c r="Q1826">
        <f t="shared" si="57"/>
        <v>75.05</v>
      </c>
    </row>
    <row r="1827" spans="1:17" ht="60" hidden="1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8281</v>
      </c>
      <c r="O1827" t="s">
        <v>8282</v>
      </c>
      <c r="P1827">
        <f t="shared" si="56"/>
        <v>105</v>
      </c>
      <c r="Q1827">
        <f t="shared" si="57"/>
        <v>42.02</v>
      </c>
    </row>
    <row r="1828" spans="1:17" ht="30" hidden="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8281</v>
      </c>
      <c r="O1828" t="s">
        <v>8282</v>
      </c>
      <c r="P1828">
        <f t="shared" si="56"/>
        <v>101</v>
      </c>
      <c r="Q1828">
        <f t="shared" si="57"/>
        <v>53.16</v>
      </c>
    </row>
    <row r="1829" spans="1:17" ht="60" hidden="1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8281</v>
      </c>
      <c r="O1829" t="s">
        <v>8282</v>
      </c>
      <c r="P1829">
        <f t="shared" si="56"/>
        <v>101</v>
      </c>
      <c r="Q1829">
        <f t="shared" si="57"/>
        <v>83.89</v>
      </c>
    </row>
    <row r="1830" spans="1:17" ht="60" hidden="1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8281</v>
      </c>
      <c r="O1830" t="s">
        <v>8282</v>
      </c>
      <c r="P1830">
        <f t="shared" si="56"/>
        <v>100</v>
      </c>
      <c r="Q1830">
        <f t="shared" si="57"/>
        <v>417.33</v>
      </c>
    </row>
    <row r="1831" spans="1:17" ht="45" hidden="1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8281</v>
      </c>
      <c r="O1831" t="s">
        <v>8282</v>
      </c>
      <c r="P1831">
        <f t="shared" si="56"/>
        <v>167</v>
      </c>
      <c r="Q1831">
        <f t="shared" si="57"/>
        <v>75.77</v>
      </c>
    </row>
    <row r="1832" spans="1:17" ht="45" hidden="1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8281</v>
      </c>
      <c r="O1832" t="s">
        <v>8282</v>
      </c>
      <c r="P1832">
        <f t="shared" si="56"/>
        <v>102</v>
      </c>
      <c r="Q1832">
        <f t="shared" si="57"/>
        <v>67.39</v>
      </c>
    </row>
    <row r="1833" spans="1:17" ht="45" hidden="1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8281</v>
      </c>
      <c r="O1833" t="s">
        <v>8282</v>
      </c>
      <c r="P1833">
        <f t="shared" si="56"/>
        <v>103</v>
      </c>
      <c r="Q1833">
        <f t="shared" si="57"/>
        <v>73.569999999999993</v>
      </c>
    </row>
    <row r="1834" spans="1:17" ht="60" hidden="1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8281</v>
      </c>
      <c r="O1834" t="s">
        <v>8282</v>
      </c>
      <c r="P1834">
        <f t="shared" si="56"/>
        <v>143</v>
      </c>
      <c r="Q1834">
        <f t="shared" si="57"/>
        <v>25</v>
      </c>
    </row>
    <row r="1835" spans="1:17" ht="60" hidden="1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8281</v>
      </c>
      <c r="O1835" t="s">
        <v>8282</v>
      </c>
      <c r="P1835">
        <f t="shared" si="56"/>
        <v>263</v>
      </c>
      <c r="Q1835">
        <f t="shared" si="57"/>
        <v>42</v>
      </c>
    </row>
    <row r="1836" spans="1:17" ht="30" hidden="1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8281</v>
      </c>
      <c r="O1836" t="s">
        <v>8282</v>
      </c>
      <c r="P1836">
        <f t="shared" si="56"/>
        <v>118</v>
      </c>
      <c r="Q1836">
        <f t="shared" si="57"/>
        <v>131.16999999999999</v>
      </c>
    </row>
    <row r="1837" spans="1:17" ht="75" hidden="1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8281</v>
      </c>
      <c r="O1837" t="s">
        <v>8282</v>
      </c>
      <c r="P1837">
        <f t="shared" si="56"/>
        <v>104</v>
      </c>
      <c r="Q1837">
        <f t="shared" si="57"/>
        <v>47.27</v>
      </c>
    </row>
    <row r="1838" spans="1:17" ht="30" hidden="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8281</v>
      </c>
      <c r="O1838" t="s">
        <v>8282</v>
      </c>
      <c r="P1838">
        <f t="shared" si="56"/>
        <v>200</v>
      </c>
      <c r="Q1838">
        <f t="shared" si="57"/>
        <v>182.13</v>
      </c>
    </row>
    <row r="1839" spans="1:17" ht="60" hidden="1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8281</v>
      </c>
      <c r="O1839" t="s">
        <v>8282</v>
      </c>
      <c r="P1839">
        <f t="shared" si="56"/>
        <v>307</v>
      </c>
      <c r="Q1839">
        <f t="shared" si="57"/>
        <v>61.37</v>
      </c>
    </row>
    <row r="1840" spans="1:17" ht="60" hidden="1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8281</v>
      </c>
      <c r="O1840" t="s">
        <v>8282</v>
      </c>
      <c r="P1840">
        <f t="shared" si="56"/>
        <v>100</v>
      </c>
      <c r="Q1840">
        <f t="shared" si="57"/>
        <v>35.770000000000003</v>
      </c>
    </row>
    <row r="1841" spans="1:17" ht="45" hidden="1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8281</v>
      </c>
      <c r="O1841" t="s">
        <v>8282</v>
      </c>
      <c r="P1841">
        <f t="shared" si="56"/>
        <v>205</v>
      </c>
      <c r="Q1841">
        <f t="shared" si="57"/>
        <v>45.62</v>
      </c>
    </row>
    <row r="1842" spans="1:17" ht="60" hidden="1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8281</v>
      </c>
      <c r="O1842" t="s">
        <v>8282</v>
      </c>
      <c r="P1842">
        <f t="shared" si="56"/>
        <v>109</v>
      </c>
      <c r="Q1842">
        <f t="shared" si="57"/>
        <v>75.38</v>
      </c>
    </row>
    <row r="1843" spans="1:17" ht="30" hidden="1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8281</v>
      </c>
      <c r="O1843" t="s">
        <v>8282</v>
      </c>
      <c r="P1843">
        <f t="shared" si="56"/>
        <v>102</v>
      </c>
      <c r="Q1843">
        <f t="shared" si="57"/>
        <v>50.88</v>
      </c>
    </row>
    <row r="1844" spans="1:17" ht="45" hidden="1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8281</v>
      </c>
      <c r="O1844" t="s">
        <v>8282</v>
      </c>
      <c r="P1844">
        <f t="shared" si="56"/>
        <v>125</v>
      </c>
      <c r="Q1844">
        <f t="shared" si="57"/>
        <v>119.29</v>
      </c>
    </row>
    <row r="1845" spans="1:17" ht="60" hidden="1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8281</v>
      </c>
      <c r="O1845" t="s">
        <v>8282</v>
      </c>
      <c r="P1845">
        <f t="shared" si="56"/>
        <v>124</v>
      </c>
      <c r="Q1845">
        <f t="shared" si="57"/>
        <v>92.54</v>
      </c>
    </row>
    <row r="1846" spans="1:17" ht="60" hidden="1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8281</v>
      </c>
      <c r="O1846" t="s">
        <v>8282</v>
      </c>
      <c r="P1846">
        <f t="shared" si="56"/>
        <v>101</v>
      </c>
      <c r="Q1846">
        <f t="shared" si="57"/>
        <v>76.05</v>
      </c>
    </row>
    <row r="1847" spans="1:17" ht="90" hidden="1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8281</v>
      </c>
      <c r="O1847" t="s">
        <v>8282</v>
      </c>
      <c r="P1847">
        <f t="shared" si="56"/>
        <v>100</v>
      </c>
      <c r="Q1847">
        <f t="shared" si="57"/>
        <v>52.63</v>
      </c>
    </row>
    <row r="1848" spans="1:17" ht="60" hidden="1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8281</v>
      </c>
      <c r="O1848" t="s">
        <v>8282</v>
      </c>
      <c r="P1848">
        <f t="shared" si="56"/>
        <v>138</v>
      </c>
      <c r="Q1848">
        <f t="shared" si="57"/>
        <v>98.99</v>
      </c>
    </row>
    <row r="1849" spans="1:17" ht="60" hidden="1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8281</v>
      </c>
      <c r="O1849" t="s">
        <v>8282</v>
      </c>
      <c r="P1849">
        <f t="shared" si="56"/>
        <v>121</v>
      </c>
      <c r="Q1849">
        <f t="shared" si="57"/>
        <v>79.53</v>
      </c>
    </row>
    <row r="1850" spans="1:17" ht="45" hidden="1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8281</v>
      </c>
      <c r="O1850" t="s">
        <v>8282</v>
      </c>
      <c r="P1850">
        <f t="shared" si="56"/>
        <v>107</v>
      </c>
      <c r="Q1850">
        <f t="shared" si="57"/>
        <v>134.21</v>
      </c>
    </row>
    <row r="1851" spans="1:17" ht="45" hidden="1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8281</v>
      </c>
      <c r="O1851" t="s">
        <v>8282</v>
      </c>
      <c r="P1851">
        <f t="shared" si="56"/>
        <v>100</v>
      </c>
      <c r="Q1851">
        <f t="shared" si="57"/>
        <v>37.630000000000003</v>
      </c>
    </row>
    <row r="1852" spans="1:17" ht="60" hidden="1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8281</v>
      </c>
      <c r="O1852" t="s">
        <v>8282</v>
      </c>
      <c r="P1852">
        <f t="shared" si="56"/>
        <v>102</v>
      </c>
      <c r="Q1852">
        <f t="shared" si="57"/>
        <v>51.04</v>
      </c>
    </row>
    <row r="1853" spans="1:17" ht="60" hidden="1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8281</v>
      </c>
      <c r="O1853" t="s">
        <v>8282</v>
      </c>
      <c r="P1853">
        <f t="shared" si="56"/>
        <v>100</v>
      </c>
      <c r="Q1853">
        <f t="shared" si="57"/>
        <v>50.04</v>
      </c>
    </row>
    <row r="1854" spans="1:17" ht="60" hidden="1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8281</v>
      </c>
      <c r="O1854" t="s">
        <v>8282</v>
      </c>
      <c r="P1854">
        <f t="shared" si="56"/>
        <v>117</v>
      </c>
      <c r="Q1854">
        <f t="shared" si="57"/>
        <v>133.93</v>
      </c>
    </row>
    <row r="1855" spans="1:17" ht="60" hidden="1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8281</v>
      </c>
      <c r="O1855" t="s">
        <v>8282</v>
      </c>
      <c r="P1855">
        <f t="shared" si="56"/>
        <v>102</v>
      </c>
      <c r="Q1855">
        <f t="shared" si="57"/>
        <v>58.21</v>
      </c>
    </row>
    <row r="1856" spans="1:17" ht="45" hidden="1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8281</v>
      </c>
      <c r="O1856" t="s">
        <v>8282</v>
      </c>
      <c r="P1856">
        <f t="shared" si="56"/>
        <v>102</v>
      </c>
      <c r="Q1856">
        <f t="shared" si="57"/>
        <v>88.04</v>
      </c>
    </row>
    <row r="1857" spans="1:17" ht="45" hidden="1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8281</v>
      </c>
      <c r="O1857" t="s">
        <v>8282</v>
      </c>
      <c r="P1857">
        <f t="shared" si="56"/>
        <v>154</v>
      </c>
      <c r="Q1857">
        <f t="shared" si="57"/>
        <v>70.58</v>
      </c>
    </row>
    <row r="1858" spans="1:17" ht="60" hidden="1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8281</v>
      </c>
      <c r="O1858" t="s">
        <v>8282</v>
      </c>
      <c r="P1858">
        <f t="shared" si="56"/>
        <v>101</v>
      </c>
      <c r="Q1858">
        <f t="shared" si="57"/>
        <v>53.29</v>
      </c>
    </row>
    <row r="1859" spans="1:17" ht="45" hidden="1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8281</v>
      </c>
      <c r="O1859" t="s">
        <v>8282</v>
      </c>
      <c r="P1859">
        <f t="shared" ref="P1859:P1922" si="58">ROUND(E1859/D1859*100,0)</f>
        <v>100</v>
      </c>
      <c r="Q1859">
        <f t="shared" ref="Q1859:Q1922" si="59">IFERROR(ROUND(E1859/L1859,2),0)</f>
        <v>136.36000000000001</v>
      </c>
    </row>
    <row r="1860" spans="1:17" ht="60" hidden="1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8281</v>
      </c>
      <c r="O1860" t="s">
        <v>8282</v>
      </c>
      <c r="P1860">
        <f t="shared" si="58"/>
        <v>109</v>
      </c>
      <c r="Q1860">
        <f t="shared" si="59"/>
        <v>40.549999999999997</v>
      </c>
    </row>
    <row r="1861" spans="1:17" ht="30" hidden="1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8281</v>
      </c>
      <c r="O1861" t="s">
        <v>8282</v>
      </c>
      <c r="P1861">
        <f t="shared" si="58"/>
        <v>132</v>
      </c>
      <c r="Q1861">
        <f t="shared" si="59"/>
        <v>70.63</v>
      </c>
    </row>
    <row r="1862" spans="1:17" ht="45" hidden="1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8281</v>
      </c>
      <c r="O1862" t="s">
        <v>8282</v>
      </c>
      <c r="P1862">
        <f t="shared" si="58"/>
        <v>133</v>
      </c>
      <c r="Q1862">
        <f t="shared" si="59"/>
        <v>52.68</v>
      </c>
    </row>
    <row r="1863" spans="1:17" ht="60" hidden="1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8289</v>
      </c>
      <c r="O1863" t="s">
        <v>8291</v>
      </c>
      <c r="P1863">
        <f t="shared" si="58"/>
        <v>0</v>
      </c>
      <c r="Q1863">
        <f t="shared" si="59"/>
        <v>0</v>
      </c>
    </row>
    <row r="1864" spans="1:17" ht="45" hidden="1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8289</v>
      </c>
      <c r="O1864" t="s">
        <v>8291</v>
      </c>
      <c r="P1864">
        <f t="shared" si="58"/>
        <v>8</v>
      </c>
      <c r="Q1864">
        <f t="shared" si="59"/>
        <v>90.94</v>
      </c>
    </row>
    <row r="1865" spans="1:17" ht="45" hidden="1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8289</v>
      </c>
      <c r="O1865" t="s">
        <v>8291</v>
      </c>
      <c r="P1865">
        <f t="shared" si="58"/>
        <v>0</v>
      </c>
      <c r="Q1865">
        <f t="shared" si="59"/>
        <v>5</v>
      </c>
    </row>
    <row r="1866" spans="1:17" ht="60" hidden="1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8289</v>
      </c>
      <c r="O1866" t="s">
        <v>8291</v>
      </c>
      <c r="P1866">
        <f t="shared" si="58"/>
        <v>43</v>
      </c>
      <c r="Q1866">
        <f t="shared" si="59"/>
        <v>58.08</v>
      </c>
    </row>
    <row r="1867" spans="1:17" ht="60" hidden="1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8289</v>
      </c>
      <c r="O1867" t="s">
        <v>8291</v>
      </c>
      <c r="P1867">
        <f t="shared" si="58"/>
        <v>0</v>
      </c>
      <c r="Q1867">
        <f t="shared" si="59"/>
        <v>2</v>
      </c>
    </row>
    <row r="1868" spans="1:17" ht="60" hidden="1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8289</v>
      </c>
      <c r="O1868" t="s">
        <v>8291</v>
      </c>
      <c r="P1868">
        <f t="shared" si="58"/>
        <v>1</v>
      </c>
      <c r="Q1868">
        <f t="shared" si="59"/>
        <v>62.5</v>
      </c>
    </row>
    <row r="1869" spans="1:17" ht="60" hidden="1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8289</v>
      </c>
      <c r="O1869" t="s">
        <v>8291</v>
      </c>
      <c r="P1869">
        <f t="shared" si="58"/>
        <v>0</v>
      </c>
      <c r="Q1869">
        <f t="shared" si="59"/>
        <v>10</v>
      </c>
    </row>
    <row r="1870" spans="1:17" ht="60" hidden="1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8289</v>
      </c>
      <c r="O1870" t="s">
        <v>8291</v>
      </c>
      <c r="P1870">
        <f t="shared" si="58"/>
        <v>5</v>
      </c>
      <c r="Q1870">
        <f t="shared" si="59"/>
        <v>71.59</v>
      </c>
    </row>
    <row r="1871" spans="1:17" ht="60" hidden="1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8289</v>
      </c>
      <c r="O1871" t="s">
        <v>8291</v>
      </c>
      <c r="P1871">
        <f t="shared" si="58"/>
        <v>0</v>
      </c>
      <c r="Q1871">
        <f t="shared" si="59"/>
        <v>0</v>
      </c>
    </row>
    <row r="1872" spans="1:17" ht="45" hidden="1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8289</v>
      </c>
      <c r="O1872" t="s">
        <v>8291</v>
      </c>
      <c r="P1872">
        <f t="shared" si="58"/>
        <v>10</v>
      </c>
      <c r="Q1872">
        <f t="shared" si="59"/>
        <v>32.82</v>
      </c>
    </row>
    <row r="1873" spans="1:17" ht="60" hidden="1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8289</v>
      </c>
      <c r="O1873" t="s">
        <v>8291</v>
      </c>
      <c r="P1873">
        <f t="shared" si="58"/>
        <v>72</v>
      </c>
      <c r="Q1873">
        <f t="shared" si="59"/>
        <v>49.12</v>
      </c>
    </row>
    <row r="1874" spans="1:17" ht="60" hidden="1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8289</v>
      </c>
      <c r="O1874" t="s">
        <v>8291</v>
      </c>
      <c r="P1874">
        <f t="shared" si="58"/>
        <v>1</v>
      </c>
      <c r="Q1874">
        <f t="shared" si="59"/>
        <v>16.309999999999999</v>
      </c>
    </row>
    <row r="1875" spans="1:17" ht="60" hidden="1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8289</v>
      </c>
      <c r="O1875" t="s">
        <v>8291</v>
      </c>
      <c r="P1875">
        <f t="shared" si="58"/>
        <v>0</v>
      </c>
      <c r="Q1875">
        <f t="shared" si="59"/>
        <v>18</v>
      </c>
    </row>
    <row r="1876" spans="1:17" ht="60" hidden="1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8289</v>
      </c>
      <c r="O1876" t="s">
        <v>8291</v>
      </c>
      <c r="P1876">
        <f t="shared" si="58"/>
        <v>0</v>
      </c>
      <c r="Q1876">
        <f t="shared" si="59"/>
        <v>13</v>
      </c>
    </row>
    <row r="1877" spans="1:17" ht="45" hidden="1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8289</v>
      </c>
      <c r="O1877" t="s">
        <v>8291</v>
      </c>
      <c r="P1877">
        <f t="shared" si="58"/>
        <v>1</v>
      </c>
      <c r="Q1877">
        <f t="shared" si="59"/>
        <v>17</v>
      </c>
    </row>
    <row r="1878" spans="1:17" ht="45" hidden="1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8289</v>
      </c>
      <c r="O1878" t="s">
        <v>8291</v>
      </c>
      <c r="P1878">
        <f t="shared" si="58"/>
        <v>0</v>
      </c>
      <c r="Q1878">
        <f t="shared" si="59"/>
        <v>0</v>
      </c>
    </row>
    <row r="1879" spans="1:17" ht="45" hidden="1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8289</v>
      </c>
      <c r="O1879" t="s">
        <v>8291</v>
      </c>
      <c r="P1879">
        <f t="shared" si="58"/>
        <v>0</v>
      </c>
      <c r="Q1879">
        <f t="shared" si="59"/>
        <v>0</v>
      </c>
    </row>
    <row r="1880" spans="1:17" ht="60" hidden="1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8289</v>
      </c>
      <c r="O1880" t="s">
        <v>8291</v>
      </c>
      <c r="P1880">
        <f t="shared" si="58"/>
        <v>0</v>
      </c>
      <c r="Q1880">
        <f t="shared" si="59"/>
        <v>0</v>
      </c>
    </row>
    <row r="1881" spans="1:17" ht="60" hidden="1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8289</v>
      </c>
      <c r="O1881" t="s">
        <v>8291</v>
      </c>
      <c r="P1881">
        <f t="shared" si="58"/>
        <v>0</v>
      </c>
      <c r="Q1881">
        <f t="shared" si="59"/>
        <v>3</v>
      </c>
    </row>
    <row r="1882" spans="1:17" ht="30" hidden="1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8289</v>
      </c>
      <c r="O1882" t="s">
        <v>8291</v>
      </c>
      <c r="P1882">
        <f t="shared" si="58"/>
        <v>20</v>
      </c>
      <c r="Q1882">
        <f t="shared" si="59"/>
        <v>41.83</v>
      </c>
    </row>
    <row r="1883" spans="1:17" ht="45" hidden="1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8281</v>
      </c>
      <c r="O1883" t="s">
        <v>8285</v>
      </c>
      <c r="P1883">
        <f t="shared" si="58"/>
        <v>173</v>
      </c>
      <c r="Q1883">
        <f t="shared" si="59"/>
        <v>49.34</v>
      </c>
    </row>
    <row r="1884" spans="1:17" ht="60" hidden="1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8281</v>
      </c>
      <c r="O1884" t="s">
        <v>8285</v>
      </c>
      <c r="P1884">
        <f t="shared" si="58"/>
        <v>101</v>
      </c>
      <c r="Q1884">
        <f t="shared" si="59"/>
        <v>41.73</v>
      </c>
    </row>
    <row r="1885" spans="1:17" ht="45" hidden="1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8281</v>
      </c>
      <c r="O1885" t="s">
        <v>8285</v>
      </c>
      <c r="P1885">
        <f t="shared" si="58"/>
        <v>105</v>
      </c>
      <c r="Q1885">
        <f t="shared" si="59"/>
        <v>32.72</v>
      </c>
    </row>
    <row r="1886" spans="1:17" ht="60" hidden="1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8281</v>
      </c>
      <c r="O1886" t="s">
        <v>8285</v>
      </c>
      <c r="P1886">
        <f t="shared" si="58"/>
        <v>135</v>
      </c>
      <c r="Q1886">
        <f t="shared" si="59"/>
        <v>51.96</v>
      </c>
    </row>
    <row r="1887" spans="1:17" ht="45" hidden="1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8281</v>
      </c>
      <c r="O1887" t="s">
        <v>8285</v>
      </c>
      <c r="P1887">
        <f t="shared" si="58"/>
        <v>116</v>
      </c>
      <c r="Q1887">
        <f t="shared" si="59"/>
        <v>50.69</v>
      </c>
    </row>
    <row r="1888" spans="1:17" ht="45" hidden="1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8281</v>
      </c>
      <c r="O1888" t="s">
        <v>8285</v>
      </c>
      <c r="P1888">
        <f t="shared" si="58"/>
        <v>102</v>
      </c>
      <c r="Q1888">
        <f t="shared" si="59"/>
        <v>42.24</v>
      </c>
    </row>
    <row r="1889" spans="1:17" ht="60" hidden="1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8281</v>
      </c>
      <c r="O1889" t="s">
        <v>8285</v>
      </c>
      <c r="P1889">
        <f t="shared" si="58"/>
        <v>111</v>
      </c>
      <c r="Q1889">
        <f t="shared" si="59"/>
        <v>416.88</v>
      </c>
    </row>
    <row r="1890" spans="1:17" ht="60" hidden="1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8281</v>
      </c>
      <c r="O1890" t="s">
        <v>8285</v>
      </c>
      <c r="P1890">
        <f t="shared" si="58"/>
        <v>166</v>
      </c>
      <c r="Q1890">
        <f t="shared" si="59"/>
        <v>46.65</v>
      </c>
    </row>
    <row r="1891" spans="1:17" ht="60" hidden="1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8281</v>
      </c>
      <c r="O1891" t="s">
        <v>8285</v>
      </c>
      <c r="P1891">
        <f t="shared" si="58"/>
        <v>107</v>
      </c>
      <c r="Q1891">
        <f t="shared" si="59"/>
        <v>48.45</v>
      </c>
    </row>
    <row r="1892" spans="1:17" ht="45" hidden="1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8281</v>
      </c>
      <c r="O1892" t="s">
        <v>8285</v>
      </c>
      <c r="P1892">
        <f t="shared" si="58"/>
        <v>145</v>
      </c>
      <c r="Q1892">
        <f t="shared" si="59"/>
        <v>70.53</v>
      </c>
    </row>
    <row r="1893" spans="1:17" ht="60" hidden="1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8281</v>
      </c>
      <c r="O1893" t="s">
        <v>8285</v>
      </c>
      <c r="P1893">
        <f t="shared" si="58"/>
        <v>106</v>
      </c>
      <c r="Q1893">
        <f t="shared" si="59"/>
        <v>87.96</v>
      </c>
    </row>
    <row r="1894" spans="1:17" ht="45" hidden="1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8281</v>
      </c>
      <c r="O1894" t="s">
        <v>8285</v>
      </c>
      <c r="P1894">
        <f t="shared" si="58"/>
        <v>137</v>
      </c>
      <c r="Q1894">
        <f t="shared" si="59"/>
        <v>26.27</v>
      </c>
    </row>
    <row r="1895" spans="1:17" ht="45" hidden="1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8281</v>
      </c>
      <c r="O1895" t="s">
        <v>8285</v>
      </c>
      <c r="P1895">
        <f t="shared" si="58"/>
        <v>104</v>
      </c>
      <c r="Q1895">
        <f t="shared" si="59"/>
        <v>57.78</v>
      </c>
    </row>
    <row r="1896" spans="1:17" ht="30" hidden="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8281</v>
      </c>
      <c r="O1896" t="s">
        <v>8285</v>
      </c>
      <c r="P1896">
        <f t="shared" si="58"/>
        <v>115</v>
      </c>
      <c r="Q1896">
        <f t="shared" si="59"/>
        <v>57.25</v>
      </c>
    </row>
    <row r="1897" spans="1:17" ht="60" hidden="1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8281</v>
      </c>
      <c r="O1897" t="s">
        <v>8285</v>
      </c>
      <c r="P1897">
        <f t="shared" si="58"/>
        <v>102</v>
      </c>
      <c r="Q1897">
        <f t="shared" si="59"/>
        <v>196.34</v>
      </c>
    </row>
    <row r="1898" spans="1:17" ht="45" hidden="1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8281</v>
      </c>
      <c r="O1898" t="s">
        <v>8285</v>
      </c>
      <c r="P1898">
        <f t="shared" si="58"/>
        <v>124</v>
      </c>
      <c r="Q1898">
        <f t="shared" si="59"/>
        <v>43</v>
      </c>
    </row>
    <row r="1899" spans="1:17" ht="60" hidden="1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8281</v>
      </c>
      <c r="O1899" t="s">
        <v>8285</v>
      </c>
      <c r="P1899">
        <f t="shared" si="58"/>
        <v>102</v>
      </c>
      <c r="Q1899">
        <f t="shared" si="59"/>
        <v>35.549999999999997</v>
      </c>
    </row>
    <row r="1900" spans="1:17" ht="45" hidden="1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8281</v>
      </c>
      <c r="O1900" t="s">
        <v>8285</v>
      </c>
      <c r="P1900">
        <f t="shared" si="58"/>
        <v>145</v>
      </c>
      <c r="Q1900">
        <f t="shared" si="59"/>
        <v>68.81</v>
      </c>
    </row>
    <row r="1901" spans="1:17" ht="60" hidden="1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8281</v>
      </c>
      <c r="O1901" t="s">
        <v>8285</v>
      </c>
      <c r="P1901">
        <f t="shared" si="58"/>
        <v>133</v>
      </c>
      <c r="Q1901">
        <f t="shared" si="59"/>
        <v>28.57</v>
      </c>
    </row>
    <row r="1902" spans="1:17" ht="60" hidden="1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8281</v>
      </c>
      <c r="O1902" t="s">
        <v>8285</v>
      </c>
      <c r="P1902">
        <f t="shared" si="58"/>
        <v>109</v>
      </c>
      <c r="Q1902">
        <f t="shared" si="59"/>
        <v>50.63</v>
      </c>
    </row>
    <row r="1903" spans="1:17" ht="60" hidden="1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8275</v>
      </c>
      <c r="O1903" t="s">
        <v>8304</v>
      </c>
      <c r="P1903">
        <f t="shared" si="58"/>
        <v>3</v>
      </c>
      <c r="Q1903">
        <f t="shared" si="59"/>
        <v>106.8</v>
      </c>
    </row>
    <row r="1904" spans="1:17" ht="60" hidden="1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8275</v>
      </c>
      <c r="O1904" t="s">
        <v>8304</v>
      </c>
      <c r="P1904">
        <f t="shared" si="58"/>
        <v>1</v>
      </c>
      <c r="Q1904">
        <f t="shared" si="59"/>
        <v>4</v>
      </c>
    </row>
    <row r="1905" spans="1:17" ht="60" hidden="1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8275</v>
      </c>
      <c r="O1905" t="s">
        <v>8304</v>
      </c>
      <c r="P1905">
        <f t="shared" si="58"/>
        <v>47</v>
      </c>
      <c r="Q1905">
        <f t="shared" si="59"/>
        <v>34.1</v>
      </c>
    </row>
    <row r="1906" spans="1:17" ht="45" hidden="1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8275</v>
      </c>
      <c r="O1906" t="s">
        <v>8304</v>
      </c>
      <c r="P1906">
        <f t="shared" si="58"/>
        <v>0</v>
      </c>
      <c r="Q1906">
        <f t="shared" si="59"/>
        <v>25</v>
      </c>
    </row>
    <row r="1907" spans="1:17" ht="60" hidden="1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8275</v>
      </c>
      <c r="O1907" t="s">
        <v>8304</v>
      </c>
      <c r="P1907">
        <f t="shared" si="58"/>
        <v>0</v>
      </c>
      <c r="Q1907">
        <f t="shared" si="59"/>
        <v>10.5</v>
      </c>
    </row>
    <row r="1908" spans="1:17" ht="45" hidden="1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8275</v>
      </c>
      <c r="O1908" t="s">
        <v>8304</v>
      </c>
      <c r="P1908">
        <f t="shared" si="58"/>
        <v>43</v>
      </c>
      <c r="Q1908">
        <f t="shared" si="59"/>
        <v>215.96</v>
      </c>
    </row>
    <row r="1909" spans="1:17" ht="45" hidden="1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8275</v>
      </c>
      <c r="O1909" t="s">
        <v>8304</v>
      </c>
      <c r="P1909">
        <f t="shared" si="58"/>
        <v>0</v>
      </c>
      <c r="Q1909">
        <f t="shared" si="59"/>
        <v>21.25</v>
      </c>
    </row>
    <row r="1910" spans="1:17" ht="60" hidden="1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8275</v>
      </c>
      <c r="O1910" t="s">
        <v>8304</v>
      </c>
      <c r="P1910">
        <f t="shared" si="58"/>
        <v>2</v>
      </c>
      <c r="Q1910">
        <f t="shared" si="59"/>
        <v>108.25</v>
      </c>
    </row>
    <row r="1911" spans="1:17" ht="60" hidden="1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8275</v>
      </c>
      <c r="O1911" t="s">
        <v>8304</v>
      </c>
      <c r="P1911">
        <f t="shared" si="58"/>
        <v>14</v>
      </c>
      <c r="Q1911">
        <f t="shared" si="59"/>
        <v>129.97</v>
      </c>
    </row>
    <row r="1912" spans="1:17" ht="45" hidden="1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8275</v>
      </c>
      <c r="O1912" t="s">
        <v>8304</v>
      </c>
      <c r="P1912">
        <f t="shared" si="58"/>
        <v>39</v>
      </c>
      <c r="Q1912">
        <f t="shared" si="59"/>
        <v>117.49</v>
      </c>
    </row>
    <row r="1913" spans="1:17" ht="60" hidden="1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8275</v>
      </c>
      <c r="O1913" t="s">
        <v>8304</v>
      </c>
      <c r="P1913">
        <f t="shared" si="58"/>
        <v>0</v>
      </c>
      <c r="Q1913">
        <f t="shared" si="59"/>
        <v>10</v>
      </c>
    </row>
    <row r="1914" spans="1:17" ht="45" hidden="1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8275</v>
      </c>
      <c r="O1914" t="s">
        <v>8304</v>
      </c>
      <c r="P1914">
        <f t="shared" si="58"/>
        <v>59</v>
      </c>
      <c r="Q1914">
        <f t="shared" si="59"/>
        <v>70.599999999999994</v>
      </c>
    </row>
    <row r="1915" spans="1:17" ht="30" hidden="1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8275</v>
      </c>
      <c r="O1915" t="s">
        <v>8304</v>
      </c>
      <c r="P1915">
        <f t="shared" si="58"/>
        <v>1</v>
      </c>
      <c r="Q1915">
        <f t="shared" si="59"/>
        <v>24.5</v>
      </c>
    </row>
    <row r="1916" spans="1:17" ht="60" hidden="1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8275</v>
      </c>
      <c r="O1916" t="s">
        <v>8304</v>
      </c>
      <c r="P1916">
        <f t="shared" si="58"/>
        <v>9</v>
      </c>
      <c r="Q1916">
        <f t="shared" si="59"/>
        <v>30</v>
      </c>
    </row>
    <row r="1917" spans="1:17" ht="60" hidden="1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8275</v>
      </c>
      <c r="O1917" t="s">
        <v>8304</v>
      </c>
      <c r="P1917">
        <f t="shared" si="58"/>
        <v>2</v>
      </c>
      <c r="Q1917">
        <f t="shared" si="59"/>
        <v>2</v>
      </c>
    </row>
    <row r="1918" spans="1:17" ht="30" hidden="1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8275</v>
      </c>
      <c r="O1918" t="s">
        <v>8304</v>
      </c>
      <c r="P1918">
        <f t="shared" si="58"/>
        <v>1</v>
      </c>
      <c r="Q1918">
        <f t="shared" si="59"/>
        <v>17</v>
      </c>
    </row>
    <row r="1919" spans="1:17" ht="30" hidden="1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8275</v>
      </c>
      <c r="O1919" t="s">
        <v>8304</v>
      </c>
      <c r="P1919">
        <f t="shared" si="58"/>
        <v>53</v>
      </c>
      <c r="Q1919">
        <f t="shared" si="59"/>
        <v>2928.93</v>
      </c>
    </row>
    <row r="1920" spans="1:17" ht="45" hidden="1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8275</v>
      </c>
      <c r="O1920" t="s">
        <v>8304</v>
      </c>
      <c r="P1920">
        <f t="shared" si="58"/>
        <v>1</v>
      </c>
      <c r="Q1920">
        <f t="shared" si="59"/>
        <v>28.89</v>
      </c>
    </row>
    <row r="1921" spans="1:17" ht="60" hidden="1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8275</v>
      </c>
      <c r="O1921" t="s">
        <v>8304</v>
      </c>
      <c r="P1921">
        <f t="shared" si="58"/>
        <v>47</v>
      </c>
      <c r="Q1921">
        <f t="shared" si="59"/>
        <v>29.63</v>
      </c>
    </row>
    <row r="1922" spans="1:17" ht="45" hidden="1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8275</v>
      </c>
      <c r="O1922" t="s">
        <v>8304</v>
      </c>
      <c r="P1922">
        <f t="shared" si="58"/>
        <v>43</v>
      </c>
      <c r="Q1922">
        <f t="shared" si="59"/>
        <v>40.98</v>
      </c>
    </row>
    <row r="1923" spans="1:17" ht="30" hidden="1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8281</v>
      </c>
      <c r="O1923" t="s">
        <v>8285</v>
      </c>
      <c r="P1923">
        <f t="shared" ref="P1923:P1986" si="60">ROUND(E1923/D1923*100,0)</f>
        <v>137</v>
      </c>
      <c r="Q1923">
        <f t="shared" ref="Q1923:Q1986" si="61">IFERROR(ROUND(E1923/L1923,2),0)</f>
        <v>54</v>
      </c>
    </row>
    <row r="1924" spans="1:17" ht="45" hidden="1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8281</v>
      </c>
      <c r="O1924" t="s">
        <v>8285</v>
      </c>
      <c r="P1924">
        <f t="shared" si="60"/>
        <v>116</v>
      </c>
      <c r="Q1924">
        <f t="shared" si="61"/>
        <v>36.11</v>
      </c>
    </row>
    <row r="1925" spans="1:17" ht="45" hidden="1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8281</v>
      </c>
      <c r="O1925" t="s">
        <v>8285</v>
      </c>
      <c r="P1925">
        <f t="shared" si="60"/>
        <v>241</v>
      </c>
      <c r="Q1925">
        <f t="shared" si="61"/>
        <v>23.15</v>
      </c>
    </row>
    <row r="1926" spans="1:17" ht="75" hidden="1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8281</v>
      </c>
      <c r="O1926" t="s">
        <v>8285</v>
      </c>
      <c r="P1926">
        <f t="shared" si="60"/>
        <v>114</v>
      </c>
      <c r="Q1926">
        <f t="shared" si="61"/>
        <v>104</v>
      </c>
    </row>
    <row r="1927" spans="1:17" ht="45" hidden="1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8281</v>
      </c>
      <c r="O1927" t="s">
        <v>8285</v>
      </c>
      <c r="P1927">
        <f t="shared" si="60"/>
        <v>110</v>
      </c>
      <c r="Q1927">
        <f t="shared" si="61"/>
        <v>31.83</v>
      </c>
    </row>
    <row r="1928" spans="1:17" ht="60" hidden="1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8281</v>
      </c>
      <c r="O1928" t="s">
        <v>8285</v>
      </c>
      <c r="P1928">
        <f t="shared" si="60"/>
        <v>195</v>
      </c>
      <c r="Q1928">
        <f t="shared" si="61"/>
        <v>27.39</v>
      </c>
    </row>
    <row r="1929" spans="1:17" hidden="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8281</v>
      </c>
      <c r="O1929" t="s">
        <v>8285</v>
      </c>
      <c r="P1929">
        <f t="shared" si="60"/>
        <v>103</v>
      </c>
      <c r="Q1929">
        <f t="shared" si="61"/>
        <v>56.36</v>
      </c>
    </row>
    <row r="1930" spans="1:17" ht="30" hidden="1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8281</v>
      </c>
      <c r="O1930" t="s">
        <v>8285</v>
      </c>
      <c r="P1930">
        <f t="shared" si="60"/>
        <v>103</v>
      </c>
      <c r="Q1930">
        <f t="shared" si="61"/>
        <v>77.349999999999994</v>
      </c>
    </row>
    <row r="1931" spans="1:17" ht="45" hidden="1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8281</v>
      </c>
      <c r="O1931" t="s">
        <v>8285</v>
      </c>
      <c r="P1931">
        <f t="shared" si="60"/>
        <v>100</v>
      </c>
      <c r="Q1931">
        <f t="shared" si="61"/>
        <v>42.8</v>
      </c>
    </row>
    <row r="1932" spans="1:17" ht="30" hidden="1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8281</v>
      </c>
      <c r="O1932" t="s">
        <v>8285</v>
      </c>
      <c r="P1932">
        <f t="shared" si="60"/>
        <v>127</v>
      </c>
      <c r="Q1932">
        <f t="shared" si="61"/>
        <v>48.85</v>
      </c>
    </row>
    <row r="1933" spans="1:17" ht="45" hidden="1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8281</v>
      </c>
      <c r="O1933" t="s">
        <v>8285</v>
      </c>
      <c r="P1933">
        <f t="shared" si="60"/>
        <v>121</v>
      </c>
      <c r="Q1933">
        <f t="shared" si="61"/>
        <v>48.24</v>
      </c>
    </row>
    <row r="1934" spans="1:17" ht="60" hidden="1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8281</v>
      </c>
      <c r="O1934" t="s">
        <v>8285</v>
      </c>
      <c r="P1934">
        <f t="shared" si="60"/>
        <v>107</v>
      </c>
      <c r="Q1934">
        <f t="shared" si="61"/>
        <v>70.209999999999994</v>
      </c>
    </row>
    <row r="1935" spans="1:17" ht="60" hidden="1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8281</v>
      </c>
      <c r="O1935" t="s">
        <v>8285</v>
      </c>
      <c r="P1935">
        <f t="shared" si="60"/>
        <v>172</v>
      </c>
      <c r="Q1935">
        <f t="shared" si="61"/>
        <v>94.05</v>
      </c>
    </row>
    <row r="1936" spans="1:17" ht="60" hidden="1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8281</v>
      </c>
      <c r="O1936" t="s">
        <v>8285</v>
      </c>
      <c r="P1936">
        <f t="shared" si="60"/>
        <v>124</v>
      </c>
      <c r="Q1936">
        <f t="shared" si="61"/>
        <v>80.27</v>
      </c>
    </row>
    <row r="1937" spans="1:17" ht="60" hidden="1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8281</v>
      </c>
      <c r="O1937" t="s">
        <v>8285</v>
      </c>
      <c r="P1937">
        <f t="shared" si="60"/>
        <v>108</v>
      </c>
      <c r="Q1937">
        <f t="shared" si="61"/>
        <v>54.2</v>
      </c>
    </row>
    <row r="1938" spans="1:17" ht="60" hidden="1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8281</v>
      </c>
      <c r="O1938" t="s">
        <v>8285</v>
      </c>
      <c r="P1938">
        <f t="shared" si="60"/>
        <v>117</v>
      </c>
      <c r="Q1938">
        <f t="shared" si="61"/>
        <v>60.27</v>
      </c>
    </row>
    <row r="1939" spans="1:17" ht="45" hidden="1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8281</v>
      </c>
      <c r="O1939" t="s">
        <v>8285</v>
      </c>
      <c r="P1939">
        <f t="shared" si="60"/>
        <v>187</v>
      </c>
      <c r="Q1939">
        <f t="shared" si="61"/>
        <v>38.74</v>
      </c>
    </row>
    <row r="1940" spans="1:17" ht="60" hidden="1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8281</v>
      </c>
      <c r="O1940" t="s">
        <v>8285</v>
      </c>
      <c r="P1940">
        <f t="shared" si="60"/>
        <v>116</v>
      </c>
      <c r="Q1940">
        <f t="shared" si="61"/>
        <v>152.54</v>
      </c>
    </row>
    <row r="1941" spans="1:17" ht="60" hidden="1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8281</v>
      </c>
      <c r="O1941" t="s">
        <v>8285</v>
      </c>
      <c r="P1941">
        <f t="shared" si="60"/>
        <v>111</v>
      </c>
      <c r="Q1941">
        <f t="shared" si="61"/>
        <v>115.31</v>
      </c>
    </row>
    <row r="1942" spans="1:17" ht="45" hidden="1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8281</v>
      </c>
      <c r="O1942" t="s">
        <v>8285</v>
      </c>
      <c r="P1942">
        <f t="shared" si="60"/>
        <v>171</v>
      </c>
      <c r="Q1942">
        <f t="shared" si="61"/>
        <v>35.840000000000003</v>
      </c>
    </row>
    <row r="1943" spans="1:17" ht="60" hidden="1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8275</v>
      </c>
      <c r="O1943" t="s">
        <v>8305</v>
      </c>
      <c r="P1943">
        <f t="shared" si="60"/>
        <v>126</v>
      </c>
      <c r="Q1943">
        <f t="shared" si="61"/>
        <v>64.569999999999993</v>
      </c>
    </row>
    <row r="1944" spans="1:17" ht="60" hidden="1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8275</v>
      </c>
      <c r="O1944" t="s">
        <v>8305</v>
      </c>
      <c r="P1944">
        <f t="shared" si="60"/>
        <v>138</v>
      </c>
      <c r="Q1944">
        <f t="shared" si="61"/>
        <v>87.44</v>
      </c>
    </row>
    <row r="1945" spans="1:17" ht="45" hidden="1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8275</v>
      </c>
      <c r="O1945" t="s">
        <v>8305</v>
      </c>
      <c r="P1945">
        <f t="shared" si="60"/>
        <v>1705</v>
      </c>
      <c r="Q1945">
        <f t="shared" si="61"/>
        <v>68.819999999999993</v>
      </c>
    </row>
    <row r="1946" spans="1:17" ht="60" hidden="1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8275</v>
      </c>
      <c r="O1946" t="s">
        <v>8305</v>
      </c>
      <c r="P1946">
        <f t="shared" si="60"/>
        <v>788</v>
      </c>
      <c r="Q1946">
        <f t="shared" si="61"/>
        <v>176.2</v>
      </c>
    </row>
    <row r="1947" spans="1:17" ht="45" hidden="1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8275</v>
      </c>
      <c r="O1947" t="s">
        <v>8305</v>
      </c>
      <c r="P1947">
        <f t="shared" si="60"/>
        <v>348</v>
      </c>
      <c r="Q1947">
        <f t="shared" si="61"/>
        <v>511.79</v>
      </c>
    </row>
    <row r="1948" spans="1:17" ht="60" hidden="1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8275</v>
      </c>
      <c r="O1948" t="s">
        <v>8305</v>
      </c>
      <c r="P1948">
        <f t="shared" si="60"/>
        <v>150</v>
      </c>
      <c r="Q1948">
        <f t="shared" si="61"/>
        <v>160.44</v>
      </c>
    </row>
    <row r="1949" spans="1:17" ht="60" hidden="1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8275</v>
      </c>
      <c r="O1949" t="s">
        <v>8305</v>
      </c>
      <c r="P1949">
        <f t="shared" si="60"/>
        <v>101</v>
      </c>
      <c r="Q1949">
        <f t="shared" si="61"/>
        <v>35</v>
      </c>
    </row>
    <row r="1950" spans="1:17" ht="30" hidden="1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8275</v>
      </c>
      <c r="O1950" t="s">
        <v>8305</v>
      </c>
      <c r="P1950">
        <f t="shared" si="60"/>
        <v>800</v>
      </c>
      <c r="Q1950">
        <f t="shared" si="61"/>
        <v>188.51</v>
      </c>
    </row>
    <row r="1951" spans="1:17" ht="45" hidden="1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8275</v>
      </c>
      <c r="O1951" t="s">
        <v>8305</v>
      </c>
      <c r="P1951">
        <f t="shared" si="60"/>
        <v>106</v>
      </c>
      <c r="Q1951">
        <f t="shared" si="61"/>
        <v>56.2</v>
      </c>
    </row>
    <row r="1952" spans="1:17" ht="45" hidden="1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8275</v>
      </c>
      <c r="O1952" t="s">
        <v>8305</v>
      </c>
      <c r="P1952">
        <f t="shared" si="60"/>
        <v>201</v>
      </c>
      <c r="Q1952">
        <f t="shared" si="61"/>
        <v>51.31</v>
      </c>
    </row>
    <row r="1953" spans="1:17" ht="60" hidden="1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8275</v>
      </c>
      <c r="O1953" t="s">
        <v>8305</v>
      </c>
      <c r="P1953">
        <f t="shared" si="60"/>
        <v>212</v>
      </c>
      <c r="Q1953">
        <f t="shared" si="61"/>
        <v>127.36</v>
      </c>
    </row>
    <row r="1954" spans="1:17" ht="60" hidden="1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8275</v>
      </c>
      <c r="O1954" t="s">
        <v>8305</v>
      </c>
      <c r="P1954">
        <f t="shared" si="60"/>
        <v>198</v>
      </c>
      <c r="Q1954">
        <f t="shared" si="61"/>
        <v>101.86</v>
      </c>
    </row>
    <row r="1955" spans="1:17" ht="45" hidden="1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8275</v>
      </c>
      <c r="O1955" t="s">
        <v>8305</v>
      </c>
      <c r="P1955">
        <f t="shared" si="60"/>
        <v>226</v>
      </c>
      <c r="Q1955">
        <f t="shared" si="61"/>
        <v>230.56</v>
      </c>
    </row>
    <row r="1956" spans="1:17" ht="30" hidden="1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8275</v>
      </c>
      <c r="O1956" t="s">
        <v>8305</v>
      </c>
      <c r="P1956">
        <f t="shared" si="60"/>
        <v>699</v>
      </c>
      <c r="Q1956">
        <f t="shared" si="61"/>
        <v>842.11</v>
      </c>
    </row>
    <row r="1957" spans="1:17" ht="60" hidden="1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8275</v>
      </c>
      <c r="O1957" t="s">
        <v>8305</v>
      </c>
      <c r="P1957">
        <f t="shared" si="60"/>
        <v>399</v>
      </c>
      <c r="Q1957">
        <f t="shared" si="61"/>
        <v>577.28</v>
      </c>
    </row>
    <row r="1958" spans="1:17" ht="60" hidden="1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8275</v>
      </c>
      <c r="O1958" t="s">
        <v>8305</v>
      </c>
      <c r="P1958">
        <f t="shared" si="60"/>
        <v>294</v>
      </c>
      <c r="Q1958">
        <f t="shared" si="61"/>
        <v>483.34</v>
      </c>
    </row>
    <row r="1959" spans="1:17" ht="30" hidden="1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8275</v>
      </c>
      <c r="O1959" t="s">
        <v>8305</v>
      </c>
      <c r="P1959">
        <f t="shared" si="60"/>
        <v>168</v>
      </c>
      <c r="Q1959">
        <f t="shared" si="61"/>
        <v>76.14</v>
      </c>
    </row>
    <row r="1960" spans="1:17" ht="60" hidden="1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8275</v>
      </c>
      <c r="O1960" t="s">
        <v>8305</v>
      </c>
      <c r="P1960">
        <f t="shared" si="60"/>
        <v>1436</v>
      </c>
      <c r="Q1960">
        <f t="shared" si="61"/>
        <v>74.11</v>
      </c>
    </row>
    <row r="1961" spans="1:17" ht="60" hidden="1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8275</v>
      </c>
      <c r="O1961" t="s">
        <v>8305</v>
      </c>
      <c r="P1961">
        <f t="shared" si="60"/>
        <v>157</v>
      </c>
      <c r="Q1961">
        <f t="shared" si="61"/>
        <v>36.97</v>
      </c>
    </row>
    <row r="1962" spans="1:17" ht="60" hidden="1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8275</v>
      </c>
      <c r="O1962" t="s">
        <v>8305</v>
      </c>
      <c r="P1962">
        <f t="shared" si="60"/>
        <v>118</v>
      </c>
      <c r="Q1962">
        <f t="shared" si="61"/>
        <v>2500.9699999999998</v>
      </c>
    </row>
    <row r="1963" spans="1:17" ht="45" hidden="1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8275</v>
      </c>
      <c r="O1963" t="s">
        <v>8305</v>
      </c>
      <c r="P1963">
        <f t="shared" si="60"/>
        <v>1105</v>
      </c>
      <c r="Q1963">
        <f t="shared" si="61"/>
        <v>67.69</v>
      </c>
    </row>
    <row r="1964" spans="1:17" ht="60" hidden="1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8275</v>
      </c>
      <c r="O1964" t="s">
        <v>8305</v>
      </c>
      <c r="P1964">
        <f t="shared" si="60"/>
        <v>193</v>
      </c>
      <c r="Q1964">
        <f t="shared" si="61"/>
        <v>63.05</v>
      </c>
    </row>
    <row r="1965" spans="1:17" ht="60" hidden="1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8275</v>
      </c>
      <c r="O1965" t="s">
        <v>8305</v>
      </c>
      <c r="P1965">
        <f t="shared" si="60"/>
        <v>127</v>
      </c>
      <c r="Q1965">
        <f t="shared" si="61"/>
        <v>117.6</v>
      </c>
    </row>
    <row r="1966" spans="1:17" ht="45" hidden="1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8275</v>
      </c>
      <c r="O1966" t="s">
        <v>8305</v>
      </c>
      <c r="P1966">
        <f t="shared" si="60"/>
        <v>260</v>
      </c>
      <c r="Q1966">
        <f t="shared" si="61"/>
        <v>180.75</v>
      </c>
    </row>
    <row r="1967" spans="1:17" ht="45" hidden="1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8275</v>
      </c>
      <c r="O1967" t="s">
        <v>8305</v>
      </c>
      <c r="P1967">
        <f t="shared" si="60"/>
        <v>262</v>
      </c>
      <c r="Q1967">
        <f t="shared" si="61"/>
        <v>127.32</v>
      </c>
    </row>
    <row r="1968" spans="1:17" ht="60" hidden="1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8275</v>
      </c>
      <c r="O1968" t="s">
        <v>8305</v>
      </c>
      <c r="P1968">
        <f t="shared" si="60"/>
        <v>207</v>
      </c>
      <c r="Q1968">
        <f t="shared" si="61"/>
        <v>136.63999999999999</v>
      </c>
    </row>
    <row r="1969" spans="1:17" ht="60" hidden="1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8275</v>
      </c>
      <c r="O1969" t="s">
        <v>8305</v>
      </c>
      <c r="P1969">
        <f t="shared" si="60"/>
        <v>370</v>
      </c>
      <c r="Q1969">
        <f t="shared" si="61"/>
        <v>182.78</v>
      </c>
    </row>
    <row r="1970" spans="1:17" ht="30" hidden="1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8275</v>
      </c>
      <c r="O1970" t="s">
        <v>8305</v>
      </c>
      <c r="P1970">
        <f t="shared" si="60"/>
        <v>285</v>
      </c>
      <c r="Q1970">
        <f t="shared" si="61"/>
        <v>279.38</v>
      </c>
    </row>
    <row r="1971" spans="1:17" ht="60" hidden="1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8275</v>
      </c>
      <c r="O1971" t="s">
        <v>8305</v>
      </c>
      <c r="P1971">
        <f t="shared" si="60"/>
        <v>579</v>
      </c>
      <c r="Q1971">
        <f t="shared" si="61"/>
        <v>61.38</v>
      </c>
    </row>
    <row r="1972" spans="1:17" ht="45" hidden="1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8275</v>
      </c>
      <c r="O1972" t="s">
        <v>8305</v>
      </c>
      <c r="P1972">
        <f t="shared" si="60"/>
        <v>1132</v>
      </c>
      <c r="Q1972">
        <f t="shared" si="61"/>
        <v>80.73</v>
      </c>
    </row>
    <row r="1973" spans="1:17" ht="60" hidden="1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8275</v>
      </c>
      <c r="O1973" t="s">
        <v>8305</v>
      </c>
      <c r="P1973">
        <f t="shared" si="60"/>
        <v>263</v>
      </c>
      <c r="Q1973">
        <f t="shared" si="61"/>
        <v>272.36</v>
      </c>
    </row>
    <row r="1974" spans="1:17" ht="60" hidden="1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8275</v>
      </c>
      <c r="O1974" t="s">
        <v>8305</v>
      </c>
      <c r="P1974">
        <f t="shared" si="60"/>
        <v>674</v>
      </c>
      <c r="Q1974">
        <f t="shared" si="61"/>
        <v>70.849999999999994</v>
      </c>
    </row>
    <row r="1975" spans="1:17" ht="60" hidden="1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8275</v>
      </c>
      <c r="O1975" t="s">
        <v>8305</v>
      </c>
      <c r="P1975">
        <f t="shared" si="60"/>
        <v>257</v>
      </c>
      <c r="Q1975">
        <f t="shared" si="61"/>
        <v>247.94</v>
      </c>
    </row>
    <row r="1976" spans="1:17" ht="60" hidden="1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8275</v>
      </c>
      <c r="O1976" t="s">
        <v>8305</v>
      </c>
      <c r="P1976">
        <f t="shared" si="60"/>
        <v>375</v>
      </c>
      <c r="Q1976">
        <f t="shared" si="61"/>
        <v>186.81</v>
      </c>
    </row>
    <row r="1977" spans="1:17" ht="30" hidden="1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8275</v>
      </c>
      <c r="O1977" t="s">
        <v>8305</v>
      </c>
      <c r="P1977">
        <f t="shared" si="60"/>
        <v>209</v>
      </c>
      <c r="Q1977">
        <f t="shared" si="61"/>
        <v>131.99</v>
      </c>
    </row>
    <row r="1978" spans="1:17" ht="30" hidden="1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8275</v>
      </c>
      <c r="O1978" t="s">
        <v>8305</v>
      </c>
      <c r="P1978">
        <f t="shared" si="60"/>
        <v>347</v>
      </c>
      <c r="Q1978">
        <f t="shared" si="61"/>
        <v>29.31</v>
      </c>
    </row>
    <row r="1979" spans="1:17" ht="45" hidden="1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8275</v>
      </c>
      <c r="O1979" t="s">
        <v>8305</v>
      </c>
      <c r="P1979">
        <f t="shared" si="60"/>
        <v>402</v>
      </c>
      <c r="Q1979">
        <f t="shared" si="61"/>
        <v>245.02</v>
      </c>
    </row>
    <row r="1980" spans="1:17" ht="60" hidden="1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8275</v>
      </c>
      <c r="O1980" t="s">
        <v>8305</v>
      </c>
      <c r="P1980">
        <f t="shared" si="60"/>
        <v>1027</v>
      </c>
      <c r="Q1980">
        <f t="shared" si="61"/>
        <v>1323.25</v>
      </c>
    </row>
    <row r="1981" spans="1:17" ht="45" hidden="1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8275</v>
      </c>
      <c r="O1981" t="s">
        <v>8305</v>
      </c>
      <c r="P1981">
        <f t="shared" si="60"/>
        <v>115</v>
      </c>
      <c r="Q1981">
        <f t="shared" si="61"/>
        <v>282.66000000000003</v>
      </c>
    </row>
    <row r="1982" spans="1:17" ht="30" hidden="1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8275</v>
      </c>
      <c r="O1982" t="s">
        <v>8305</v>
      </c>
      <c r="P1982">
        <f t="shared" si="60"/>
        <v>355</v>
      </c>
      <c r="Q1982">
        <f t="shared" si="61"/>
        <v>91.21</v>
      </c>
    </row>
    <row r="1983" spans="1:17" ht="60" hidden="1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t="s">
        <v>8306</v>
      </c>
      <c r="P1983">
        <f t="shared" si="60"/>
        <v>5</v>
      </c>
      <c r="Q1983">
        <f t="shared" si="61"/>
        <v>31.75</v>
      </c>
    </row>
    <row r="1984" spans="1:17" ht="45" hidden="1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t="s">
        <v>8306</v>
      </c>
      <c r="P1984">
        <f t="shared" si="60"/>
        <v>0</v>
      </c>
      <c r="Q1984">
        <f t="shared" si="61"/>
        <v>0</v>
      </c>
    </row>
    <row r="1985" spans="1:17" ht="60" hidden="1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t="s">
        <v>8306</v>
      </c>
      <c r="P1985">
        <f t="shared" si="60"/>
        <v>4</v>
      </c>
      <c r="Q1985">
        <f t="shared" si="61"/>
        <v>88.69</v>
      </c>
    </row>
    <row r="1986" spans="1:17" ht="60" hidden="1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t="s">
        <v>8306</v>
      </c>
      <c r="P1986">
        <f t="shared" si="60"/>
        <v>21</v>
      </c>
      <c r="Q1986">
        <f t="shared" si="61"/>
        <v>453.14</v>
      </c>
    </row>
    <row r="1987" spans="1:17" ht="60" hidden="1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t="s">
        <v>8306</v>
      </c>
      <c r="P1987">
        <f t="shared" ref="P1987:P2050" si="62">ROUND(E1987/D1987*100,0)</f>
        <v>3</v>
      </c>
      <c r="Q1987">
        <f t="shared" ref="Q1987:Q2050" si="63">IFERROR(ROUND(E1987/L1987,2),0)</f>
        <v>12.75</v>
      </c>
    </row>
    <row r="1988" spans="1:17" ht="60" hidden="1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t="s">
        <v>8306</v>
      </c>
      <c r="P1988">
        <f t="shared" si="62"/>
        <v>0</v>
      </c>
      <c r="Q1988">
        <f t="shared" si="63"/>
        <v>1</v>
      </c>
    </row>
    <row r="1989" spans="1:17" ht="30" hidden="1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t="s">
        <v>8306</v>
      </c>
      <c r="P1989">
        <f t="shared" si="62"/>
        <v>42</v>
      </c>
      <c r="Q1989">
        <f t="shared" si="63"/>
        <v>83.43</v>
      </c>
    </row>
    <row r="1990" spans="1:17" hidden="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t="s">
        <v>8306</v>
      </c>
      <c r="P1990">
        <f t="shared" si="62"/>
        <v>0</v>
      </c>
      <c r="Q1990">
        <f t="shared" si="63"/>
        <v>25</v>
      </c>
    </row>
    <row r="1991" spans="1:17" ht="45" hidden="1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t="s">
        <v>8306</v>
      </c>
      <c r="P1991">
        <f t="shared" si="62"/>
        <v>1</v>
      </c>
      <c r="Q1991">
        <f t="shared" si="63"/>
        <v>50</v>
      </c>
    </row>
    <row r="1992" spans="1:17" ht="60" hidden="1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t="s">
        <v>8306</v>
      </c>
      <c r="P1992">
        <f t="shared" si="62"/>
        <v>17</v>
      </c>
      <c r="Q1992">
        <f t="shared" si="63"/>
        <v>101.8</v>
      </c>
    </row>
    <row r="1993" spans="1:17" ht="30" hidden="1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t="s">
        <v>8306</v>
      </c>
      <c r="P1993">
        <f t="shared" si="62"/>
        <v>7</v>
      </c>
      <c r="Q1993">
        <f t="shared" si="63"/>
        <v>46.67</v>
      </c>
    </row>
    <row r="1994" spans="1:17" ht="30" hidden="1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t="s">
        <v>8306</v>
      </c>
      <c r="P1994">
        <f t="shared" si="62"/>
        <v>0</v>
      </c>
      <c r="Q1994">
        <f t="shared" si="63"/>
        <v>1</v>
      </c>
    </row>
    <row r="1995" spans="1:17" ht="60" hidden="1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t="s">
        <v>8306</v>
      </c>
      <c r="P1995">
        <f t="shared" si="62"/>
        <v>0</v>
      </c>
      <c r="Q1995">
        <f t="shared" si="63"/>
        <v>0</v>
      </c>
    </row>
    <row r="1996" spans="1:17" ht="60" hidden="1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t="s">
        <v>8306</v>
      </c>
      <c r="P1996">
        <f t="shared" si="62"/>
        <v>0</v>
      </c>
      <c r="Q1996">
        <f t="shared" si="63"/>
        <v>0</v>
      </c>
    </row>
    <row r="1997" spans="1:17" ht="60" hidden="1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t="s">
        <v>8306</v>
      </c>
      <c r="P1997">
        <f t="shared" si="62"/>
        <v>8</v>
      </c>
      <c r="Q1997">
        <f t="shared" si="63"/>
        <v>26</v>
      </c>
    </row>
    <row r="1998" spans="1:17" ht="60" hidden="1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t="s">
        <v>8306</v>
      </c>
      <c r="P1998">
        <f t="shared" si="62"/>
        <v>0</v>
      </c>
      <c r="Q1998">
        <f t="shared" si="63"/>
        <v>0</v>
      </c>
    </row>
    <row r="1999" spans="1:17" ht="60" hidden="1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t="s">
        <v>8306</v>
      </c>
      <c r="P1999">
        <f t="shared" si="62"/>
        <v>0</v>
      </c>
      <c r="Q1999">
        <f t="shared" si="63"/>
        <v>0</v>
      </c>
    </row>
    <row r="2000" spans="1:17" ht="60" hidden="1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t="s">
        <v>8306</v>
      </c>
      <c r="P2000">
        <f t="shared" si="62"/>
        <v>26</v>
      </c>
      <c r="Q2000">
        <f t="shared" si="63"/>
        <v>218.33</v>
      </c>
    </row>
    <row r="2001" spans="1:17" ht="45" hidden="1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t="s">
        <v>8306</v>
      </c>
      <c r="P2001">
        <f t="shared" si="62"/>
        <v>1</v>
      </c>
      <c r="Q2001">
        <f t="shared" si="63"/>
        <v>33.71</v>
      </c>
    </row>
    <row r="2002" spans="1:17" ht="60" hidden="1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t="s">
        <v>8306</v>
      </c>
      <c r="P2002">
        <f t="shared" si="62"/>
        <v>13</v>
      </c>
      <c r="Q2002">
        <f t="shared" si="63"/>
        <v>25</v>
      </c>
    </row>
    <row r="2003" spans="1:17" ht="45" hidden="1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8275</v>
      </c>
      <c r="O2003" t="s">
        <v>8305</v>
      </c>
      <c r="P2003">
        <f t="shared" si="62"/>
        <v>382</v>
      </c>
      <c r="Q2003">
        <f t="shared" si="63"/>
        <v>128.38999999999999</v>
      </c>
    </row>
    <row r="2004" spans="1:17" ht="45" hidden="1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8275</v>
      </c>
      <c r="O2004" t="s">
        <v>8305</v>
      </c>
      <c r="P2004">
        <f t="shared" si="62"/>
        <v>217</v>
      </c>
      <c r="Q2004">
        <f t="shared" si="63"/>
        <v>78.83</v>
      </c>
    </row>
    <row r="2005" spans="1:17" ht="60" hidden="1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8275</v>
      </c>
      <c r="O2005" t="s">
        <v>8305</v>
      </c>
      <c r="P2005">
        <f t="shared" si="62"/>
        <v>312</v>
      </c>
      <c r="Q2005">
        <f t="shared" si="63"/>
        <v>91.76</v>
      </c>
    </row>
    <row r="2006" spans="1:17" ht="60" hidden="1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8275</v>
      </c>
      <c r="O2006" t="s">
        <v>8305</v>
      </c>
      <c r="P2006">
        <f t="shared" si="62"/>
        <v>234</v>
      </c>
      <c r="Q2006">
        <f t="shared" si="63"/>
        <v>331.1</v>
      </c>
    </row>
    <row r="2007" spans="1:17" ht="60" hidden="1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8275</v>
      </c>
      <c r="O2007" t="s">
        <v>8305</v>
      </c>
      <c r="P2007">
        <f t="shared" si="62"/>
        <v>124</v>
      </c>
      <c r="Q2007">
        <f t="shared" si="63"/>
        <v>194.26</v>
      </c>
    </row>
    <row r="2008" spans="1:17" ht="60" hidden="1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8275</v>
      </c>
      <c r="O2008" t="s">
        <v>8305</v>
      </c>
      <c r="P2008">
        <f t="shared" si="62"/>
        <v>248</v>
      </c>
      <c r="Q2008">
        <f t="shared" si="63"/>
        <v>408.98</v>
      </c>
    </row>
    <row r="2009" spans="1:17" ht="60" hidden="1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8275</v>
      </c>
      <c r="O2009" t="s">
        <v>8305</v>
      </c>
      <c r="P2009">
        <f t="shared" si="62"/>
        <v>116</v>
      </c>
      <c r="Q2009">
        <f t="shared" si="63"/>
        <v>84.46</v>
      </c>
    </row>
    <row r="2010" spans="1:17" ht="60" hidden="1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8275</v>
      </c>
      <c r="O2010" t="s">
        <v>8305</v>
      </c>
      <c r="P2010">
        <f t="shared" si="62"/>
        <v>117</v>
      </c>
      <c r="Q2010">
        <f t="shared" si="63"/>
        <v>44.85</v>
      </c>
    </row>
    <row r="2011" spans="1:17" ht="60" hidden="1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8275</v>
      </c>
      <c r="O2011" t="s">
        <v>8305</v>
      </c>
      <c r="P2011">
        <f t="shared" si="62"/>
        <v>305</v>
      </c>
      <c r="Q2011">
        <f t="shared" si="63"/>
        <v>383.36</v>
      </c>
    </row>
    <row r="2012" spans="1:17" ht="30" hidden="1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8275</v>
      </c>
      <c r="O2012" t="s">
        <v>8305</v>
      </c>
      <c r="P2012">
        <f t="shared" si="62"/>
        <v>320</v>
      </c>
      <c r="Q2012">
        <f t="shared" si="63"/>
        <v>55.28</v>
      </c>
    </row>
    <row r="2013" spans="1:17" ht="45" hidden="1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8275</v>
      </c>
      <c r="O2013" t="s">
        <v>8305</v>
      </c>
      <c r="P2013">
        <f t="shared" si="62"/>
        <v>820</v>
      </c>
      <c r="Q2013">
        <f t="shared" si="63"/>
        <v>422.02</v>
      </c>
    </row>
    <row r="2014" spans="1:17" ht="45" hidden="1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8275</v>
      </c>
      <c r="O2014" t="s">
        <v>8305</v>
      </c>
      <c r="P2014">
        <f t="shared" si="62"/>
        <v>235</v>
      </c>
      <c r="Q2014">
        <f t="shared" si="63"/>
        <v>64.180000000000007</v>
      </c>
    </row>
    <row r="2015" spans="1:17" ht="60" hidden="1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8275</v>
      </c>
      <c r="O2015" t="s">
        <v>8305</v>
      </c>
      <c r="P2015">
        <f t="shared" si="62"/>
        <v>495</v>
      </c>
      <c r="Q2015">
        <f t="shared" si="63"/>
        <v>173.58</v>
      </c>
    </row>
    <row r="2016" spans="1:17" ht="45" hidden="1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8275</v>
      </c>
      <c r="O2016" t="s">
        <v>8305</v>
      </c>
      <c r="P2016">
        <f t="shared" si="62"/>
        <v>7814</v>
      </c>
      <c r="Q2016">
        <f t="shared" si="63"/>
        <v>88.6</v>
      </c>
    </row>
    <row r="2017" spans="1:17" ht="45" hidden="1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8275</v>
      </c>
      <c r="O2017" t="s">
        <v>8305</v>
      </c>
      <c r="P2017">
        <f t="shared" si="62"/>
        <v>113</v>
      </c>
      <c r="Q2017">
        <f t="shared" si="63"/>
        <v>50.22</v>
      </c>
    </row>
    <row r="2018" spans="1:17" ht="30" hidden="1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8275</v>
      </c>
      <c r="O2018" t="s">
        <v>8305</v>
      </c>
      <c r="P2018">
        <f t="shared" si="62"/>
        <v>922</v>
      </c>
      <c r="Q2018">
        <f t="shared" si="63"/>
        <v>192.39</v>
      </c>
    </row>
    <row r="2019" spans="1:17" ht="60" hidden="1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8275</v>
      </c>
      <c r="O2019" t="s">
        <v>8305</v>
      </c>
      <c r="P2019">
        <f t="shared" si="62"/>
        <v>125</v>
      </c>
      <c r="Q2019">
        <f t="shared" si="63"/>
        <v>73.42</v>
      </c>
    </row>
    <row r="2020" spans="1:17" ht="60" hidden="1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8275</v>
      </c>
      <c r="O2020" t="s">
        <v>8305</v>
      </c>
      <c r="P2020">
        <f t="shared" si="62"/>
        <v>102</v>
      </c>
      <c r="Q2020">
        <f t="shared" si="63"/>
        <v>147.68</v>
      </c>
    </row>
    <row r="2021" spans="1:17" ht="60" hidden="1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8275</v>
      </c>
      <c r="O2021" t="s">
        <v>8305</v>
      </c>
      <c r="P2021">
        <f t="shared" si="62"/>
        <v>485</v>
      </c>
      <c r="Q2021">
        <f t="shared" si="63"/>
        <v>108.97</v>
      </c>
    </row>
    <row r="2022" spans="1:17" ht="60" hidden="1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8275</v>
      </c>
      <c r="O2022" t="s">
        <v>8305</v>
      </c>
      <c r="P2022">
        <f t="shared" si="62"/>
        <v>192</v>
      </c>
      <c r="Q2022">
        <f t="shared" si="63"/>
        <v>23.65</v>
      </c>
    </row>
    <row r="2023" spans="1:17" ht="60" hidden="1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8275</v>
      </c>
      <c r="O2023" t="s">
        <v>8305</v>
      </c>
      <c r="P2023">
        <f t="shared" si="62"/>
        <v>281</v>
      </c>
      <c r="Q2023">
        <f t="shared" si="63"/>
        <v>147.94999999999999</v>
      </c>
    </row>
    <row r="2024" spans="1:17" ht="60" hidden="1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8275</v>
      </c>
      <c r="O2024" t="s">
        <v>8305</v>
      </c>
      <c r="P2024">
        <f t="shared" si="62"/>
        <v>125</v>
      </c>
      <c r="Q2024">
        <f t="shared" si="63"/>
        <v>385.04</v>
      </c>
    </row>
    <row r="2025" spans="1:17" ht="60" hidden="1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8275</v>
      </c>
      <c r="O2025" t="s">
        <v>8305</v>
      </c>
      <c r="P2025">
        <f t="shared" si="62"/>
        <v>161</v>
      </c>
      <c r="Q2025">
        <f t="shared" si="63"/>
        <v>457.39</v>
      </c>
    </row>
    <row r="2026" spans="1:17" ht="60" hidden="1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8275</v>
      </c>
      <c r="O2026" t="s">
        <v>8305</v>
      </c>
      <c r="P2026">
        <f t="shared" si="62"/>
        <v>585</v>
      </c>
      <c r="Q2026">
        <f t="shared" si="63"/>
        <v>222.99</v>
      </c>
    </row>
    <row r="2027" spans="1:17" ht="60" hidden="1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8275</v>
      </c>
      <c r="O2027" t="s">
        <v>8305</v>
      </c>
      <c r="P2027">
        <f t="shared" si="62"/>
        <v>201</v>
      </c>
      <c r="Q2027">
        <f t="shared" si="63"/>
        <v>220.74</v>
      </c>
    </row>
    <row r="2028" spans="1:17" ht="30" hidden="1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8275</v>
      </c>
      <c r="O2028" t="s">
        <v>8305</v>
      </c>
      <c r="P2028">
        <f t="shared" si="62"/>
        <v>133</v>
      </c>
      <c r="Q2028">
        <f t="shared" si="63"/>
        <v>73.5</v>
      </c>
    </row>
    <row r="2029" spans="1:17" ht="45" hidden="1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8275</v>
      </c>
      <c r="O2029" t="s">
        <v>8305</v>
      </c>
      <c r="P2029">
        <f t="shared" si="62"/>
        <v>120</v>
      </c>
      <c r="Q2029">
        <f t="shared" si="63"/>
        <v>223.1</v>
      </c>
    </row>
    <row r="2030" spans="1:17" ht="30" hidden="1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8275</v>
      </c>
      <c r="O2030" t="s">
        <v>8305</v>
      </c>
      <c r="P2030">
        <f t="shared" si="62"/>
        <v>126</v>
      </c>
      <c r="Q2030">
        <f t="shared" si="63"/>
        <v>47.91</v>
      </c>
    </row>
    <row r="2031" spans="1:17" ht="45" hidden="1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8275</v>
      </c>
      <c r="O2031" t="s">
        <v>8305</v>
      </c>
      <c r="P2031">
        <f t="shared" si="62"/>
        <v>361</v>
      </c>
      <c r="Q2031">
        <f t="shared" si="63"/>
        <v>96.06</v>
      </c>
    </row>
    <row r="2032" spans="1:17" ht="45" hidden="1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8275</v>
      </c>
      <c r="O2032" t="s">
        <v>8305</v>
      </c>
      <c r="P2032">
        <f t="shared" si="62"/>
        <v>226</v>
      </c>
      <c r="Q2032">
        <f t="shared" si="63"/>
        <v>118.61</v>
      </c>
    </row>
    <row r="2033" spans="1:17" ht="45" hidden="1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8275</v>
      </c>
      <c r="O2033" t="s">
        <v>8305</v>
      </c>
      <c r="P2033">
        <f t="shared" si="62"/>
        <v>120</v>
      </c>
      <c r="Q2033">
        <f t="shared" si="63"/>
        <v>118.45</v>
      </c>
    </row>
    <row r="2034" spans="1:17" ht="60" hidden="1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8275</v>
      </c>
      <c r="O2034" t="s">
        <v>8305</v>
      </c>
      <c r="P2034">
        <f t="shared" si="62"/>
        <v>304</v>
      </c>
      <c r="Q2034">
        <f t="shared" si="63"/>
        <v>143.21</v>
      </c>
    </row>
    <row r="2035" spans="1:17" ht="60" hidden="1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8275</v>
      </c>
      <c r="O2035" t="s">
        <v>8305</v>
      </c>
      <c r="P2035">
        <f t="shared" si="62"/>
        <v>179</v>
      </c>
      <c r="Q2035">
        <f t="shared" si="63"/>
        <v>282.72000000000003</v>
      </c>
    </row>
    <row r="2036" spans="1:17" ht="60" hidden="1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8275</v>
      </c>
      <c r="O2036" t="s">
        <v>8305</v>
      </c>
      <c r="P2036">
        <f t="shared" si="62"/>
        <v>387</v>
      </c>
      <c r="Q2036">
        <f t="shared" si="63"/>
        <v>593.94000000000005</v>
      </c>
    </row>
    <row r="2037" spans="1:17" ht="60" hidden="1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8275</v>
      </c>
      <c r="O2037" t="s">
        <v>8305</v>
      </c>
      <c r="P2037">
        <f t="shared" si="62"/>
        <v>211</v>
      </c>
      <c r="Q2037">
        <f t="shared" si="63"/>
        <v>262.16000000000003</v>
      </c>
    </row>
    <row r="2038" spans="1:17" ht="60" hidden="1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8275</v>
      </c>
      <c r="O2038" t="s">
        <v>8305</v>
      </c>
      <c r="P2038">
        <f t="shared" si="62"/>
        <v>132</v>
      </c>
      <c r="Q2038">
        <f t="shared" si="63"/>
        <v>46.58</v>
      </c>
    </row>
    <row r="2039" spans="1:17" ht="45" hidden="1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8275</v>
      </c>
      <c r="O2039" t="s">
        <v>8305</v>
      </c>
      <c r="P2039">
        <f t="shared" si="62"/>
        <v>300</v>
      </c>
      <c r="Q2039">
        <f t="shared" si="63"/>
        <v>70.040000000000006</v>
      </c>
    </row>
    <row r="2040" spans="1:17" ht="60" hidden="1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8275</v>
      </c>
      <c r="O2040" t="s">
        <v>8305</v>
      </c>
      <c r="P2040">
        <f t="shared" si="62"/>
        <v>421</v>
      </c>
      <c r="Q2040">
        <f t="shared" si="63"/>
        <v>164.91</v>
      </c>
    </row>
    <row r="2041" spans="1:17" ht="45" hidden="1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8275</v>
      </c>
      <c r="O2041" t="s">
        <v>8305</v>
      </c>
      <c r="P2041">
        <f t="shared" si="62"/>
        <v>136</v>
      </c>
      <c r="Q2041">
        <f t="shared" si="63"/>
        <v>449.26</v>
      </c>
    </row>
    <row r="2042" spans="1:17" ht="30" hidden="1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8275</v>
      </c>
      <c r="O2042" t="s">
        <v>8305</v>
      </c>
      <c r="P2042">
        <f t="shared" si="62"/>
        <v>248</v>
      </c>
      <c r="Q2042">
        <f t="shared" si="63"/>
        <v>27.47</v>
      </c>
    </row>
    <row r="2043" spans="1:17" ht="60" hidden="1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8275</v>
      </c>
      <c r="O2043" t="s">
        <v>8305</v>
      </c>
      <c r="P2043">
        <f t="shared" si="62"/>
        <v>182</v>
      </c>
      <c r="Q2043">
        <f t="shared" si="63"/>
        <v>143.97999999999999</v>
      </c>
    </row>
    <row r="2044" spans="1:17" ht="45" hidden="1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8275</v>
      </c>
      <c r="O2044" t="s">
        <v>8305</v>
      </c>
      <c r="P2044">
        <f t="shared" si="62"/>
        <v>124</v>
      </c>
      <c r="Q2044">
        <f t="shared" si="63"/>
        <v>88.24</v>
      </c>
    </row>
    <row r="2045" spans="1:17" ht="60" hidden="1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8275</v>
      </c>
      <c r="O2045" t="s">
        <v>8305</v>
      </c>
      <c r="P2045">
        <f t="shared" si="62"/>
        <v>506</v>
      </c>
      <c r="Q2045">
        <f t="shared" si="63"/>
        <v>36.33</v>
      </c>
    </row>
    <row r="2046" spans="1:17" ht="60" hidden="1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8275</v>
      </c>
      <c r="O2046" t="s">
        <v>8305</v>
      </c>
      <c r="P2046">
        <f t="shared" si="62"/>
        <v>108</v>
      </c>
      <c r="Q2046">
        <f t="shared" si="63"/>
        <v>90.18</v>
      </c>
    </row>
    <row r="2047" spans="1:17" ht="60" hidden="1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8275</v>
      </c>
      <c r="O2047" t="s">
        <v>8305</v>
      </c>
      <c r="P2047">
        <f t="shared" si="62"/>
        <v>819</v>
      </c>
      <c r="Q2047">
        <f t="shared" si="63"/>
        <v>152.62</v>
      </c>
    </row>
    <row r="2048" spans="1:17" ht="60" hidden="1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8275</v>
      </c>
      <c r="O2048" t="s">
        <v>8305</v>
      </c>
      <c r="P2048">
        <f t="shared" si="62"/>
        <v>121</v>
      </c>
      <c r="Q2048">
        <f t="shared" si="63"/>
        <v>55.81</v>
      </c>
    </row>
    <row r="2049" spans="1:17" ht="60" hidden="1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8275</v>
      </c>
      <c r="O2049" t="s">
        <v>8305</v>
      </c>
      <c r="P2049">
        <f t="shared" si="62"/>
        <v>103</v>
      </c>
      <c r="Q2049">
        <f t="shared" si="63"/>
        <v>227.85</v>
      </c>
    </row>
    <row r="2050" spans="1:17" ht="60" hidden="1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8275</v>
      </c>
      <c r="O2050" t="s">
        <v>8305</v>
      </c>
      <c r="P2050">
        <f t="shared" si="62"/>
        <v>148</v>
      </c>
      <c r="Q2050">
        <f t="shared" si="63"/>
        <v>91.83</v>
      </c>
    </row>
    <row r="2051" spans="1:17" hidden="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8275</v>
      </c>
      <c r="O2051" t="s">
        <v>8305</v>
      </c>
      <c r="P2051">
        <f t="shared" ref="P2051:P2114" si="64">ROUND(E2051/D2051*100,0)</f>
        <v>120</v>
      </c>
      <c r="Q2051">
        <f t="shared" ref="Q2051:Q2114" si="65">IFERROR(ROUND(E2051/L2051,2),0)</f>
        <v>80.989999999999995</v>
      </c>
    </row>
    <row r="2052" spans="1:17" ht="60" hidden="1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8275</v>
      </c>
      <c r="O2052" t="s">
        <v>8305</v>
      </c>
      <c r="P2052">
        <f t="shared" si="64"/>
        <v>473</v>
      </c>
      <c r="Q2052">
        <f t="shared" si="65"/>
        <v>278.39</v>
      </c>
    </row>
    <row r="2053" spans="1:17" ht="60" hidden="1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8275</v>
      </c>
      <c r="O2053" t="s">
        <v>8305</v>
      </c>
      <c r="P2053">
        <f t="shared" si="64"/>
        <v>130</v>
      </c>
      <c r="Q2053">
        <f t="shared" si="65"/>
        <v>43.1</v>
      </c>
    </row>
    <row r="2054" spans="1:17" ht="60" hidden="1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8275</v>
      </c>
      <c r="O2054" t="s">
        <v>8305</v>
      </c>
      <c r="P2054">
        <f t="shared" si="64"/>
        <v>353</v>
      </c>
      <c r="Q2054">
        <f t="shared" si="65"/>
        <v>326.29000000000002</v>
      </c>
    </row>
    <row r="2055" spans="1:17" ht="60" hidden="1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8275</v>
      </c>
      <c r="O2055" t="s">
        <v>8305</v>
      </c>
      <c r="P2055">
        <f t="shared" si="64"/>
        <v>101</v>
      </c>
      <c r="Q2055">
        <f t="shared" si="65"/>
        <v>41.74</v>
      </c>
    </row>
    <row r="2056" spans="1:17" ht="60" hidden="1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8275</v>
      </c>
      <c r="O2056" t="s">
        <v>8305</v>
      </c>
      <c r="P2056">
        <f t="shared" si="64"/>
        <v>114</v>
      </c>
      <c r="Q2056">
        <f t="shared" si="65"/>
        <v>64.02</v>
      </c>
    </row>
    <row r="2057" spans="1:17" ht="60" hidden="1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8275</v>
      </c>
      <c r="O2057" t="s">
        <v>8305</v>
      </c>
      <c r="P2057">
        <f t="shared" si="64"/>
        <v>167</v>
      </c>
      <c r="Q2057">
        <f t="shared" si="65"/>
        <v>99.46</v>
      </c>
    </row>
    <row r="2058" spans="1:17" ht="45" hidden="1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8275</v>
      </c>
      <c r="O2058" t="s">
        <v>8305</v>
      </c>
      <c r="P2058">
        <f t="shared" si="64"/>
        <v>153</v>
      </c>
      <c r="Q2058">
        <f t="shared" si="65"/>
        <v>138.49</v>
      </c>
    </row>
    <row r="2059" spans="1:17" ht="60" hidden="1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8275</v>
      </c>
      <c r="O2059" t="s">
        <v>8305</v>
      </c>
      <c r="P2059">
        <f t="shared" si="64"/>
        <v>202</v>
      </c>
      <c r="Q2059">
        <f t="shared" si="65"/>
        <v>45.55</v>
      </c>
    </row>
    <row r="2060" spans="1:17" ht="30" hidden="1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8275</v>
      </c>
      <c r="O2060" t="s">
        <v>8305</v>
      </c>
      <c r="P2060">
        <f t="shared" si="64"/>
        <v>168</v>
      </c>
      <c r="Q2060">
        <f t="shared" si="65"/>
        <v>10.51</v>
      </c>
    </row>
    <row r="2061" spans="1:17" ht="60" hidden="1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8275</v>
      </c>
      <c r="O2061" t="s">
        <v>8305</v>
      </c>
      <c r="P2061">
        <f t="shared" si="64"/>
        <v>143</v>
      </c>
      <c r="Q2061">
        <f t="shared" si="65"/>
        <v>114.77</v>
      </c>
    </row>
    <row r="2062" spans="1:17" ht="60" hidden="1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8275</v>
      </c>
      <c r="O2062" t="s">
        <v>8305</v>
      </c>
      <c r="P2062">
        <f t="shared" si="64"/>
        <v>196</v>
      </c>
      <c r="Q2062">
        <f t="shared" si="65"/>
        <v>36</v>
      </c>
    </row>
    <row r="2063" spans="1:17" ht="60" hidden="1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8275</v>
      </c>
      <c r="O2063" t="s">
        <v>8305</v>
      </c>
      <c r="P2063">
        <f t="shared" si="64"/>
        <v>108</v>
      </c>
      <c r="Q2063">
        <f t="shared" si="65"/>
        <v>154.16999999999999</v>
      </c>
    </row>
    <row r="2064" spans="1:17" ht="60" hidden="1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8275</v>
      </c>
      <c r="O2064" t="s">
        <v>8305</v>
      </c>
      <c r="P2064">
        <f t="shared" si="64"/>
        <v>115</v>
      </c>
      <c r="Q2064">
        <f t="shared" si="65"/>
        <v>566.39</v>
      </c>
    </row>
    <row r="2065" spans="1:17" ht="45" hidden="1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8275</v>
      </c>
      <c r="O2065" t="s">
        <v>8305</v>
      </c>
      <c r="P2065">
        <f t="shared" si="64"/>
        <v>148</v>
      </c>
      <c r="Q2065">
        <f t="shared" si="65"/>
        <v>120.86</v>
      </c>
    </row>
    <row r="2066" spans="1:17" ht="60" hidden="1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8275</v>
      </c>
      <c r="O2066" t="s">
        <v>8305</v>
      </c>
      <c r="P2066">
        <f t="shared" si="64"/>
        <v>191</v>
      </c>
      <c r="Q2066">
        <f t="shared" si="65"/>
        <v>86.16</v>
      </c>
    </row>
    <row r="2067" spans="1:17" ht="60" hidden="1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8275</v>
      </c>
      <c r="O2067" t="s">
        <v>8305</v>
      </c>
      <c r="P2067">
        <f t="shared" si="64"/>
        <v>199</v>
      </c>
      <c r="Q2067">
        <f t="shared" si="65"/>
        <v>51.21</v>
      </c>
    </row>
    <row r="2068" spans="1:17" ht="45" hidden="1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8275</v>
      </c>
      <c r="O2068" t="s">
        <v>8305</v>
      </c>
      <c r="P2068">
        <f t="shared" si="64"/>
        <v>219</v>
      </c>
      <c r="Q2068">
        <f t="shared" si="65"/>
        <v>67.260000000000005</v>
      </c>
    </row>
    <row r="2069" spans="1:17" ht="45" hidden="1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8275</v>
      </c>
      <c r="O2069" t="s">
        <v>8305</v>
      </c>
      <c r="P2069">
        <f t="shared" si="64"/>
        <v>127</v>
      </c>
      <c r="Q2069">
        <f t="shared" si="65"/>
        <v>62.8</v>
      </c>
    </row>
    <row r="2070" spans="1:17" ht="60" hidden="1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8275</v>
      </c>
      <c r="O2070" t="s">
        <v>8305</v>
      </c>
      <c r="P2070">
        <f t="shared" si="64"/>
        <v>105</v>
      </c>
      <c r="Q2070">
        <f t="shared" si="65"/>
        <v>346.13</v>
      </c>
    </row>
    <row r="2071" spans="1:17" ht="60" hidden="1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8275</v>
      </c>
      <c r="O2071" t="s">
        <v>8305</v>
      </c>
      <c r="P2071">
        <f t="shared" si="64"/>
        <v>128</v>
      </c>
      <c r="Q2071">
        <f t="shared" si="65"/>
        <v>244.12</v>
      </c>
    </row>
    <row r="2072" spans="1:17" ht="60" hidden="1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8275</v>
      </c>
      <c r="O2072" t="s">
        <v>8305</v>
      </c>
      <c r="P2072">
        <f t="shared" si="64"/>
        <v>317</v>
      </c>
      <c r="Q2072">
        <f t="shared" si="65"/>
        <v>259.25</v>
      </c>
    </row>
    <row r="2073" spans="1:17" ht="60" hidden="1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8275</v>
      </c>
      <c r="O2073" t="s">
        <v>8305</v>
      </c>
      <c r="P2073">
        <f t="shared" si="64"/>
        <v>281</v>
      </c>
      <c r="Q2073">
        <f t="shared" si="65"/>
        <v>201.96</v>
      </c>
    </row>
    <row r="2074" spans="1:17" ht="60" hidden="1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8275</v>
      </c>
      <c r="O2074" t="s">
        <v>8305</v>
      </c>
      <c r="P2074">
        <f t="shared" si="64"/>
        <v>111</v>
      </c>
      <c r="Q2074">
        <f t="shared" si="65"/>
        <v>226.21</v>
      </c>
    </row>
    <row r="2075" spans="1:17" ht="60" hidden="1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8275</v>
      </c>
      <c r="O2075" t="s">
        <v>8305</v>
      </c>
      <c r="P2075">
        <f t="shared" si="64"/>
        <v>153</v>
      </c>
      <c r="Q2075">
        <f t="shared" si="65"/>
        <v>324.69</v>
      </c>
    </row>
    <row r="2076" spans="1:17" ht="30" hidden="1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8275</v>
      </c>
      <c r="O2076" t="s">
        <v>8305</v>
      </c>
      <c r="P2076">
        <f t="shared" si="64"/>
        <v>103</v>
      </c>
      <c r="Q2076">
        <f t="shared" si="65"/>
        <v>205</v>
      </c>
    </row>
    <row r="2077" spans="1:17" ht="45" hidden="1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8275</v>
      </c>
      <c r="O2077" t="s">
        <v>8305</v>
      </c>
      <c r="P2077">
        <f t="shared" si="64"/>
        <v>1678</v>
      </c>
      <c r="Q2077">
        <f t="shared" si="65"/>
        <v>20.47</v>
      </c>
    </row>
    <row r="2078" spans="1:17" ht="30" hidden="1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8275</v>
      </c>
      <c r="O2078" t="s">
        <v>8305</v>
      </c>
      <c r="P2078">
        <f t="shared" si="64"/>
        <v>543</v>
      </c>
      <c r="Q2078">
        <f t="shared" si="65"/>
        <v>116.35</v>
      </c>
    </row>
    <row r="2079" spans="1:17" ht="45" hidden="1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8275</v>
      </c>
      <c r="O2079" t="s">
        <v>8305</v>
      </c>
      <c r="P2079">
        <f t="shared" si="64"/>
        <v>116</v>
      </c>
      <c r="Q2079">
        <f t="shared" si="65"/>
        <v>307.2</v>
      </c>
    </row>
    <row r="2080" spans="1:17" ht="45" hidden="1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8275</v>
      </c>
      <c r="O2080" t="s">
        <v>8305</v>
      </c>
      <c r="P2080">
        <f t="shared" si="64"/>
        <v>131</v>
      </c>
      <c r="Q2080">
        <f t="shared" si="65"/>
        <v>546.69000000000005</v>
      </c>
    </row>
    <row r="2081" spans="1:17" ht="60" hidden="1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8275</v>
      </c>
      <c r="O2081" t="s">
        <v>8305</v>
      </c>
      <c r="P2081">
        <f t="shared" si="64"/>
        <v>288</v>
      </c>
      <c r="Q2081">
        <f t="shared" si="65"/>
        <v>47.47</v>
      </c>
    </row>
    <row r="2082" spans="1:17" ht="60" hidden="1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8275</v>
      </c>
      <c r="O2082" t="s">
        <v>8305</v>
      </c>
      <c r="P2082">
        <f t="shared" si="64"/>
        <v>508</v>
      </c>
      <c r="Q2082">
        <f t="shared" si="65"/>
        <v>101.56</v>
      </c>
    </row>
    <row r="2083" spans="1:17" ht="60" hidden="1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8281</v>
      </c>
      <c r="O2083" t="s">
        <v>8285</v>
      </c>
      <c r="P2083">
        <f t="shared" si="64"/>
        <v>115</v>
      </c>
      <c r="Q2083">
        <f t="shared" si="65"/>
        <v>72.91</v>
      </c>
    </row>
    <row r="2084" spans="1:17" ht="60" hidden="1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8281</v>
      </c>
      <c r="O2084" t="s">
        <v>8285</v>
      </c>
      <c r="P2084">
        <f t="shared" si="64"/>
        <v>111</v>
      </c>
      <c r="Q2084">
        <f t="shared" si="65"/>
        <v>43.71</v>
      </c>
    </row>
    <row r="2085" spans="1:17" ht="60" hidden="1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8281</v>
      </c>
      <c r="O2085" t="s">
        <v>8285</v>
      </c>
      <c r="P2085">
        <f t="shared" si="64"/>
        <v>113</v>
      </c>
      <c r="Q2085">
        <f t="shared" si="65"/>
        <v>34</v>
      </c>
    </row>
    <row r="2086" spans="1:17" ht="45" hidden="1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8281</v>
      </c>
      <c r="O2086" t="s">
        <v>8285</v>
      </c>
      <c r="P2086">
        <f t="shared" si="64"/>
        <v>108</v>
      </c>
      <c r="Q2086">
        <f t="shared" si="65"/>
        <v>70.650000000000006</v>
      </c>
    </row>
    <row r="2087" spans="1:17" ht="60" hidden="1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8281</v>
      </c>
      <c r="O2087" t="s">
        <v>8285</v>
      </c>
      <c r="P2087">
        <f t="shared" si="64"/>
        <v>124</v>
      </c>
      <c r="Q2087">
        <f t="shared" si="65"/>
        <v>89.3</v>
      </c>
    </row>
    <row r="2088" spans="1:17" ht="45" hidden="1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8281</v>
      </c>
      <c r="O2088" t="s">
        <v>8285</v>
      </c>
      <c r="P2088">
        <f t="shared" si="64"/>
        <v>101</v>
      </c>
      <c r="Q2088">
        <f t="shared" si="65"/>
        <v>115.09</v>
      </c>
    </row>
    <row r="2089" spans="1:17" ht="60" hidden="1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8281</v>
      </c>
      <c r="O2089" t="s">
        <v>8285</v>
      </c>
      <c r="P2089">
        <f t="shared" si="64"/>
        <v>104</v>
      </c>
      <c r="Q2089">
        <f t="shared" si="65"/>
        <v>62.12</v>
      </c>
    </row>
    <row r="2090" spans="1:17" ht="60" hidden="1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8281</v>
      </c>
      <c r="O2090" t="s">
        <v>8285</v>
      </c>
      <c r="P2090">
        <f t="shared" si="64"/>
        <v>116</v>
      </c>
      <c r="Q2090">
        <f t="shared" si="65"/>
        <v>46.2</v>
      </c>
    </row>
    <row r="2091" spans="1:17" ht="30" hidden="1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8281</v>
      </c>
      <c r="O2091" t="s">
        <v>8285</v>
      </c>
      <c r="P2091">
        <f t="shared" si="64"/>
        <v>120</v>
      </c>
      <c r="Q2091">
        <f t="shared" si="65"/>
        <v>48.55</v>
      </c>
    </row>
    <row r="2092" spans="1:17" ht="60" hidden="1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8281</v>
      </c>
      <c r="O2092" t="s">
        <v>8285</v>
      </c>
      <c r="P2092">
        <f t="shared" si="64"/>
        <v>115</v>
      </c>
      <c r="Q2092">
        <f t="shared" si="65"/>
        <v>57.52</v>
      </c>
    </row>
    <row r="2093" spans="1:17" ht="60" hidden="1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8281</v>
      </c>
      <c r="O2093" t="s">
        <v>8285</v>
      </c>
      <c r="P2093">
        <f t="shared" si="64"/>
        <v>120</v>
      </c>
      <c r="Q2093">
        <f t="shared" si="65"/>
        <v>88.15</v>
      </c>
    </row>
    <row r="2094" spans="1:17" ht="45" hidden="1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8281</v>
      </c>
      <c r="O2094" t="s">
        <v>8285</v>
      </c>
      <c r="P2094">
        <f t="shared" si="64"/>
        <v>101</v>
      </c>
      <c r="Q2094">
        <f t="shared" si="65"/>
        <v>110.49</v>
      </c>
    </row>
    <row r="2095" spans="1:17" ht="45" hidden="1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8281</v>
      </c>
      <c r="O2095" t="s">
        <v>8285</v>
      </c>
      <c r="P2095">
        <f t="shared" si="64"/>
        <v>102</v>
      </c>
      <c r="Q2095">
        <f t="shared" si="65"/>
        <v>66.83</v>
      </c>
    </row>
    <row r="2096" spans="1:17" ht="60" hidden="1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8281</v>
      </c>
      <c r="O2096" t="s">
        <v>8285</v>
      </c>
      <c r="P2096">
        <f t="shared" si="64"/>
        <v>121</v>
      </c>
      <c r="Q2096">
        <f t="shared" si="65"/>
        <v>58.6</v>
      </c>
    </row>
    <row r="2097" spans="1:17" ht="45" hidden="1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8281</v>
      </c>
      <c r="O2097" t="s">
        <v>8285</v>
      </c>
      <c r="P2097">
        <f t="shared" si="64"/>
        <v>100</v>
      </c>
      <c r="Q2097">
        <f t="shared" si="65"/>
        <v>113.64</v>
      </c>
    </row>
    <row r="2098" spans="1:17" ht="45" hidden="1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8281</v>
      </c>
      <c r="O2098" t="s">
        <v>8285</v>
      </c>
      <c r="P2098">
        <f t="shared" si="64"/>
        <v>102</v>
      </c>
      <c r="Q2098">
        <f t="shared" si="65"/>
        <v>43.57</v>
      </c>
    </row>
    <row r="2099" spans="1:17" ht="60" hidden="1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8281</v>
      </c>
      <c r="O2099" t="s">
        <v>8285</v>
      </c>
      <c r="P2099">
        <f t="shared" si="64"/>
        <v>100</v>
      </c>
      <c r="Q2099">
        <f t="shared" si="65"/>
        <v>78.95</v>
      </c>
    </row>
    <row r="2100" spans="1:17" ht="45" hidden="1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8281</v>
      </c>
      <c r="O2100" t="s">
        <v>8285</v>
      </c>
      <c r="P2100">
        <f t="shared" si="64"/>
        <v>100</v>
      </c>
      <c r="Q2100">
        <f t="shared" si="65"/>
        <v>188.13</v>
      </c>
    </row>
    <row r="2101" spans="1:17" hidden="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8281</v>
      </c>
      <c r="O2101" t="s">
        <v>8285</v>
      </c>
      <c r="P2101">
        <f t="shared" si="64"/>
        <v>132</v>
      </c>
      <c r="Q2101">
        <f t="shared" si="65"/>
        <v>63.03</v>
      </c>
    </row>
    <row r="2102" spans="1:17" ht="60" hidden="1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8281</v>
      </c>
      <c r="O2102" t="s">
        <v>8285</v>
      </c>
      <c r="P2102">
        <f t="shared" si="64"/>
        <v>137</v>
      </c>
      <c r="Q2102">
        <f t="shared" si="65"/>
        <v>30.37</v>
      </c>
    </row>
    <row r="2103" spans="1:17" ht="60" hidden="1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8281</v>
      </c>
      <c r="O2103" t="s">
        <v>8285</v>
      </c>
      <c r="P2103">
        <f t="shared" si="64"/>
        <v>113</v>
      </c>
      <c r="Q2103">
        <f t="shared" si="65"/>
        <v>51.48</v>
      </c>
    </row>
    <row r="2104" spans="1:17" ht="60" hidden="1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8281</v>
      </c>
      <c r="O2104" t="s">
        <v>8285</v>
      </c>
      <c r="P2104">
        <f t="shared" si="64"/>
        <v>136</v>
      </c>
      <c r="Q2104">
        <f t="shared" si="65"/>
        <v>35.79</v>
      </c>
    </row>
    <row r="2105" spans="1:17" ht="30" hidden="1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8281</v>
      </c>
      <c r="O2105" t="s">
        <v>8285</v>
      </c>
      <c r="P2105">
        <f t="shared" si="64"/>
        <v>146</v>
      </c>
      <c r="Q2105">
        <f t="shared" si="65"/>
        <v>98.82</v>
      </c>
    </row>
    <row r="2106" spans="1:17" ht="45" hidden="1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8281</v>
      </c>
      <c r="O2106" t="s">
        <v>8285</v>
      </c>
      <c r="P2106">
        <f t="shared" si="64"/>
        <v>130</v>
      </c>
      <c r="Q2106">
        <f t="shared" si="65"/>
        <v>28</v>
      </c>
    </row>
    <row r="2107" spans="1:17" ht="45" hidden="1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8281</v>
      </c>
      <c r="O2107" t="s">
        <v>8285</v>
      </c>
      <c r="P2107">
        <f t="shared" si="64"/>
        <v>254</v>
      </c>
      <c r="Q2107">
        <f t="shared" si="65"/>
        <v>51.31</v>
      </c>
    </row>
    <row r="2108" spans="1:17" ht="60" hidden="1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8281</v>
      </c>
      <c r="O2108" t="s">
        <v>8285</v>
      </c>
      <c r="P2108">
        <f t="shared" si="64"/>
        <v>107</v>
      </c>
      <c r="Q2108">
        <f t="shared" si="65"/>
        <v>53.52</v>
      </c>
    </row>
    <row r="2109" spans="1:17" ht="45" hidden="1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8281</v>
      </c>
      <c r="O2109" t="s">
        <v>8285</v>
      </c>
      <c r="P2109">
        <f t="shared" si="64"/>
        <v>108</v>
      </c>
      <c r="Q2109">
        <f t="shared" si="65"/>
        <v>37.15</v>
      </c>
    </row>
    <row r="2110" spans="1:17" ht="60" hidden="1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8281</v>
      </c>
      <c r="O2110" t="s">
        <v>8285</v>
      </c>
      <c r="P2110">
        <f t="shared" si="64"/>
        <v>107</v>
      </c>
      <c r="Q2110">
        <f t="shared" si="65"/>
        <v>89.9</v>
      </c>
    </row>
    <row r="2111" spans="1:17" ht="45" hidden="1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8281</v>
      </c>
      <c r="O2111" t="s">
        <v>8285</v>
      </c>
      <c r="P2111">
        <f t="shared" si="64"/>
        <v>107</v>
      </c>
      <c r="Q2111">
        <f t="shared" si="65"/>
        <v>106.53</v>
      </c>
    </row>
    <row r="2112" spans="1:17" ht="30" hidden="1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8281</v>
      </c>
      <c r="O2112" t="s">
        <v>8285</v>
      </c>
      <c r="P2112">
        <f t="shared" si="64"/>
        <v>100</v>
      </c>
      <c r="Q2112">
        <f t="shared" si="65"/>
        <v>52.82</v>
      </c>
    </row>
    <row r="2113" spans="1:17" ht="60" hidden="1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8281</v>
      </c>
      <c r="O2113" t="s">
        <v>8285</v>
      </c>
      <c r="P2113">
        <f t="shared" si="64"/>
        <v>107</v>
      </c>
      <c r="Q2113">
        <f t="shared" si="65"/>
        <v>54.62</v>
      </c>
    </row>
    <row r="2114" spans="1:17" ht="45" hidden="1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8281</v>
      </c>
      <c r="O2114" t="s">
        <v>8285</v>
      </c>
      <c r="P2114">
        <f t="shared" si="64"/>
        <v>100</v>
      </c>
      <c r="Q2114">
        <f t="shared" si="65"/>
        <v>27.27</v>
      </c>
    </row>
    <row r="2115" spans="1:17" ht="30" hidden="1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8281</v>
      </c>
      <c r="O2115" t="s">
        <v>8285</v>
      </c>
      <c r="P2115">
        <f t="shared" ref="P2115:P2178" si="66">ROUND(E2115/D2115*100,0)</f>
        <v>105</v>
      </c>
      <c r="Q2115">
        <f t="shared" ref="Q2115:Q2178" si="67">IFERROR(ROUND(E2115/L2115,2),0)</f>
        <v>68.599999999999994</v>
      </c>
    </row>
    <row r="2116" spans="1:17" ht="60" hidden="1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8281</v>
      </c>
      <c r="O2116" t="s">
        <v>8285</v>
      </c>
      <c r="P2116">
        <f t="shared" si="66"/>
        <v>105</v>
      </c>
      <c r="Q2116">
        <f t="shared" si="67"/>
        <v>35.61</v>
      </c>
    </row>
    <row r="2117" spans="1:17" ht="45" hidden="1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8281</v>
      </c>
      <c r="O2117" t="s">
        <v>8285</v>
      </c>
      <c r="P2117">
        <f t="shared" si="66"/>
        <v>226</v>
      </c>
      <c r="Q2117">
        <f t="shared" si="67"/>
        <v>94.03</v>
      </c>
    </row>
    <row r="2118" spans="1:17" ht="45" hidden="1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8281</v>
      </c>
      <c r="O2118" t="s">
        <v>8285</v>
      </c>
      <c r="P2118">
        <f t="shared" si="66"/>
        <v>101</v>
      </c>
      <c r="Q2118">
        <f t="shared" si="67"/>
        <v>526.46</v>
      </c>
    </row>
    <row r="2119" spans="1:17" ht="60" hidden="1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8281</v>
      </c>
      <c r="O2119" t="s">
        <v>8285</v>
      </c>
      <c r="P2119">
        <f t="shared" si="66"/>
        <v>148</v>
      </c>
      <c r="Q2119">
        <f t="shared" si="67"/>
        <v>50.66</v>
      </c>
    </row>
    <row r="2120" spans="1:17" ht="30" hidden="1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8281</v>
      </c>
      <c r="O2120" t="s">
        <v>8285</v>
      </c>
      <c r="P2120">
        <f t="shared" si="66"/>
        <v>135</v>
      </c>
      <c r="Q2120">
        <f t="shared" si="67"/>
        <v>79.180000000000007</v>
      </c>
    </row>
    <row r="2121" spans="1:17" ht="45" hidden="1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8281</v>
      </c>
      <c r="O2121" t="s">
        <v>8285</v>
      </c>
      <c r="P2121">
        <f t="shared" si="66"/>
        <v>101</v>
      </c>
      <c r="Q2121">
        <f t="shared" si="67"/>
        <v>91.59</v>
      </c>
    </row>
    <row r="2122" spans="1:17" ht="45" hidden="1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8281</v>
      </c>
      <c r="O2122" t="s">
        <v>8285</v>
      </c>
      <c r="P2122">
        <f t="shared" si="66"/>
        <v>101</v>
      </c>
      <c r="Q2122">
        <f t="shared" si="67"/>
        <v>116.96</v>
      </c>
    </row>
    <row r="2123" spans="1:17" ht="45" hidden="1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8289</v>
      </c>
      <c r="O2123" t="s">
        <v>8290</v>
      </c>
      <c r="P2123">
        <f t="shared" si="66"/>
        <v>1</v>
      </c>
      <c r="Q2123">
        <f t="shared" si="67"/>
        <v>28.4</v>
      </c>
    </row>
    <row r="2124" spans="1:17" ht="45" hidden="1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8289</v>
      </c>
      <c r="O2124" t="s">
        <v>8290</v>
      </c>
      <c r="P2124">
        <f t="shared" si="66"/>
        <v>0</v>
      </c>
      <c r="Q2124">
        <f t="shared" si="67"/>
        <v>103.33</v>
      </c>
    </row>
    <row r="2125" spans="1:17" ht="60" hidden="1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8289</v>
      </c>
      <c r="O2125" t="s">
        <v>8290</v>
      </c>
      <c r="P2125">
        <f t="shared" si="66"/>
        <v>10</v>
      </c>
      <c r="Q2125">
        <f t="shared" si="67"/>
        <v>10</v>
      </c>
    </row>
    <row r="2126" spans="1:17" ht="60" hidden="1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8289</v>
      </c>
      <c r="O2126" t="s">
        <v>8290</v>
      </c>
      <c r="P2126">
        <f t="shared" si="66"/>
        <v>10</v>
      </c>
      <c r="Q2126">
        <f t="shared" si="67"/>
        <v>23</v>
      </c>
    </row>
    <row r="2127" spans="1:17" ht="45" hidden="1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8289</v>
      </c>
      <c r="O2127" t="s">
        <v>8290</v>
      </c>
      <c r="P2127">
        <f t="shared" si="66"/>
        <v>1</v>
      </c>
      <c r="Q2127">
        <f t="shared" si="67"/>
        <v>31.56</v>
      </c>
    </row>
    <row r="2128" spans="1:17" ht="45" hidden="1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8289</v>
      </c>
      <c r="O2128" t="s">
        <v>8290</v>
      </c>
      <c r="P2128">
        <f t="shared" si="66"/>
        <v>0</v>
      </c>
      <c r="Q2128">
        <f t="shared" si="67"/>
        <v>5</v>
      </c>
    </row>
    <row r="2129" spans="1:17" ht="30" hidden="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8289</v>
      </c>
      <c r="O2129" t="s">
        <v>8290</v>
      </c>
      <c r="P2129">
        <f t="shared" si="66"/>
        <v>29</v>
      </c>
      <c r="Q2129">
        <f t="shared" si="67"/>
        <v>34.22</v>
      </c>
    </row>
    <row r="2130" spans="1:17" ht="60" hidden="1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8289</v>
      </c>
      <c r="O2130" t="s">
        <v>8290</v>
      </c>
      <c r="P2130">
        <f t="shared" si="66"/>
        <v>0</v>
      </c>
      <c r="Q2130">
        <f t="shared" si="67"/>
        <v>25</v>
      </c>
    </row>
    <row r="2131" spans="1:17" ht="60" hidden="1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8289</v>
      </c>
      <c r="O2131" t="s">
        <v>8290</v>
      </c>
      <c r="P2131">
        <f t="shared" si="66"/>
        <v>12</v>
      </c>
      <c r="Q2131">
        <f t="shared" si="67"/>
        <v>19.670000000000002</v>
      </c>
    </row>
    <row r="2132" spans="1:17" ht="30" hidden="1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8289</v>
      </c>
      <c r="O2132" t="s">
        <v>8290</v>
      </c>
      <c r="P2132">
        <f t="shared" si="66"/>
        <v>0</v>
      </c>
      <c r="Q2132">
        <f t="shared" si="67"/>
        <v>21.25</v>
      </c>
    </row>
    <row r="2133" spans="1:17" ht="45" hidden="1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8289</v>
      </c>
      <c r="O2133" t="s">
        <v>8290</v>
      </c>
      <c r="P2133">
        <f t="shared" si="66"/>
        <v>5</v>
      </c>
      <c r="Q2133">
        <f t="shared" si="67"/>
        <v>8.33</v>
      </c>
    </row>
    <row r="2134" spans="1:17" ht="60" hidden="1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8289</v>
      </c>
      <c r="O2134" t="s">
        <v>8290</v>
      </c>
      <c r="P2134">
        <f t="shared" si="66"/>
        <v>2</v>
      </c>
      <c r="Q2134">
        <f t="shared" si="67"/>
        <v>21.34</v>
      </c>
    </row>
    <row r="2135" spans="1:17" ht="60" hidden="1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8289</v>
      </c>
      <c r="O2135" t="s">
        <v>8290</v>
      </c>
      <c r="P2135">
        <f t="shared" si="66"/>
        <v>2</v>
      </c>
      <c r="Q2135">
        <f t="shared" si="67"/>
        <v>5.33</v>
      </c>
    </row>
    <row r="2136" spans="1:17" ht="45" hidden="1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8289</v>
      </c>
      <c r="O2136" t="s">
        <v>8290</v>
      </c>
      <c r="P2136">
        <f t="shared" si="66"/>
        <v>2</v>
      </c>
      <c r="Q2136">
        <f t="shared" si="67"/>
        <v>34.67</v>
      </c>
    </row>
    <row r="2137" spans="1:17" ht="60" hidden="1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8289</v>
      </c>
      <c r="O2137" t="s">
        <v>8290</v>
      </c>
      <c r="P2137">
        <f t="shared" si="66"/>
        <v>10</v>
      </c>
      <c r="Q2137">
        <f t="shared" si="67"/>
        <v>21.73</v>
      </c>
    </row>
    <row r="2138" spans="1:17" ht="45" hidden="1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8289</v>
      </c>
      <c r="O2138" t="s">
        <v>8290</v>
      </c>
      <c r="P2138">
        <f t="shared" si="66"/>
        <v>0</v>
      </c>
      <c r="Q2138">
        <f t="shared" si="67"/>
        <v>11.92</v>
      </c>
    </row>
    <row r="2139" spans="1:17" ht="45" hidden="1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8289</v>
      </c>
      <c r="O2139" t="s">
        <v>8290</v>
      </c>
      <c r="P2139">
        <f t="shared" si="66"/>
        <v>28</v>
      </c>
      <c r="Q2139">
        <f t="shared" si="67"/>
        <v>26.6</v>
      </c>
    </row>
    <row r="2140" spans="1:17" ht="45" hidden="1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8289</v>
      </c>
      <c r="O2140" t="s">
        <v>8290</v>
      </c>
      <c r="P2140">
        <f t="shared" si="66"/>
        <v>13</v>
      </c>
      <c r="Q2140">
        <f t="shared" si="67"/>
        <v>10.67</v>
      </c>
    </row>
    <row r="2141" spans="1:17" ht="60" hidden="1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8289</v>
      </c>
      <c r="O2141" t="s">
        <v>8290</v>
      </c>
      <c r="P2141">
        <f t="shared" si="66"/>
        <v>5</v>
      </c>
      <c r="Q2141">
        <f t="shared" si="67"/>
        <v>29.04</v>
      </c>
    </row>
    <row r="2142" spans="1:17" ht="60" hidden="1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8289</v>
      </c>
      <c r="O2142" t="s">
        <v>8290</v>
      </c>
      <c r="P2142">
        <f t="shared" si="66"/>
        <v>0</v>
      </c>
      <c r="Q2142">
        <f t="shared" si="67"/>
        <v>50.91</v>
      </c>
    </row>
    <row r="2143" spans="1:17" ht="60" hidden="1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8289</v>
      </c>
      <c r="O2143" t="s">
        <v>8290</v>
      </c>
      <c r="P2143">
        <f t="shared" si="66"/>
        <v>0</v>
      </c>
      <c r="Q2143">
        <f t="shared" si="67"/>
        <v>0</v>
      </c>
    </row>
    <row r="2144" spans="1:17" ht="60" hidden="1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8289</v>
      </c>
      <c r="O2144" t="s">
        <v>8290</v>
      </c>
      <c r="P2144">
        <f t="shared" si="66"/>
        <v>6</v>
      </c>
      <c r="Q2144">
        <f t="shared" si="67"/>
        <v>50.08</v>
      </c>
    </row>
    <row r="2145" spans="1:17" ht="60" hidden="1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8289</v>
      </c>
      <c r="O2145" t="s">
        <v>8290</v>
      </c>
      <c r="P2145">
        <f t="shared" si="66"/>
        <v>11</v>
      </c>
      <c r="Q2145">
        <f t="shared" si="67"/>
        <v>45</v>
      </c>
    </row>
    <row r="2146" spans="1:17" ht="45" hidden="1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8289</v>
      </c>
      <c r="O2146" t="s">
        <v>8290</v>
      </c>
      <c r="P2146">
        <f t="shared" si="66"/>
        <v>2</v>
      </c>
      <c r="Q2146">
        <f t="shared" si="67"/>
        <v>25.29</v>
      </c>
    </row>
    <row r="2147" spans="1:17" ht="60" hidden="1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8289</v>
      </c>
      <c r="O2147" t="s">
        <v>8290</v>
      </c>
      <c r="P2147">
        <f t="shared" si="66"/>
        <v>30</v>
      </c>
      <c r="Q2147">
        <f t="shared" si="67"/>
        <v>51.29</v>
      </c>
    </row>
    <row r="2148" spans="1:17" ht="60" hidden="1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8289</v>
      </c>
      <c r="O2148" t="s">
        <v>8290</v>
      </c>
      <c r="P2148">
        <f t="shared" si="66"/>
        <v>0</v>
      </c>
      <c r="Q2148">
        <f t="shared" si="67"/>
        <v>1</v>
      </c>
    </row>
    <row r="2149" spans="1:17" hidden="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8289</v>
      </c>
      <c r="O2149" t="s">
        <v>8290</v>
      </c>
      <c r="P2149">
        <f t="shared" si="66"/>
        <v>1</v>
      </c>
      <c r="Q2149">
        <f t="shared" si="67"/>
        <v>49.38</v>
      </c>
    </row>
    <row r="2150" spans="1:17" ht="60" hidden="1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8289</v>
      </c>
      <c r="O2150" t="s">
        <v>8290</v>
      </c>
      <c r="P2150">
        <f t="shared" si="66"/>
        <v>2</v>
      </c>
      <c r="Q2150">
        <f t="shared" si="67"/>
        <v>1</v>
      </c>
    </row>
    <row r="2151" spans="1:17" ht="60" hidden="1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8289</v>
      </c>
      <c r="O2151" t="s">
        <v>8290</v>
      </c>
      <c r="P2151">
        <f t="shared" si="66"/>
        <v>0</v>
      </c>
      <c r="Q2151">
        <f t="shared" si="67"/>
        <v>0</v>
      </c>
    </row>
    <row r="2152" spans="1:17" hidden="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8289</v>
      </c>
      <c r="O2152" t="s">
        <v>8290</v>
      </c>
      <c r="P2152">
        <f t="shared" si="66"/>
        <v>1</v>
      </c>
      <c r="Q2152">
        <f t="shared" si="67"/>
        <v>101.25</v>
      </c>
    </row>
    <row r="2153" spans="1:17" ht="60" hidden="1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8289</v>
      </c>
      <c r="O2153" t="s">
        <v>8290</v>
      </c>
      <c r="P2153">
        <f t="shared" si="66"/>
        <v>0</v>
      </c>
      <c r="Q2153">
        <f t="shared" si="67"/>
        <v>19.670000000000002</v>
      </c>
    </row>
    <row r="2154" spans="1:17" ht="60" hidden="1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8289</v>
      </c>
      <c r="O2154" t="s">
        <v>8290</v>
      </c>
      <c r="P2154">
        <f t="shared" si="66"/>
        <v>0</v>
      </c>
      <c r="Q2154">
        <f t="shared" si="67"/>
        <v>12.5</v>
      </c>
    </row>
    <row r="2155" spans="1:17" ht="60" hidden="1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8289</v>
      </c>
      <c r="O2155" t="s">
        <v>8290</v>
      </c>
      <c r="P2155">
        <f t="shared" si="66"/>
        <v>0</v>
      </c>
      <c r="Q2155">
        <f t="shared" si="67"/>
        <v>8.5</v>
      </c>
    </row>
    <row r="2156" spans="1:17" ht="30" hidden="1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8289</v>
      </c>
      <c r="O2156" t="s">
        <v>8290</v>
      </c>
      <c r="P2156">
        <f t="shared" si="66"/>
        <v>1</v>
      </c>
      <c r="Q2156">
        <f t="shared" si="67"/>
        <v>1</v>
      </c>
    </row>
    <row r="2157" spans="1:17" ht="45" hidden="1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8289</v>
      </c>
      <c r="O2157" t="s">
        <v>8290</v>
      </c>
      <c r="P2157">
        <f t="shared" si="66"/>
        <v>2</v>
      </c>
      <c r="Q2157">
        <f t="shared" si="67"/>
        <v>23</v>
      </c>
    </row>
    <row r="2158" spans="1:17" ht="45" hidden="1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8289</v>
      </c>
      <c r="O2158" t="s">
        <v>8290</v>
      </c>
      <c r="P2158">
        <f t="shared" si="66"/>
        <v>3</v>
      </c>
      <c r="Q2158">
        <f t="shared" si="67"/>
        <v>17.989999999999998</v>
      </c>
    </row>
    <row r="2159" spans="1:17" ht="30" hidden="1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8289</v>
      </c>
      <c r="O2159" t="s">
        <v>8290</v>
      </c>
      <c r="P2159">
        <f t="shared" si="66"/>
        <v>28</v>
      </c>
      <c r="Q2159">
        <f t="shared" si="67"/>
        <v>370.95</v>
      </c>
    </row>
    <row r="2160" spans="1:17" ht="60" hidden="1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8289</v>
      </c>
      <c r="O2160" t="s">
        <v>8290</v>
      </c>
      <c r="P2160">
        <f t="shared" si="66"/>
        <v>7</v>
      </c>
      <c r="Q2160">
        <f t="shared" si="67"/>
        <v>63.57</v>
      </c>
    </row>
    <row r="2161" spans="1:17" ht="75" hidden="1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8289</v>
      </c>
      <c r="O2161" t="s">
        <v>8290</v>
      </c>
      <c r="P2161">
        <f t="shared" si="66"/>
        <v>1</v>
      </c>
      <c r="Q2161">
        <f t="shared" si="67"/>
        <v>13</v>
      </c>
    </row>
    <row r="2162" spans="1:17" ht="45" hidden="1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8289</v>
      </c>
      <c r="O2162" t="s">
        <v>8290</v>
      </c>
      <c r="P2162">
        <f t="shared" si="66"/>
        <v>1</v>
      </c>
      <c r="Q2162">
        <f t="shared" si="67"/>
        <v>5.31</v>
      </c>
    </row>
    <row r="2163" spans="1:17" ht="30" hidden="1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8281</v>
      </c>
      <c r="O2163" t="s">
        <v>8282</v>
      </c>
      <c r="P2163">
        <f t="shared" si="66"/>
        <v>116</v>
      </c>
      <c r="Q2163">
        <f t="shared" si="67"/>
        <v>35.619999999999997</v>
      </c>
    </row>
    <row r="2164" spans="1:17" ht="60" hidden="1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8281</v>
      </c>
      <c r="O2164" t="s">
        <v>8282</v>
      </c>
      <c r="P2164">
        <f t="shared" si="66"/>
        <v>112</v>
      </c>
      <c r="Q2164">
        <f t="shared" si="67"/>
        <v>87.1</v>
      </c>
    </row>
    <row r="2165" spans="1:17" ht="45" hidden="1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8281</v>
      </c>
      <c r="O2165" t="s">
        <v>8282</v>
      </c>
      <c r="P2165">
        <f t="shared" si="66"/>
        <v>132</v>
      </c>
      <c r="Q2165">
        <f t="shared" si="67"/>
        <v>75.11</v>
      </c>
    </row>
    <row r="2166" spans="1:17" ht="30" hidden="1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8281</v>
      </c>
      <c r="O2166" t="s">
        <v>8282</v>
      </c>
      <c r="P2166">
        <f t="shared" si="66"/>
        <v>103</v>
      </c>
      <c r="Q2166">
        <f t="shared" si="67"/>
        <v>68.010000000000005</v>
      </c>
    </row>
    <row r="2167" spans="1:17" ht="60" hidden="1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8281</v>
      </c>
      <c r="O2167" t="s">
        <v>8282</v>
      </c>
      <c r="P2167">
        <f t="shared" si="66"/>
        <v>139</v>
      </c>
      <c r="Q2167">
        <f t="shared" si="67"/>
        <v>29.62</v>
      </c>
    </row>
    <row r="2168" spans="1:17" ht="60" hidden="1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8281</v>
      </c>
      <c r="O2168" t="s">
        <v>8282</v>
      </c>
      <c r="P2168">
        <f t="shared" si="66"/>
        <v>147</v>
      </c>
      <c r="Q2168">
        <f t="shared" si="67"/>
        <v>91.63</v>
      </c>
    </row>
    <row r="2169" spans="1:17" ht="30" hidden="1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8281</v>
      </c>
      <c r="O2169" t="s">
        <v>8282</v>
      </c>
      <c r="P2169">
        <f t="shared" si="66"/>
        <v>120</v>
      </c>
      <c r="Q2169">
        <f t="shared" si="67"/>
        <v>22.5</v>
      </c>
    </row>
    <row r="2170" spans="1:17" ht="45" hidden="1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8281</v>
      </c>
      <c r="O2170" t="s">
        <v>8282</v>
      </c>
      <c r="P2170">
        <f t="shared" si="66"/>
        <v>122</v>
      </c>
      <c r="Q2170">
        <f t="shared" si="67"/>
        <v>64.37</v>
      </c>
    </row>
    <row r="2171" spans="1:17" ht="60" hidden="1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8281</v>
      </c>
      <c r="O2171" t="s">
        <v>8282</v>
      </c>
      <c r="P2171">
        <f t="shared" si="66"/>
        <v>100</v>
      </c>
      <c r="Q2171">
        <f t="shared" si="67"/>
        <v>21.86</v>
      </c>
    </row>
    <row r="2172" spans="1:17" ht="45" hidden="1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8281</v>
      </c>
      <c r="O2172" t="s">
        <v>8282</v>
      </c>
      <c r="P2172">
        <f t="shared" si="66"/>
        <v>181</v>
      </c>
      <c r="Q2172">
        <f t="shared" si="67"/>
        <v>33.32</v>
      </c>
    </row>
    <row r="2173" spans="1:17" ht="45" hidden="1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8281</v>
      </c>
      <c r="O2173" t="s">
        <v>8282</v>
      </c>
      <c r="P2173">
        <f t="shared" si="66"/>
        <v>106</v>
      </c>
      <c r="Q2173">
        <f t="shared" si="67"/>
        <v>90.28</v>
      </c>
    </row>
    <row r="2174" spans="1:17" ht="45" hidden="1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8281</v>
      </c>
      <c r="O2174" t="s">
        <v>8282</v>
      </c>
      <c r="P2174">
        <f t="shared" si="66"/>
        <v>100</v>
      </c>
      <c r="Q2174">
        <f t="shared" si="67"/>
        <v>76.92</v>
      </c>
    </row>
    <row r="2175" spans="1:17" ht="60" hidden="1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8281</v>
      </c>
      <c r="O2175" t="s">
        <v>8282</v>
      </c>
      <c r="P2175">
        <f t="shared" si="66"/>
        <v>127</v>
      </c>
      <c r="Q2175">
        <f t="shared" si="67"/>
        <v>59.23</v>
      </c>
    </row>
    <row r="2176" spans="1:17" ht="60" hidden="1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8281</v>
      </c>
      <c r="O2176" t="s">
        <v>8282</v>
      </c>
      <c r="P2176">
        <f t="shared" si="66"/>
        <v>103</v>
      </c>
      <c r="Q2176">
        <f t="shared" si="67"/>
        <v>65.38</v>
      </c>
    </row>
    <row r="2177" spans="1:17" ht="60" hidden="1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8281</v>
      </c>
      <c r="O2177" t="s">
        <v>8282</v>
      </c>
      <c r="P2177">
        <f t="shared" si="66"/>
        <v>250</v>
      </c>
      <c r="Q2177">
        <f t="shared" si="67"/>
        <v>67.31</v>
      </c>
    </row>
    <row r="2178" spans="1:17" ht="45" hidden="1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8281</v>
      </c>
      <c r="O2178" t="s">
        <v>8282</v>
      </c>
      <c r="P2178">
        <f t="shared" si="66"/>
        <v>126</v>
      </c>
      <c r="Q2178">
        <f t="shared" si="67"/>
        <v>88.75</v>
      </c>
    </row>
    <row r="2179" spans="1:17" ht="75" hidden="1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8281</v>
      </c>
      <c r="O2179" t="s">
        <v>8282</v>
      </c>
      <c r="P2179">
        <f t="shared" ref="P2179:P2242" si="68">ROUND(E2179/D2179*100,0)</f>
        <v>100</v>
      </c>
      <c r="Q2179">
        <f t="shared" ref="Q2179:Q2242" si="69">IFERROR(ROUND(E2179/L2179,2),0)</f>
        <v>65.87</v>
      </c>
    </row>
    <row r="2180" spans="1:17" ht="45" hidden="1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8281</v>
      </c>
      <c r="O2180" t="s">
        <v>8282</v>
      </c>
      <c r="P2180">
        <f t="shared" si="68"/>
        <v>139</v>
      </c>
      <c r="Q2180">
        <f t="shared" si="69"/>
        <v>40.35</v>
      </c>
    </row>
    <row r="2181" spans="1:17" ht="45" hidden="1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8281</v>
      </c>
      <c r="O2181" t="s">
        <v>8282</v>
      </c>
      <c r="P2181">
        <f t="shared" si="68"/>
        <v>161</v>
      </c>
      <c r="Q2181">
        <f t="shared" si="69"/>
        <v>76.86</v>
      </c>
    </row>
    <row r="2182" spans="1:17" ht="45" hidden="1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8281</v>
      </c>
      <c r="O2182" t="s">
        <v>8282</v>
      </c>
      <c r="P2182">
        <f t="shared" si="68"/>
        <v>107</v>
      </c>
      <c r="Q2182">
        <f t="shared" si="69"/>
        <v>68.709999999999994</v>
      </c>
    </row>
    <row r="2183" spans="1:17" ht="60" hidden="1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8289</v>
      </c>
      <c r="O2183" t="s">
        <v>8307</v>
      </c>
      <c r="P2183">
        <f t="shared" si="68"/>
        <v>153</v>
      </c>
      <c r="Q2183">
        <f t="shared" si="69"/>
        <v>57.77</v>
      </c>
    </row>
    <row r="2184" spans="1:17" ht="45" hidden="1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8289</v>
      </c>
      <c r="O2184" t="s">
        <v>8307</v>
      </c>
      <c r="P2184">
        <f t="shared" si="68"/>
        <v>524</v>
      </c>
      <c r="Q2184">
        <f t="shared" si="69"/>
        <v>44.17</v>
      </c>
    </row>
    <row r="2185" spans="1:17" ht="60" hidden="1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8289</v>
      </c>
      <c r="O2185" t="s">
        <v>8307</v>
      </c>
      <c r="P2185">
        <f t="shared" si="68"/>
        <v>489</v>
      </c>
      <c r="Q2185">
        <f t="shared" si="69"/>
        <v>31.57</v>
      </c>
    </row>
    <row r="2186" spans="1:17" ht="60" hidden="1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8289</v>
      </c>
      <c r="O2186" t="s">
        <v>8307</v>
      </c>
      <c r="P2186">
        <f t="shared" si="68"/>
        <v>285</v>
      </c>
      <c r="Q2186">
        <f t="shared" si="69"/>
        <v>107.05</v>
      </c>
    </row>
    <row r="2187" spans="1:17" ht="60" hidden="1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8289</v>
      </c>
      <c r="O2187" t="s">
        <v>8307</v>
      </c>
      <c r="P2187">
        <f t="shared" si="68"/>
        <v>1857</v>
      </c>
      <c r="Q2187">
        <f t="shared" si="69"/>
        <v>149.03</v>
      </c>
    </row>
    <row r="2188" spans="1:17" ht="45" hidden="1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8289</v>
      </c>
      <c r="O2188" t="s">
        <v>8307</v>
      </c>
      <c r="P2188">
        <f t="shared" si="68"/>
        <v>110</v>
      </c>
      <c r="Q2188">
        <f t="shared" si="69"/>
        <v>55.96</v>
      </c>
    </row>
    <row r="2189" spans="1:17" ht="60" hidden="1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8289</v>
      </c>
      <c r="O2189" t="s">
        <v>8307</v>
      </c>
      <c r="P2189">
        <f t="shared" si="68"/>
        <v>1015</v>
      </c>
      <c r="Q2189">
        <f t="shared" si="69"/>
        <v>56.97</v>
      </c>
    </row>
    <row r="2190" spans="1:17" ht="45" hidden="1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8289</v>
      </c>
      <c r="O2190" t="s">
        <v>8307</v>
      </c>
      <c r="P2190">
        <f t="shared" si="68"/>
        <v>412</v>
      </c>
      <c r="Q2190">
        <f t="shared" si="69"/>
        <v>44.06</v>
      </c>
    </row>
    <row r="2191" spans="1:17" ht="60" hidden="1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8289</v>
      </c>
      <c r="O2191" t="s">
        <v>8307</v>
      </c>
      <c r="P2191">
        <f t="shared" si="68"/>
        <v>503</v>
      </c>
      <c r="Q2191">
        <f t="shared" si="69"/>
        <v>68.63</v>
      </c>
    </row>
    <row r="2192" spans="1:17" ht="45" hidden="1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8289</v>
      </c>
      <c r="O2192" t="s">
        <v>8307</v>
      </c>
      <c r="P2192">
        <f t="shared" si="68"/>
        <v>185</v>
      </c>
      <c r="Q2192">
        <f t="shared" si="69"/>
        <v>65.319999999999993</v>
      </c>
    </row>
    <row r="2193" spans="1:17" ht="60" hidden="1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8289</v>
      </c>
      <c r="O2193" t="s">
        <v>8307</v>
      </c>
      <c r="P2193">
        <f t="shared" si="68"/>
        <v>120</v>
      </c>
      <c r="Q2193">
        <f t="shared" si="69"/>
        <v>35.92</v>
      </c>
    </row>
    <row r="2194" spans="1:17" ht="60" hidden="1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8289</v>
      </c>
      <c r="O2194" t="s">
        <v>8307</v>
      </c>
      <c r="P2194">
        <f t="shared" si="68"/>
        <v>1081</v>
      </c>
      <c r="Q2194">
        <f t="shared" si="69"/>
        <v>40.07</v>
      </c>
    </row>
    <row r="2195" spans="1:17" ht="60" hidden="1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8289</v>
      </c>
      <c r="O2195" t="s">
        <v>8307</v>
      </c>
      <c r="P2195">
        <f t="shared" si="68"/>
        <v>452</v>
      </c>
      <c r="Q2195">
        <f t="shared" si="69"/>
        <v>75.650000000000006</v>
      </c>
    </row>
    <row r="2196" spans="1:17" ht="60" hidden="1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8289</v>
      </c>
      <c r="O2196" t="s">
        <v>8307</v>
      </c>
      <c r="P2196">
        <f t="shared" si="68"/>
        <v>537</v>
      </c>
      <c r="Q2196">
        <f t="shared" si="69"/>
        <v>61.2</v>
      </c>
    </row>
    <row r="2197" spans="1:17" ht="30" hidden="1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8289</v>
      </c>
      <c r="O2197" t="s">
        <v>8307</v>
      </c>
      <c r="P2197">
        <f t="shared" si="68"/>
        <v>120</v>
      </c>
      <c r="Q2197">
        <f t="shared" si="69"/>
        <v>48.13</v>
      </c>
    </row>
    <row r="2198" spans="1:17" ht="30" hidden="1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8289</v>
      </c>
      <c r="O2198" t="s">
        <v>8307</v>
      </c>
      <c r="P2198">
        <f t="shared" si="68"/>
        <v>114</v>
      </c>
      <c r="Q2198">
        <f t="shared" si="69"/>
        <v>68.11</v>
      </c>
    </row>
    <row r="2199" spans="1:17" ht="45" hidden="1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8289</v>
      </c>
      <c r="O2199" t="s">
        <v>8307</v>
      </c>
      <c r="P2199">
        <f t="shared" si="68"/>
        <v>951</v>
      </c>
      <c r="Q2199">
        <f t="shared" si="69"/>
        <v>65.89</v>
      </c>
    </row>
    <row r="2200" spans="1:17" ht="60" hidden="1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8289</v>
      </c>
      <c r="O2200" t="s">
        <v>8307</v>
      </c>
      <c r="P2200">
        <f t="shared" si="68"/>
        <v>133</v>
      </c>
      <c r="Q2200">
        <f t="shared" si="69"/>
        <v>81.650000000000006</v>
      </c>
    </row>
    <row r="2201" spans="1:17" ht="30" hidden="1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8289</v>
      </c>
      <c r="O2201" t="s">
        <v>8307</v>
      </c>
      <c r="P2201">
        <f t="shared" si="68"/>
        <v>147</v>
      </c>
      <c r="Q2201">
        <f t="shared" si="69"/>
        <v>52.7</v>
      </c>
    </row>
    <row r="2202" spans="1:17" ht="60" hidden="1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8289</v>
      </c>
      <c r="O2202" t="s">
        <v>8307</v>
      </c>
      <c r="P2202">
        <f t="shared" si="68"/>
        <v>542</v>
      </c>
      <c r="Q2202">
        <f t="shared" si="69"/>
        <v>41.23</v>
      </c>
    </row>
    <row r="2203" spans="1:17" ht="60" hidden="1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8281</v>
      </c>
      <c r="O2203" t="s">
        <v>8286</v>
      </c>
      <c r="P2203">
        <f t="shared" si="68"/>
        <v>383</v>
      </c>
      <c r="Q2203">
        <f t="shared" si="69"/>
        <v>15.04</v>
      </c>
    </row>
    <row r="2204" spans="1:17" ht="45" hidden="1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8281</v>
      </c>
      <c r="O2204" t="s">
        <v>8286</v>
      </c>
      <c r="P2204">
        <f t="shared" si="68"/>
        <v>704</v>
      </c>
      <c r="Q2204">
        <f t="shared" si="69"/>
        <v>39.07</v>
      </c>
    </row>
    <row r="2205" spans="1:17" ht="60" hidden="1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8281</v>
      </c>
      <c r="O2205" t="s">
        <v>8286</v>
      </c>
      <c r="P2205">
        <f t="shared" si="68"/>
        <v>110</v>
      </c>
      <c r="Q2205">
        <f t="shared" si="69"/>
        <v>43.82</v>
      </c>
    </row>
    <row r="2206" spans="1:17" ht="45" hidden="1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8281</v>
      </c>
      <c r="O2206" t="s">
        <v>8286</v>
      </c>
      <c r="P2206">
        <f t="shared" si="68"/>
        <v>133</v>
      </c>
      <c r="Q2206">
        <f t="shared" si="69"/>
        <v>27.3</v>
      </c>
    </row>
    <row r="2207" spans="1:17" ht="45" hidden="1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8281</v>
      </c>
      <c r="O2207" t="s">
        <v>8286</v>
      </c>
      <c r="P2207">
        <f t="shared" si="68"/>
        <v>152</v>
      </c>
      <c r="Q2207">
        <f t="shared" si="69"/>
        <v>42.22</v>
      </c>
    </row>
    <row r="2208" spans="1:17" ht="60" hidden="1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8281</v>
      </c>
      <c r="O2208" t="s">
        <v>8286</v>
      </c>
      <c r="P2208">
        <f t="shared" si="68"/>
        <v>103</v>
      </c>
      <c r="Q2208">
        <f t="shared" si="69"/>
        <v>33.24</v>
      </c>
    </row>
    <row r="2209" spans="1:17" ht="45" hidden="1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8281</v>
      </c>
      <c r="O2209" t="s">
        <v>8286</v>
      </c>
      <c r="P2209">
        <f t="shared" si="68"/>
        <v>100</v>
      </c>
      <c r="Q2209">
        <f t="shared" si="69"/>
        <v>285.70999999999998</v>
      </c>
    </row>
    <row r="2210" spans="1:17" ht="60" hidden="1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8281</v>
      </c>
      <c r="O2210" t="s">
        <v>8286</v>
      </c>
      <c r="P2210">
        <f t="shared" si="68"/>
        <v>102</v>
      </c>
      <c r="Q2210">
        <f t="shared" si="69"/>
        <v>42.33</v>
      </c>
    </row>
    <row r="2211" spans="1:17" ht="45" hidden="1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8281</v>
      </c>
      <c r="O2211" t="s">
        <v>8286</v>
      </c>
      <c r="P2211">
        <f t="shared" si="68"/>
        <v>151</v>
      </c>
      <c r="Q2211">
        <f t="shared" si="69"/>
        <v>50.27</v>
      </c>
    </row>
    <row r="2212" spans="1:17" ht="60" hidden="1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8281</v>
      </c>
      <c r="O2212" t="s">
        <v>8286</v>
      </c>
      <c r="P2212">
        <f t="shared" si="68"/>
        <v>111</v>
      </c>
      <c r="Q2212">
        <f t="shared" si="69"/>
        <v>61.9</v>
      </c>
    </row>
    <row r="2213" spans="1:17" ht="60" hidden="1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8281</v>
      </c>
      <c r="O2213" t="s">
        <v>8286</v>
      </c>
      <c r="P2213">
        <f t="shared" si="68"/>
        <v>196</v>
      </c>
      <c r="Q2213">
        <f t="shared" si="69"/>
        <v>40.75</v>
      </c>
    </row>
    <row r="2214" spans="1:17" ht="60" hidden="1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8281</v>
      </c>
      <c r="O2214" t="s">
        <v>8286</v>
      </c>
      <c r="P2214">
        <f t="shared" si="68"/>
        <v>114</v>
      </c>
      <c r="Q2214">
        <f t="shared" si="69"/>
        <v>55.8</v>
      </c>
    </row>
    <row r="2215" spans="1:17" ht="75" hidden="1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8281</v>
      </c>
      <c r="O2215" t="s">
        <v>8286</v>
      </c>
      <c r="P2215">
        <f t="shared" si="68"/>
        <v>200</v>
      </c>
      <c r="Q2215">
        <f t="shared" si="69"/>
        <v>10</v>
      </c>
    </row>
    <row r="2216" spans="1:17" ht="45" hidden="1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8281</v>
      </c>
      <c r="O2216" t="s">
        <v>8286</v>
      </c>
      <c r="P2216">
        <f t="shared" si="68"/>
        <v>293</v>
      </c>
      <c r="Q2216">
        <f t="shared" si="69"/>
        <v>73.13</v>
      </c>
    </row>
    <row r="2217" spans="1:17" ht="30" hidden="1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8281</v>
      </c>
      <c r="O2217" t="s">
        <v>8286</v>
      </c>
      <c r="P2217">
        <f t="shared" si="68"/>
        <v>156</v>
      </c>
      <c r="Q2217">
        <f t="shared" si="69"/>
        <v>26.06</v>
      </c>
    </row>
    <row r="2218" spans="1:17" ht="60" hidden="1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8281</v>
      </c>
      <c r="O2218" t="s">
        <v>8286</v>
      </c>
      <c r="P2218">
        <f t="shared" si="68"/>
        <v>106</v>
      </c>
      <c r="Q2218">
        <f t="shared" si="69"/>
        <v>22.64</v>
      </c>
    </row>
    <row r="2219" spans="1:17" ht="60" hidden="1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8281</v>
      </c>
      <c r="O2219" t="s">
        <v>8286</v>
      </c>
      <c r="P2219">
        <f t="shared" si="68"/>
        <v>101</v>
      </c>
      <c r="Q2219">
        <f t="shared" si="69"/>
        <v>47.22</v>
      </c>
    </row>
    <row r="2220" spans="1:17" ht="45" hidden="1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8281</v>
      </c>
      <c r="O2220" t="s">
        <v>8286</v>
      </c>
      <c r="P2220">
        <f t="shared" si="68"/>
        <v>123</v>
      </c>
      <c r="Q2220">
        <f t="shared" si="69"/>
        <v>32.32</v>
      </c>
    </row>
    <row r="2221" spans="1:17" ht="45" hidden="1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8281</v>
      </c>
      <c r="O2221" t="s">
        <v>8286</v>
      </c>
      <c r="P2221">
        <f t="shared" si="68"/>
        <v>102</v>
      </c>
      <c r="Q2221">
        <f t="shared" si="69"/>
        <v>53.42</v>
      </c>
    </row>
    <row r="2222" spans="1:17" ht="45" hidden="1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8281</v>
      </c>
      <c r="O2222" t="s">
        <v>8286</v>
      </c>
      <c r="P2222">
        <f t="shared" si="68"/>
        <v>101</v>
      </c>
      <c r="Q2222">
        <f t="shared" si="69"/>
        <v>51.3</v>
      </c>
    </row>
    <row r="2223" spans="1:17" ht="45" hidden="1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8289</v>
      </c>
      <c r="O2223" t="s">
        <v>8307</v>
      </c>
      <c r="P2223">
        <f t="shared" si="68"/>
        <v>108</v>
      </c>
      <c r="Q2223">
        <f t="shared" si="69"/>
        <v>37.200000000000003</v>
      </c>
    </row>
    <row r="2224" spans="1:17" ht="60" hidden="1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8289</v>
      </c>
      <c r="O2224" t="s">
        <v>8307</v>
      </c>
      <c r="P2224">
        <f t="shared" si="68"/>
        <v>163</v>
      </c>
      <c r="Q2224">
        <f t="shared" si="69"/>
        <v>27.1</v>
      </c>
    </row>
    <row r="2225" spans="1:17" ht="60" hidden="1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8289</v>
      </c>
      <c r="O2225" t="s">
        <v>8307</v>
      </c>
      <c r="P2225">
        <f t="shared" si="68"/>
        <v>106</v>
      </c>
      <c r="Q2225">
        <f t="shared" si="69"/>
        <v>206.31</v>
      </c>
    </row>
    <row r="2226" spans="1:17" ht="60" hidden="1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8289</v>
      </c>
      <c r="O2226" t="s">
        <v>8307</v>
      </c>
      <c r="P2226">
        <f t="shared" si="68"/>
        <v>243</v>
      </c>
      <c r="Q2226">
        <f t="shared" si="69"/>
        <v>82.15</v>
      </c>
    </row>
    <row r="2227" spans="1:17" ht="60" hidden="1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8289</v>
      </c>
      <c r="O2227" t="s">
        <v>8307</v>
      </c>
      <c r="P2227">
        <f t="shared" si="68"/>
        <v>945</v>
      </c>
      <c r="Q2227">
        <f t="shared" si="69"/>
        <v>164.8</v>
      </c>
    </row>
    <row r="2228" spans="1:17" ht="60" hidden="1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8289</v>
      </c>
      <c r="O2228" t="s">
        <v>8307</v>
      </c>
      <c r="P2228">
        <f t="shared" si="68"/>
        <v>108</v>
      </c>
      <c r="Q2228">
        <f t="shared" si="69"/>
        <v>60.82</v>
      </c>
    </row>
    <row r="2229" spans="1:17" ht="60" hidden="1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8289</v>
      </c>
      <c r="O2229" t="s">
        <v>8307</v>
      </c>
      <c r="P2229">
        <f t="shared" si="68"/>
        <v>157</v>
      </c>
      <c r="Q2229">
        <f t="shared" si="69"/>
        <v>67.97</v>
      </c>
    </row>
    <row r="2230" spans="1:17" ht="60" hidden="1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8289</v>
      </c>
      <c r="O2230" t="s">
        <v>8307</v>
      </c>
      <c r="P2230">
        <f t="shared" si="68"/>
        <v>1174</v>
      </c>
      <c r="Q2230">
        <f t="shared" si="69"/>
        <v>81.56</v>
      </c>
    </row>
    <row r="2231" spans="1:17" ht="60" hidden="1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8289</v>
      </c>
      <c r="O2231" t="s">
        <v>8307</v>
      </c>
      <c r="P2231">
        <f t="shared" si="68"/>
        <v>171</v>
      </c>
      <c r="Q2231">
        <f t="shared" si="69"/>
        <v>25.43</v>
      </c>
    </row>
    <row r="2232" spans="1:17" ht="60" hidden="1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8289</v>
      </c>
      <c r="O2232" t="s">
        <v>8307</v>
      </c>
      <c r="P2232">
        <f t="shared" si="68"/>
        <v>126</v>
      </c>
      <c r="Q2232">
        <f t="shared" si="69"/>
        <v>21.5</v>
      </c>
    </row>
    <row r="2233" spans="1:17" ht="60" hidden="1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8289</v>
      </c>
      <c r="O2233" t="s">
        <v>8307</v>
      </c>
      <c r="P2233">
        <f t="shared" si="68"/>
        <v>1212</v>
      </c>
      <c r="Q2233">
        <f t="shared" si="69"/>
        <v>27.23</v>
      </c>
    </row>
    <row r="2234" spans="1:17" ht="45" hidden="1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8289</v>
      </c>
      <c r="O2234" t="s">
        <v>8307</v>
      </c>
      <c r="P2234">
        <f t="shared" si="68"/>
        <v>496</v>
      </c>
      <c r="Q2234">
        <f t="shared" si="69"/>
        <v>25.09</v>
      </c>
    </row>
    <row r="2235" spans="1:17" ht="45" hidden="1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8289</v>
      </c>
      <c r="O2235" t="s">
        <v>8307</v>
      </c>
      <c r="P2235">
        <f t="shared" si="68"/>
        <v>332</v>
      </c>
      <c r="Q2235">
        <f t="shared" si="69"/>
        <v>21.23</v>
      </c>
    </row>
    <row r="2236" spans="1:17" ht="45" hidden="1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8289</v>
      </c>
      <c r="O2236" t="s">
        <v>8307</v>
      </c>
      <c r="P2236">
        <f t="shared" si="68"/>
        <v>1165</v>
      </c>
      <c r="Q2236">
        <f t="shared" si="69"/>
        <v>41.61</v>
      </c>
    </row>
    <row r="2237" spans="1:17" ht="45" hidden="1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8289</v>
      </c>
      <c r="O2237" t="s">
        <v>8307</v>
      </c>
      <c r="P2237">
        <f t="shared" si="68"/>
        <v>153</v>
      </c>
      <c r="Q2237">
        <f t="shared" si="69"/>
        <v>135.59</v>
      </c>
    </row>
    <row r="2238" spans="1:17" ht="45" hidden="1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8289</v>
      </c>
      <c r="O2238" t="s">
        <v>8307</v>
      </c>
      <c r="P2238">
        <f t="shared" si="68"/>
        <v>537</v>
      </c>
      <c r="Q2238">
        <f t="shared" si="69"/>
        <v>22.12</v>
      </c>
    </row>
    <row r="2239" spans="1:17" ht="60" hidden="1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8289</v>
      </c>
      <c r="O2239" t="s">
        <v>8307</v>
      </c>
      <c r="P2239">
        <f t="shared" si="68"/>
        <v>353</v>
      </c>
      <c r="Q2239">
        <f t="shared" si="69"/>
        <v>64.63</v>
      </c>
    </row>
    <row r="2240" spans="1:17" ht="30" hidden="1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8289</v>
      </c>
      <c r="O2240" t="s">
        <v>8307</v>
      </c>
      <c r="P2240">
        <f t="shared" si="68"/>
        <v>137</v>
      </c>
      <c r="Q2240">
        <f t="shared" si="69"/>
        <v>69.569999999999993</v>
      </c>
    </row>
    <row r="2241" spans="1:17" ht="30" hidden="1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8289</v>
      </c>
      <c r="O2241" t="s">
        <v>8307</v>
      </c>
      <c r="P2241">
        <f t="shared" si="68"/>
        <v>128</v>
      </c>
      <c r="Q2241">
        <f t="shared" si="69"/>
        <v>75.13</v>
      </c>
    </row>
    <row r="2242" spans="1:17" ht="45" hidden="1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8289</v>
      </c>
      <c r="O2242" t="s">
        <v>8307</v>
      </c>
      <c r="P2242">
        <f t="shared" si="68"/>
        <v>271</v>
      </c>
      <c r="Q2242">
        <f t="shared" si="69"/>
        <v>140.97999999999999</v>
      </c>
    </row>
    <row r="2243" spans="1:17" ht="60" hidden="1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8289</v>
      </c>
      <c r="O2243" t="s">
        <v>8307</v>
      </c>
      <c r="P2243">
        <f t="shared" ref="P2243:P2306" si="70">ROUND(E2243/D2243*100,0)</f>
        <v>806</v>
      </c>
      <c r="Q2243">
        <f t="shared" ref="Q2243:Q2306" si="71">IFERROR(ROUND(E2243/L2243,2),0)</f>
        <v>49.47</v>
      </c>
    </row>
    <row r="2244" spans="1:17" ht="30" hidden="1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8289</v>
      </c>
      <c r="O2244" t="s">
        <v>8307</v>
      </c>
      <c r="P2244">
        <f t="shared" si="70"/>
        <v>1360</v>
      </c>
      <c r="Q2244">
        <f t="shared" si="71"/>
        <v>53.87</v>
      </c>
    </row>
    <row r="2245" spans="1:17" ht="60" hidden="1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8289</v>
      </c>
      <c r="O2245" t="s">
        <v>8307</v>
      </c>
      <c r="P2245">
        <f t="shared" si="70"/>
        <v>930250</v>
      </c>
      <c r="Q2245">
        <f t="shared" si="71"/>
        <v>4.57</v>
      </c>
    </row>
    <row r="2246" spans="1:17" ht="45" hidden="1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8289</v>
      </c>
      <c r="O2246" t="s">
        <v>8307</v>
      </c>
      <c r="P2246">
        <f t="shared" si="70"/>
        <v>377</v>
      </c>
      <c r="Q2246">
        <f t="shared" si="71"/>
        <v>65</v>
      </c>
    </row>
    <row r="2247" spans="1:17" ht="45" hidden="1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8289</v>
      </c>
      <c r="O2247" t="s">
        <v>8307</v>
      </c>
      <c r="P2247">
        <f t="shared" si="70"/>
        <v>2647</v>
      </c>
      <c r="Q2247">
        <f t="shared" si="71"/>
        <v>53.48</v>
      </c>
    </row>
    <row r="2248" spans="1:17" ht="60" hidden="1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8289</v>
      </c>
      <c r="O2248" t="s">
        <v>8307</v>
      </c>
      <c r="P2248">
        <f t="shared" si="70"/>
        <v>100</v>
      </c>
      <c r="Q2248">
        <f t="shared" si="71"/>
        <v>43.91</v>
      </c>
    </row>
    <row r="2249" spans="1:17" ht="45" hidden="1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8289</v>
      </c>
      <c r="O2249" t="s">
        <v>8307</v>
      </c>
      <c r="P2249">
        <f t="shared" si="70"/>
        <v>104</v>
      </c>
      <c r="Q2249">
        <f t="shared" si="71"/>
        <v>50.85</v>
      </c>
    </row>
    <row r="2250" spans="1:17" ht="60" hidden="1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8289</v>
      </c>
      <c r="O2250" t="s">
        <v>8307</v>
      </c>
      <c r="P2250">
        <f t="shared" si="70"/>
        <v>107</v>
      </c>
      <c r="Q2250">
        <f t="shared" si="71"/>
        <v>58.63</v>
      </c>
    </row>
    <row r="2251" spans="1:17" ht="45" hidden="1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8289</v>
      </c>
      <c r="O2251" t="s">
        <v>8307</v>
      </c>
      <c r="P2251">
        <f t="shared" si="70"/>
        <v>169</v>
      </c>
      <c r="Q2251">
        <f t="shared" si="71"/>
        <v>32.82</v>
      </c>
    </row>
    <row r="2252" spans="1:17" ht="45" hidden="1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8289</v>
      </c>
      <c r="O2252" t="s">
        <v>8307</v>
      </c>
      <c r="P2252">
        <f t="shared" si="70"/>
        <v>975</v>
      </c>
      <c r="Q2252">
        <f t="shared" si="71"/>
        <v>426.93</v>
      </c>
    </row>
    <row r="2253" spans="1:17" ht="45" hidden="1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8289</v>
      </c>
      <c r="O2253" t="s">
        <v>8307</v>
      </c>
      <c r="P2253">
        <f t="shared" si="70"/>
        <v>134</v>
      </c>
      <c r="Q2253">
        <f t="shared" si="71"/>
        <v>23.81</v>
      </c>
    </row>
    <row r="2254" spans="1:17" ht="60" hidden="1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8289</v>
      </c>
      <c r="O2254" t="s">
        <v>8307</v>
      </c>
      <c r="P2254">
        <f t="shared" si="70"/>
        <v>272</v>
      </c>
      <c r="Q2254">
        <f t="shared" si="71"/>
        <v>98.41</v>
      </c>
    </row>
    <row r="2255" spans="1:17" ht="60" hidden="1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8289</v>
      </c>
      <c r="O2255" t="s">
        <v>8307</v>
      </c>
      <c r="P2255">
        <f t="shared" si="70"/>
        <v>113</v>
      </c>
      <c r="Q2255">
        <f t="shared" si="71"/>
        <v>107.32</v>
      </c>
    </row>
    <row r="2256" spans="1:17" ht="45" hidden="1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8289</v>
      </c>
      <c r="O2256" t="s">
        <v>8307</v>
      </c>
      <c r="P2256">
        <f t="shared" si="70"/>
        <v>460</v>
      </c>
      <c r="Q2256">
        <f t="shared" si="71"/>
        <v>11.67</v>
      </c>
    </row>
    <row r="2257" spans="1:17" ht="30" hidden="1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8289</v>
      </c>
      <c r="O2257" t="s">
        <v>8307</v>
      </c>
      <c r="P2257">
        <f t="shared" si="70"/>
        <v>287</v>
      </c>
      <c r="Q2257">
        <f t="shared" si="71"/>
        <v>41.78</v>
      </c>
    </row>
    <row r="2258" spans="1:17" ht="45" hidden="1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8289</v>
      </c>
      <c r="O2258" t="s">
        <v>8307</v>
      </c>
      <c r="P2258">
        <f t="shared" si="70"/>
        <v>223</v>
      </c>
      <c r="Q2258">
        <f t="shared" si="71"/>
        <v>21.38</v>
      </c>
    </row>
    <row r="2259" spans="1:17" ht="60" hidden="1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8289</v>
      </c>
      <c r="O2259" t="s">
        <v>8307</v>
      </c>
      <c r="P2259">
        <f t="shared" si="70"/>
        <v>636</v>
      </c>
      <c r="Q2259">
        <f t="shared" si="71"/>
        <v>94.1</v>
      </c>
    </row>
    <row r="2260" spans="1:17" ht="30" hidden="1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8289</v>
      </c>
      <c r="O2260" t="s">
        <v>8307</v>
      </c>
      <c r="P2260">
        <f t="shared" si="70"/>
        <v>147</v>
      </c>
      <c r="Q2260">
        <f t="shared" si="71"/>
        <v>15.72</v>
      </c>
    </row>
    <row r="2261" spans="1:17" ht="60" hidden="1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8289</v>
      </c>
      <c r="O2261" t="s">
        <v>8307</v>
      </c>
      <c r="P2261">
        <f t="shared" si="70"/>
        <v>1867</v>
      </c>
      <c r="Q2261">
        <f t="shared" si="71"/>
        <v>90.64</v>
      </c>
    </row>
    <row r="2262" spans="1:17" ht="60" hidden="1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8289</v>
      </c>
      <c r="O2262" t="s">
        <v>8307</v>
      </c>
      <c r="P2262">
        <f t="shared" si="70"/>
        <v>327</v>
      </c>
      <c r="Q2262">
        <f t="shared" si="71"/>
        <v>97.3</v>
      </c>
    </row>
    <row r="2263" spans="1:17" ht="60" hidden="1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8289</v>
      </c>
      <c r="O2263" t="s">
        <v>8307</v>
      </c>
      <c r="P2263">
        <f t="shared" si="70"/>
        <v>780</v>
      </c>
      <c r="Q2263">
        <f t="shared" si="71"/>
        <v>37.119999999999997</v>
      </c>
    </row>
    <row r="2264" spans="1:17" ht="45" hidden="1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8289</v>
      </c>
      <c r="O2264" t="s">
        <v>8307</v>
      </c>
      <c r="P2264">
        <f t="shared" si="70"/>
        <v>154</v>
      </c>
      <c r="Q2264">
        <f t="shared" si="71"/>
        <v>28.1</v>
      </c>
    </row>
    <row r="2265" spans="1:17" ht="45" hidden="1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8289</v>
      </c>
      <c r="O2265" t="s">
        <v>8307</v>
      </c>
      <c r="P2265">
        <f t="shared" si="70"/>
        <v>116</v>
      </c>
      <c r="Q2265">
        <f t="shared" si="71"/>
        <v>144.43</v>
      </c>
    </row>
    <row r="2266" spans="1:17" ht="60" hidden="1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8289</v>
      </c>
      <c r="O2266" t="s">
        <v>8307</v>
      </c>
      <c r="P2266">
        <f t="shared" si="70"/>
        <v>180</v>
      </c>
      <c r="Q2266">
        <f t="shared" si="71"/>
        <v>24.27</v>
      </c>
    </row>
    <row r="2267" spans="1:17" ht="60" hidden="1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8289</v>
      </c>
      <c r="O2267" t="s">
        <v>8307</v>
      </c>
      <c r="P2267">
        <f t="shared" si="70"/>
        <v>299</v>
      </c>
      <c r="Q2267">
        <f t="shared" si="71"/>
        <v>35.119999999999997</v>
      </c>
    </row>
    <row r="2268" spans="1:17" ht="45" hidden="1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8289</v>
      </c>
      <c r="O2268" t="s">
        <v>8307</v>
      </c>
      <c r="P2268">
        <f t="shared" si="70"/>
        <v>320</v>
      </c>
      <c r="Q2268">
        <f t="shared" si="71"/>
        <v>24.76</v>
      </c>
    </row>
    <row r="2269" spans="1:17" ht="60" hidden="1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8289</v>
      </c>
      <c r="O2269" t="s">
        <v>8307</v>
      </c>
      <c r="P2269">
        <f t="shared" si="70"/>
        <v>381</v>
      </c>
      <c r="Q2269">
        <f t="shared" si="71"/>
        <v>188.38</v>
      </c>
    </row>
    <row r="2270" spans="1:17" ht="60" hidden="1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8289</v>
      </c>
      <c r="O2270" t="s">
        <v>8307</v>
      </c>
      <c r="P2270">
        <f t="shared" si="70"/>
        <v>103</v>
      </c>
      <c r="Q2270">
        <f t="shared" si="71"/>
        <v>148.08000000000001</v>
      </c>
    </row>
    <row r="2271" spans="1:17" ht="45" hidden="1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8289</v>
      </c>
      <c r="O2271" t="s">
        <v>8307</v>
      </c>
      <c r="P2271">
        <f t="shared" si="70"/>
        <v>1802</v>
      </c>
      <c r="Q2271">
        <f t="shared" si="71"/>
        <v>49.93</v>
      </c>
    </row>
    <row r="2272" spans="1:17" ht="45" hidden="1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8289</v>
      </c>
      <c r="O2272" t="s">
        <v>8307</v>
      </c>
      <c r="P2272">
        <f t="shared" si="70"/>
        <v>720</v>
      </c>
      <c r="Q2272">
        <f t="shared" si="71"/>
        <v>107.82</v>
      </c>
    </row>
    <row r="2273" spans="1:17" ht="60" hidden="1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8289</v>
      </c>
      <c r="O2273" t="s">
        <v>8307</v>
      </c>
      <c r="P2273">
        <f t="shared" si="70"/>
        <v>283</v>
      </c>
      <c r="Q2273">
        <f t="shared" si="71"/>
        <v>42.63</v>
      </c>
    </row>
    <row r="2274" spans="1:17" ht="45" hidden="1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8289</v>
      </c>
      <c r="O2274" t="s">
        <v>8307</v>
      </c>
      <c r="P2274">
        <f t="shared" si="70"/>
        <v>1357</v>
      </c>
      <c r="Q2274">
        <f t="shared" si="71"/>
        <v>14.37</v>
      </c>
    </row>
    <row r="2275" spans="1:17" ht="60" hidden="1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8289</v>
      </c>
      <c r="O2275" t="s">
        <v>8307</v>
      </c>
      <c r="P2275">
        <f t="shared" si="70"/>
        <v>220</v>
      </c>
      <c r="Q2275">
        <f t="shared" si="71"/>
        <v>37.479999999999997</v>
      </c>
    </row>
    <row r="2276" spans="1:17" ht="60" hidden="1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8289</v>
      </c>
      <c r="O2276" t="s">
        <v>8307</v>
      </c>
      <c r="P2276">
        <f t="shared" si="70"/>
        <v>120</v>
      </c>
      <c r="Q2276">
        <f t="shared" si="71"/>
        <v>30.2</v>
      </c>
    </row>
    <row r="2277" spans="1:17" ht="45" hidden="1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8289</v>
      </c>
      <c r="O2277" t="s">
        <v>8307</v>
      </c>
      <c r="P2277">
        <f t="shared" si="70"/>
        <v>408</v>
      </c>
      <c r="Q2277">
        <f t="shared" si="71"/>
        <v>33.549999999999997</v>
      </c>
    </row>
    <row r="2278" spans="1:17" ht="60" hidden="1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8289</v>
      </c>
      <c r="O2278" t="s">
        <v>8307</v>
      </c>
      <c r="P2278">
        <f t="shared" si="70"/>
        <v>106</v>
      </c>
      <c r="Q2278">
        <f t="shared" si="71"/>
        <v>64.75</v>
      </c>
    </row>
    <row r="2279" spans="1:17" ht="60" hidden="1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8289</v>
      </c>
      <c r="O2279" t="s">
        <v>8307</v>
      </c>
      <c r="P2279">
        <f t="shared" si="70"/>
        <v>141</v>
      </c>
      <c r="Q2279">
        <f t="shared" si="71"/>
        <v>57.93</v>
      </c>
    </row>
    <row r="2280" spans="1:17" ht="45" hidden="1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8289</v>
      </c>
      <c r="O2280" t="s">
        <v>8307</v>
      </c>
      <c r="P2280">
        <f t="shared" si="70"/>
        <v>271</v>
      </c>
      <c r="Q2280">
        <f t="shared" si="71"/>
        <v>53.08</v>
      </c>
    </row>
    <row r="2281" spans="1:17" ht="60" hidden="1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8289</v>
      </c>
      <c r="O2281" t="s">
        <v>8307</v>
      </c>
      <c r="P2281">
        <f t="shared" si="70"/>
        <v>154</v>
      </c>
      <c r="Q2281">
        <f t="shared" si="71"/>
        <v>48.06</v>
      </c>
    </row>
    <row r="2282" spans="1:17" ht="60" hidden="1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8289</v>
      </c>
      <c r="O2282" t="s">
        <v>8307</v>
      </c>
      <c r="P2282">
        <f t="shared" si="70"/>
        <v>404</v>
      </c>
      <c r="Q2282">
        <f t="shared" si="71"/>
        <v>82.4</v>
      </c>
    </row>
    <row r="2283" spans="1:17" ht="60" hidden="1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8281</v>
      </c>
      <c r="O2283" t="s">
        <v>8282</v>
      </c>
      <c r="P2283">
        <f t="shared" si="70"/>
        <v>185</v>
      </c>
      <c r="Q2283">
        <f t="shared" si="71"/>
        <v>50.45</v>
      </c>
    </row>
    <row r="2284" spans="1:17" ht="45" hidden="1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8281</v>
      </c>
      <c r="O2284" t="s">
        <v>8282</v>
      </c>
      <c r="P2284">
        <f t="shared" si="70"/>
        <v>185</v>
      </c>
      <c r="Q2284">
        <f t="shared" si="71"/>
        <v>115.83</v>
      </c>
    </row>
    <row r="2285" spans="1:17" ht="60" hidden="1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8281</v>
      </c>
      <c r="O2285" t="s">
        <v>8282</v>
      </c>
      <c r="P2285">
        <f t="shared" si="70"/>
        <v>101</v>
      </c>
      <c r="Q2285">
        <f t="shared" si="71"/>
        <v>63.03</v>
      </c>
    </row>
    <row r="2286" spans="1:17" ht="30" hidden="1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8281</v>
      </c>
      <c r="O2286" t="s">
        <v>8282</v>
      </c>
      <c r="P2286">
        <f t="shared" si="70"/>
        <v>106</v>
      </c>
      <c r="Q2286">
        <f t="shared" si="71"/>
        <v>108.02</v>
      </c>
    </row>
    <row r="2287" spans="1:17" ht="60" hidden="1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8281</v>
      </c>
      <c r="O2287" t="s">
        <v>8282</v>
      </c>
      <c r="P2287">
        <f t="shared" si="70"/>
        <v>121</v>
      </c>
      <c r="Q2287">
        <f t="shared" si="71"/>
        <v>46.09</v>
      </c>
    </row>
    <row r="2288" spans="1:17" ht="45" hidden="1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8281</v>
      </c>
      <c r="O2288" t="s">
        <v>8282</v>
      </c>
      <c r="P2288">
        <f t="shared" si="70"/>
        <v>100</v>
      </c>
      <c r="Q2288">
        <f t="shared" si="71"/>
        <v>107.21</v>
      </c>
    </row>
    <row r="2289" spans="1:17" ht="45" hidden="1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8281</v>
      </c>
      <c r="O2289" t="s">
        <v>8282</v>
      </c>
      <c r="P2289">
        <f t="shared" si="70"/>
        <v>120</v>
      </c>
      <c r="Q2289">
        <f t="shared" si="71"/>
        <v>50.93</v>
      </c>
    </row>
    <row r="2290" spans="1:17" ht="60" hidden="1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8281</v>
      </c>
      <c r="O2290" t="s">
        <v>8282</v>
      </c>
      <c r="P2290">
        <f t="shared" si="70"/>
        <v>100</v>
      </c>
      <c r="Q2290">
        <f t="shared" si="71"/>
        <v>40.04</v>
      </c>
    </row>
    <row r="2291" spans="1:17" ht="60" hidden="1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8281</v>
      </c>
      <c r="O2291" t="s">
        <v>8282</v>
      </c>
      <c r="P2291">
        <f t="shared" si="70"/>
        <v>107</v>
      </c>
      <c r="Q2291">
        <f t="shared" si="71"/>
        <v>64.44</v>
      </c>
    </row>
    <row r="2292" spans="1:17" ht="45" hidden="1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8281</v>
      </c>
      <c r="O2292" t="s">
        <v>8282</v>
      </c>
      <c r="P2292">
        <f t="shared" si="70"/>
        <v>104</v>
      </c>
      <c r="Q2292">
        <f t="shared" si="71"/>
        <v>53.83</v>
      </c>
    </row>
    <row r="2293" spans="1:17" ht="60" hidden="1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8281</v>
      </c>
      <c r="O2293" t="s">
        <v>8282</v>
      </c>
      <c r="P2293">
        <f t="shared" si="70"/>
        <v>173</v>
      </c>
      <c r="Q2293">
        <f t="shared" si="71"/>
        <v>100.47</v>
      </c>
    </row>
    <row r="2294" spans="1:17" ht="60" hidden="1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8281</v>
      </c>
      <c r="O2294" t="s">
        <v>8282</v>
      </c>
      <c r="P2294">
        <f t="shared" si="70"/>
        <v>107</v>
      </c>
      <c r="Q2294">
        <f t="shared" si="71"/>
        <v>46.63</v>
      </c>
    </row>
    <row r="2295" spans="1:17" ht="30" hidden="1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8281</v>
      </c>
      <c r="O2295" t="s">
        <v>8282</v>
      </c>
      <c r="P2295">
        <f t="shared" si="70"/>
        <v>108</v>
      </c>
      <c r="Q2295">
        <f t="shared" si="71"/>
        <v>34.07</v>
      </c>
    </row>
    <row r="2296" spans="1:17" ht="60" hidden="1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8281</v>
      </c>
      <c r="O2296" t="s">
        <v>8282</v>
      </c>
      <c r="P2296">
        <f t="shared" si="70"/>
        <v>146</v>
      </c>
      <c r="Q2296">
        <f t="shared" si="71"/>
        <v>65.209999999999994</v>
      </c>
    </row>
    <row r="2297" spans="1:17" ht="60" hidden="1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8281</v>
      </c>
      <c r="O2297" t="s">
        <v>8282</v>
      </c>
      <c r="P2297">
        <f t="shared" si="70"/>
        <v>125</v>
      </c>
      <c r="Q2297">
        <f t="shared" si="71"/>
        <v>44.21</v>
      </c>
    </row>
    <row r="2298" spans="1:17" ht="45" hidden="1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8281</v>
      </c>
      <c r="O2298" t="s">
        <v>8282</v>
      </c>
      <c r="P2298">
        <f t="shared" si="70"/>
        <v>149</v>
      </c>
      <c r="Q2298">
        <f t="shared" si="71"/>
        <v>71.97</v>
      </c>
    </row>
    <row r="2299" spans="1:17" ht="30" hidden="1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8281</v>
      </c>
      <c r="O2299" t="s">
        <v>8282</v>
      </c>
      <c r="P2299">
        <f t="shared" si="70"/>
        <v>101</v>
      </c>
      <c r="Q2299">
        <f t="shared" si="71"/>
        <v>52.95</v>
      </c>
    </row>
    <row r="2300" spans="1:17" ht="45" hidden="1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8281</v>
      </c>
      <c r="O2300" t="s">
        <v>8282</v>
      </c>
      <c r="P2300">
        <f t="shared" si="70"/>
        <v>105</v>
      </c>
      <c r="Q2300">
        <f t="shared" si="71"/>
        <v>109.45</v>
      </c>
    </row>
    <row r="2301" spans="1:17" ht="45" hidden="1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8281</v>
      </c>
      <c r="O2301" t="s">
        <v>8282</v>
      </c>
      <c r="P2301">
        <f t="shared" si="70"/>
        <v>350</v>
      </c>
      <c r="Q2301">
        <f t="shared" si="71"/>
        <v>75.040000000000006</v>
      </c>
    </row>
    <row r="2302" spans="1:17" ht="45" hidden="1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8281</v>
      </c>
      <c r="O2302" t="s">
        <v>8282</v>
      </c>
      <c r="P2302">
        <f t="shared" si="70"/>
        <v>101</v>
      </c>
      <c r="Q2302">
        <f t="shared" si="71"/>
        <v>115.71</v>
      </c>
    </row>
    <row r="2303" spans="1:17" ht="30" hidden="1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8281</v>
      </c>
      <c r="O2303" t="s">
        <v>8285</v>
      </c>
      <c r="P2303">
        <f t="shared" si="70"/>
        <v>134</v>
      </c>
      <c r="Q2303">
        <f t="shared" si="71"/>
        <v>31.66</v>
      </c>
    </row>
    <row r="2304" spans="1:17" ht="45" hidden="1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8281</v>
      </c>
      <c r="O2304" t="s">
        <v>8285</v>
      </c>
      <c r="P2304">
        <f t="shared" si="70"/>
        <v>171</v>
      </c>
      <c r="Q2304">
        <f t="shared" si="71"/>
        <v>46.18</v>
      </c>
    </row>
    <row r="2305" spans="1:17" ht="60" hidden="1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8281</v>
      </c>
      <c r="O2305" t="s">
        <v>8285</v>
      </c>
      <c r="P2305">
        <f t="shared" si="70"/>
        <v>109</v>
      </c>
      <c r="Q2305">
        <f t="shared" si="71"/>
        <v>68.48</v>
      </c>
    </row>
    <row r="2306" spans="1:17" ht="45" hidden="1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8281</v>
      </c>
      <c r="O2306" t="s">
        <v>8285</v>
      </c>
      <c r="P2306">
        <f t="shared" si="70"/>
        <v>101</v>
      </c>
      <c r="Q2306">
        <f t="shared" si="71"/>
        <v>53.47</v>
      </c>
    </row>
    <row r="2307" spans="1:17" ht="60" hidden="1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8281</v>
      </c>
      <c r="O2307" t="s">
        <v>8285</v>
      </c>
      <c r="P2307">
        <f t="shared" ref="P2307:P2370" si="72">ROUND(E2307/D2307*100,0)</f>
        <v>101</v>
      </c>
      <c r="Q2307">
        <f t="shared" ref="Q2307:Q2370" si="73">IFERROR(ROUND(E2307/L2307,2),0)</f>
        <v>109.11</v>
      </c>
    </row>
    <row r="2308" spans="1:17" ht="45" hidden="1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8281</v>
      </c>
      <c r="O2308" t="s">
        <v>8285</v>
      </c>
      <c r="P2308">
        <f t="shared" si="72"/>
        <v>107</v>
      </c>
      <c r="Q2308">
        <f t="shared" si="73"/>
        <v>51.19</v>
      </c>
    </row>
    <row r="2309" spans="1:17" ht="45" hidden="1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8281</v>
      </c>
      <c r="O2309" t="s">
        <v>8285</v>
      </c>
      <c r="P2309">
        <f t="shared" si="72"/>
        <v>107</v>
      </c>
      <c r="Q2309">
        <f t="shared" si="73"/>
        <v>27.94</v>
      </c>
    </row>
    <row r="2310" spans="1:17" ht="60" hidden="1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8281</v>
      </c>
      <c r="O2310" t="s">
        <v>8285</v>
      </c>
      <c r="P2310">
        <f t="shared" si="72"/>
        <v>101</v>
      </c>
      <c r="Q2310">
        <f t="shared" si="73"/>
        <v>82.5</v>
      </c>
    </row>
    <row r="2311" spans="1:17" ht="45" hidden="1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8281</v>
      </c>
      <c r="O2311" t="s">
        <v>8285</v>
      </c>
      <c r="P2311">
        <f t="shared" si="72"/>
        <v>107</v>
      </c>
      <c r="Q2311">
        <f t="shared" si="73"/>
        <v>59.82</v>
      </c>
    </row>
    <row r="2312" spans="1:17" ht="60" hidden="1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8281</v>
      </c>
      <c r="O2312" t="s">
        <v>8285</v>
      </c>
      <c r="P2312">
        <f t="shared" si="72"/>
        <v>429</v>
      </c>
      <c r="Q2312">
        <f t="shared" si="73"/>
        <v>64.819999999999993</v>
      </c>
    </row>
    <row r="2313" spans="1:17" ht="45" hidden="1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8281</v>
      </c>
      <c r="O2313" t="s">
        <v>8285</v>
      </c>
      <c r="P2313">
        <f t="shared" si="72"/>
        <v>104</v>
      </c>
      <c r="Q2313">
        <f t="shared" si="73"/>
        <v>90.1</v>
      </c>
    </row>
    <row r="2314" spans="1:17" ht="45" hidden="1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8281</v>
      </c>
      <c r="O2314" t="s">
        <v>8285</v>
      </c>
      <c r="P2314">
        <f t="shared" si="72"/>
        <v>108</v>
      </c>
      <c r="Q2314">
        <f t="shared" si="73"/>
        <v>40.96</v>
      </c>
    </row>
    <row r="2315" spans="1:17" ht="30" hidden="1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8281</v>
      </c>
      <c r="O2315" t="s">
        <v>8285</v>
      </c>
      <c r="P2315">
        <f t="shared" si="72"/>
        <v>176</v>
      </c>
      <c r="Q2315">
        <f t="shared" si="73"/>
        <v>56</v>
      </c>
    </row>
    <row r="2316" spans="1:17" ht="60" hidden="1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8281</v>
      </c>
      <c r="O2316" t="s">
        <v>8285</v>
      </c>
      <c r="P2316">
        <f t="shared" si="72"/>
        <v>157</v>
      </c>
      <c r="Q2316">
        <f t="shared" si="73"/>
        <v>37.67</v>
      </c>
    </row>
    <row r="2317" spans="1:17" ht="45" hidden="1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8281</v>
      </c>
      <c r="O2317" t="s">
        <v>8285</v>
      </c>
      <c r="P2317">
        <f t="shared" si="72"/>
        <v>103</v>
      </c>
      <c r="Q2317">
        <f t="shared" si="73"/>
        <v>40.08</v>
      </c>
    </row>
    <row r="2318" spans="1:17" ht="60" hidden="1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8281</v>
      </c>
      <c r="O2318" t="s">
        <v>8285</v>
      </c>
      <c r="P2318">
        <f t="shared" si="72"/>
        <v>104</v>
      </c>
      <c r="Q2318">
        <f t="shared" si="73"/>
        <v>78.03</v>
      </c>
    </row>
    <row r="2319" spans="1:17" ht="45" hidden="1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8281</v>
      </c>
      <c r="O2319" t="s">
        <v>8285</v>
      </c>
      <c r="P2319">
        <f t="shared" si="72"/>
        <v>104</v>
      </c>
      <c r="Q2319">
        <f t="shared" si="73"/>
        <v>18.91</v>
      </c>
    </row>
    <row r="2320" spans="1:17" ht="60" hidden="1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8281</v>
      </c>
      <c r="O2320" t="s">
        <v>8285</v>
      </c>
      <c r="P2320">
        <f t="shared" si="72"/>
        <v>121</v>
      </c>
      <c r="Q2320">
        <f t="shared" si="73"/>
        <v>37.130000000000003</v>
      </c>
    </row>
    <row r="2321" spans="1:17" ht="45" hidden="1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8281</v>
      </c>
      <c r="O2321" t="s">
        <v>8285</v>
      </c>
      <c r="P2321">
        <f t="shared" si="72"/>
        <v>108</v>
      </c>
      <c r="Q2321">
        <f t="shared" si="73"/>
        <v>41.96</v>
      </c>
    </row>
    <row r="2322" spans="1:17" ht="60" hidden="1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8281</v>
      </c>
      <c r="O2322" t="s">
        <v>8285</v>
      </c>
      <c r="P2322">
        <f t="shared" si="72"/>
        <v>109</v>
      </c>
      <c r="Q2322">
        <f t="shared" si="73"/>
        <v>61.04</v>
      </c>
    </row>
    <row r="2323" spans="1:17" ht="45" hidden="1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8292</v>
      </c>
      <c r="O2323" t="s">
        <v>8308</v>
      </c>
      <c r="P2323">
        <f t="shared" si="72"/>
        <v>39</v>
      </c>
      <c r="Q2323">
        <f t="shared" si="73"/>
        <v>64.53</v>
      </c>
    </row>
    <row r="2324" spans="1:17" ht="45" hidden="1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8292</v>
      </c>
      <c r="O2324" t="s">
        <v>8308</v>
      </c>
      <c r="P2324">
        <f t="shared" si="72"/>
        <v>3</v>
      </c>
      <c r="Q2324">
        <f t="shared" si="73"/>
        <v>21.25</v>
      </c>
    </row>
    <row r="2325" spans="1:17" ht="45" hidden="1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8292</v>
      </c>
      <c r="O2325" t="s">
        <v>8308</v>
      </c>
      <c r="P2325">
        <f t="shared" si="72"/>
        <v>48</v>
      </c>
      <c r="Q2325">
        <f t="shared" si="73"/>
        <v>30</v>
      </c>
    </row>
    <row r="2326" spans="1:17" ht="45" hidden="1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8292</v>
      </c>
      <c r="O2326" t="s">
        <v>8308</v>
      </c>
      <c r="P2326">
        <f t="shared" si="72"/>
        <v>21</v>
      </c>
      <c r="Q2326">
        <f t="shared" si="73"/>
        <v>25.49</v>
      </c>
    </row>
    <row r="2327" spans="1:17" ht="60" hidden="1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8292</v>
      </c>
      <c r="O2327" t="s">
        <v>8308</v>
      </c>
      <c r="P2327">
        <f t="shared" si="72"/>
        <v>8</v>
      </c>
      <c r="Q2327">
        <f t="shared" si="73"/>
        <v>11.43</v>
      </c>
    </row>
    <row r="2328" spans="1:17" ht="60" hidden="1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8292</v>
      </c>
      <c r="O2328" t="s">
        <v>8308</v>
      </c>
      <c r="P2328">
        <f t="shared" si="72"/>
        <v>1</v>
      </c>
      <c r="Q2328">
        <f t="shared" si="73"/>
        <v>108</v>
      </c>
    </row>
    <row r="2329" spans="1:17" ht="45" hidden="1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8292</v>
      </c>
      <c r="O2329" t="s">
        <v>8308</v>
      </c>
      <c r="P2329">
        <f t="shared" si="72"/>
        <v>526</v>
      </c>
      <c r="Q2329">
        <f t="shared" si="73"/>
        <v>54.88</v>
      </c>
    </row>
    <row r="2330" spans="1:17" ht="60" hidden="1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8292</v>
      </c>
      <c r="O2330" t="s">
        <v>8308</v>
      </c>
      <c r="P2330">
        <f t="shared" si="72"/>
        <v>254</v>
      </c>
      <c r="Q2330">
        <f t="shared" si="73"/>
        <v>47.38</v>
      </c>
    </row>
    <row r="2331" spans="1:17" ht="45" hidden="1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8292</v>
      </c>
      <c r="O2331" t="s">
        <v>8308</v>
      </c>
      <c r="P2331">
        <f t="shared" si="72"/>
        <v>106</v>
      </c>
      <c r="Q2331">
        <f t="shared" si="73"/>
        <v>211.84</v>
      </c>
    </row>
    <row r="2332" spans="1:17" ht="60" hidden="1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8292</v>
      </c>
      <c r="O2332" t="s">
        <v>8308</v>
      </c>
      <c r="P2332">
        <f t="shared" si="72"/>
        <v>102</v>
      </c>
      <c r="Q2332">
        <f t="shared" si="73"/>
        <v>219.93</v>
      </c>
    </row>
    <row r="2333" spans="1:17" ht="45" hidden="1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8292</v>
      </c>
      <c r="O2333" t="s">
        <v>8308</v>
      </c>
      <c r="P2333">
        <f t="shared" si="72"/>
        <v>144</v>
      </c>
      <c r="Q2333">
        <f t="shared" si="73"/>
        <v>40.799999999999997</v>
      </c>
    </row>
    <row r="2334" spans="1:17" ht="60" hidden="1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8292</v>
      </c>
      <c r="O2334" t="s">
        <v>8308</v>
      </c>
      <c r="P2334">
        <f t="shared" si="72"/>
        <v>106</v>
      </c>
      <c r="Q2334">
        <f t="shared" si="73"/>
        <v>75.5</v>
      </c>
    </row>
    <row r="2335" spans="1:17" ht="60" hidden="1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8292</v>
      </c>
      <c r="O2335" t="s">
        <v>8308</v>
      </c>
      <c r="P2335">
        <f t="shared" si="72"/>
        <v>212</v>
      </c>
      <c r="Q2335">
        <f t="shared" si="73"/>
        <v>13.54</v>
      </c>
    </row>
    <row r="2336" spans="1:17" ht="45" hidden="1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8292</v>
      </c>
      <c r="O2336" t="s">
        <v>8308</v>
      </c>
      <c r="P2336">
        <f t="shared" si="72"/>
        <v>102</v>
      </c>
      <c r="Q2336">
        <f t="shared" si="73"/>
        <v>60.87</v>
      </c>
    </row>
    <row r="2337" spans="1:17" ht="60" hidden="1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8292</v>
      </c>
      <c r="O2337" t="s">
        <v>8308</v>
      </c>
      <c r="P2337">
        <f t="shared" si="72"/>
        <v>102</v>
      </c>
      <c r="Q2337">
        <f t="shared" si="73"/>
        <v>115.69</v>
      </c>
    </row>
    <row r="2338" spans="1:17" ht="45" hidden="1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8292</v>
      </c>
      <c r="O2338" t="s">
        <v>8308</v>
      </c>
      <c r="P2338">
        <f t="shared" si="72"/>
        <v>521</v>
      </c>
      <c r="Q2338">
        <f t="shared" si="73"/>
        <v>48.1</v>
      </c>
    </row>
    <row r="2339" spans="1:17" ht="45" hidden="1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8292</v>
      </c>
      <c r="O2339" t="s">
        <v>8308</v>
      </c>
      <c r="P2339">
        <f t="shared" si="72"/>
        <v>111</v>
      </c>
      <c r="Q2339">
        <f t="shared" si="73"/>
        <v>74.180000000000007</v>
      </c>
    </row>
    <row r="2340" spans="1:17" ht="45" hidden="1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8292</v>
      </c>
      <c r="O2340" t="s">
        <v>8308</v>
      </c>
      <c r="P2340">
        <f t="shared" si="72"/>
        <v>101</v>
      </c>
      <c r="Q2340">
        <f t="shared" si="73"/>
        <v>123.35</v>
      </c>
    </row>
    <row r="2341" spans="1:17" ht="60" hidden="1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8292</v>
      </c>
      <c r="O2341" t="s">
        <v>8308</v>
      </c>
      <c r="P2341">
        <f t="shared" si="72"/>
        <v>294</v>
      </c>
      <c r="Q2341">
        <f t="shared" si="73"/>
        <v>66.62</v>
      </c>
    </row>
    <row r="2342" spans="1:17" ht="45" hidden="1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8292</v>
      </c>
      <c r="O2342" t="s">
        <v>8308</v>
      </c>
      <c r="P2342">
        <f t="shared" si="72"/>
        <v>106</v>
      </c>
      <c r="Q2342">
        <f t="shared" si="73"/>
        <v>104.99</v>
      </c>
    </row>
    <row r="2343" spans="1:17" ht="45" hidden="1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8275</v>
      </c>
      <c r="O2343" t="s">
        <v>8276</v>
      </c>
      <c r="P2343">
        <f t="shared" si="72"/>
        <v>0</v>
      </c>
      <c r="Q2343">
        <f t="shared" si="73"/>
        <v>0</v>
      </c>
    </row>
    <row r="2344" spans="1:17" ht="60" hidden="1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8275</v>
      </c>
      <c r="O2344" t="s">
        <v>8276</v>
      </c>
      <c r="P2344">
        <f t="shared" si="72"/>
        <v>0</v>
      </c>
      <c r="Q2344">
        <f t="shared" si="73"/>
        <v>0</v>
      </c>
    </row>
    <row r="2345" spans="1:17" ht="60" hidden="1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8275</v>
      </c>
      <c r="O2345" t="s">
        <v>8276</v>
      </c>
      <c r="P2345">
        <f t="shared" si="72"/>
        <v>3</v>
      </c>
      <c r="Q2345">
        <f t="shared" si="73"/>
        <v>300</v>
      </c>
    </row>
    <row r="2346" spans="1:17" ht="60" hidden="1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8275</v>
      </c>
      <c r="O2346" t="s">
        <v>8276</v>
      </c>
      <c r="P2346">
        <f t="shared" si="72"/>
        <v>0</v>
      </c>
      <c r="Q2346">
        <f t="shared" si="73"/>
        <v>1</v>
      </c>
    </row>
    <row r="2347" spans="1:17" ht="60" hidden="1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8275</v>
      </c>
      <c r="O2347" t="s">
        <v>8276</v>
      </c>
      <c r="P2347">
        <f t="shared" si="72"/>
        <v>0</v>
      </c>
      <c r="Q2347">
        <f t="shared" si="73"/>
        <v>0</v>
      </c>
    </row>
    <row r="2348" spans="1:17" ht="45" hidden="1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8275</v>
      </c>
      <c r="O2348" t="s">
        <v>8276</v>
      </c>
      <c r="P2348">
        <f t="shared" si="72"/>
        <v>0</v>
      </c>
      <c r="Q2348">
        <f t="shared" si="73"/>
        <v>13</v>
      </c>
    </row>
    <row r="2349" spans="1:17" ht="45" hidden="1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8275</v>
      </c>
      <c r="O2349" t="s">
        <v>8276</v>
      </c>
      <c r="P2349">
        <f t="shared" si="72"/>
        <v>2</v>
      </c>
      <c r="Q2349">
        <f t="shared" si="73"/>
        <v>15</v>
      </c>
    </row>
    <row r="2350" spans="1:17" ht="60" hidden="1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8275</v>
      </c>
      <c r="O2350" t="s">
        <v>8276</v>
      </c>
      <c r="P2350">
        <f t="shared" si="72"/>
        <v>0</v>
      </c>
      <c r="Q2350">
        <f t="shared" si="73"/>
        <v>54</v>
      </c>
    </row>
    <row r="2351" spans="1:17" ht="45" hidden="1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8275</v>
      </c>
      <c r="O2351" t="s">
        <v>8276</v>
      </c>
      <c r="P2351">
        <f t="shared" si="72"/>
        <v>0</v>
      </c>
      <c r="Q2351">
        <f t="shared" si="73"/>
        <v>0</v>
      </c>
    </row>
    <row r="2352" spans="1:17" ht="45" hidden="1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8275</v>
      </c>
      <c r="O2352" t="s">
        <v>8276</v>
      </c>
      <c r="P2352">
        <f t="shared" si="72"/>
        <v>0</v>
      </c>
      <c r="Q2352">
        <f t="shared" si="73"/>
        <v>0</v>
      </c>
    </row>
    <row r="2353" spans="1:17" ht="30" hidden="1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8275</v>
      </c>
      <c r="O2353" t="s">
        <v>8276</v>
      </c>
      <c r="P2353">
        <f t="shared" si="72"/>
        <v>1</v>
      </c>
      <c r="Q2353">
        <f t="shared" si="73"/>
        <v>15.43</v>
      </c>
    </row>
    <row r="2354" spans="1:17" ht="45" hidden="1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8275</v>
      </c>
      <c r="O2354" t="s">
        <v>8276</v>
      </c>
      <c r="P2354">
        <f t="shared" si="72"/>
        <v>0</v>
      </c>
      <c r="Q2354">
        <f t="shared" si="73"/>
        <v>0</v>
      </c>
    </row>
    <row r="2355" spans="1:17" ht="60" hidden="1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8275</v>
      </c>
      <c r="O2355" t="s">
        <v>8276</v>
      </c>
      <c r="P2355">
        <f t="shared" si="72"/>
        <v>0</v>
      </c>
      <c r="Q2355">
        <f t="shared" si="73"/>
        <v>0</v>
      </c>
    </row>
    <row r="2356" spans="1:17" ht="45" hidden="1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8275</v>
      </c>
      <c r="O2356" t="s">
        <v>8276</v>
      </c>
      <c r="P2356">
        <f t="shared" si="72"/>
        <v>0</v>
      </c>
      <c r="Q2356">
        <f t="shared" si="73"/>
        <v>25</v>
      </c>
    </row>
    <row r="2357" spans="1:17" ht="45" hidden="1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8275</v>
      </c>
      <c r="O2357" t="s">
        <v>8276</v>
      </c>
      <c r="P2357">
        <f t="shared" si="72"/>
        <v>1</v>
      </c>
      <c r="Q2357">
        <f t="shared" si="73"/>
        <v>27.5</v>
      </c>
    </row>
    <row r="2358" spans="1:17" ht="30" hidden="1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8275</v>
      </c>
      <c r="O2358" t="s">
        <v>8276</v>
      </c>
      <c r="P2358">
        <f t="shared" si="72"/>
        <v>0</v>
      </c>
      <c r="Q2358">
        <f t="shared" si="73"/>
        <v>0</v>
      </c>
    </row>
    <row r="2359" spans="1:17" ht="45" hidden="1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8275</v>
      </c>
      <c r="O2359" t="s">
        <v>8276</v>
      </c>
      <c r="P2359">
        <f t="shared" si="72"/>
        <v>0</v>
      </c>
      <c r="Q2359">
        <f t="shared" si="73"/>
        <v>0</v>
      </c>
    </row>
    <row r="2360" spans="1:17" ht="45" hidden="1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8275</v>
      </c>
      <c r="O2360" t="s">
        <v>8276</v>
      </c>
      <c r="P2360">
        <f t="shared" si="72"/>
        <v>0</v>
      </c>
      <c r="Q2360">
        <f t="shared" si="73"/>
        <v>0</v>
      </c>
    </row>
    <row r="2361" spans="1:17" ht="45" hidden="1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8275</v>
      </c>
      <c r="O2361" t="s">
        <v>8276</v>
      </c>
      <c r="P2361">
        <f t="shared" si="72"/>
        <v>15</v>
      </c>
      <c r="Q2361">
        <f t="shared" si="73"/>
        <v>367</v>
      </c>
    </row>
    <row r="2362" spans="1:17" ht="45" hidden="1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8275</v>
      </c>
      <c r="O2362" t="s">
        <v>8276</v>
      </c>
      <c r="P2362">
        <f t="shared" si="72"/>
        <v>0</v>
      </c>
      <c r="Q2362">
        <f t="shared" si="73"/>
        <v>2</v>
      </c>
    </row>
    <row r="2363" spans="1:17" ht="60" hidden="1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8275</v>
      </c>
      <c r="O2363" t="s">
        <v>8276</v>
      </c>
      <c r="P2363">
        <f t="shared" si="72"/>
        <v>0</v>
      </c>
      <c r="Q2363">
        <f t="shared" si="73"/>
        <v>0</v>
      </c>
    </row>
    <row r="2364" spans="1:17" ht="45" hidden="1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8275</v>
      </c>
      <c r="O2364" t="s">
        <v>8276</v>
      </c>
      <c r="P2364">
        <f t="shared" si="72"/>
        <v>29</v>
      </c>
      <c r="Q2364">
        <f t="shared" si="73"/>
        <v>60</v>
      </c>
    </row>
    <row r="2365" spans="1:17" ht="60" hidden="1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8275</v>
      </c>
      <c r="O2365" t="s">
        <v>8276</v>
      </c>
      <c r="P2365">
        <f t="shared" si="72"/>
        <v>0</v>
      </c>
      <c r="Q2365">
        <f t="shared" si="73"/>
        <v>0</v>
      </c>
    </row>
    <row r="2366" spans="1:17" ht="45" hidden="1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8275</v>
      </c>
      <c r="O2366" t="s">
        <v>8276</v>
      </c>
      <c r="P2366">
        <f t="shared" si="72"/>
        <v>0</v>
      </c>
      <c r="Q2366">
        <f t="shared" si="73"/>
        <v>0</v>
      </c>
    </row>
    <row r="2367" spans="1:17" ht="60" hidden="1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8275</v>
      </c>
      <c r="O2367" t="s">
        <v>8276</v>
      </c>
      <c r="P2367">
        <f t="shared" si="72"/>
        <v>0</v>
      </c>
      <c r="Q2367">
        <f t="shared" si="73"/>
        <v>0</v>
      </c>
    </row>
    <row r="2368" spans="1:17" ht="45" hidden="1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8275</v>
      </c>
      <c r="O2368" t="s">
        <v>8276</v>
      </c>
      <c r="P2368">
        <f t="shared" si="72"/>
        <v>11</v>
      </c>
      <c r="Q2368">
        <f t="shared" si="73"/>
        <v>97.41</v>
      </c>
    </row>
    <row r="2369" spans="1:17" ht="60" hidden="1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8275</v>
      </c>
      <c r="O2369" t="s">
        <v>8276</v>
      </c>
      <c r="P2369">
        <f t="shared" si="72"/>
        <v>1</v>
      </c>
      <c r="Q2369">
        <f t="shared" si="73"/>
        <v>47.86</v>
      </c>
    </row>
    <row r="2370" spans="1:17" ht="60" hidden="1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8275</v>
      </c>
      <c r="O2370" t="s">
        <v>8276</v>
      </c>
      <c r="P2370">
        <f t="shared" si="72"/>
        <v>0</v>
      </c>
      <c r="Q2370">
        <f t="shared" si="73"/>
        <v>50</v>
      </c>
    </row>
    <row r="2371" spans="1:17" ht="60" hidden="1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8275</v>
      </c>
      <c r="O2371" t="s">
        <v>8276</v>
      </c>
      <c r="P2371">
        <f t="shared" ref="P2371:P2434" si="74">ROUND(E2371/D2371*100,0)</f>
        <v>0</v>
      </c>
      <c r="Q2371">
        <f t="shared" ref="Q2371:Q2434" si="75">IFERROR(ROUND(E2371/L2371,2),0)</f>
        <v>0</v>
      </c>
    </row>
    <row r="2372" spans="1:17" ht="60" hidden="1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8275</v>
      </c>
      <c r="O2372" t="s">
        <v>8276</v>
      </c>
      <c r="P2372">
        <f t="shared" si="74"/>
        <v>0</v>
      </c>
      <c r="Q2372">
        <f t="shared" si="75"/>
        <v>20.5</v>
      </c>
    </row>
    <row r="2373" spans="1:17" ht="60" hidden="1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8275</v>
      </c>
      <c r="O2373" t="s">
        <v>8276</v>
      </c>
      <c r="P2373">
        <f t="shared" si="74"/>
        <v>0</v>
      </c>
      <c r="Q2373">
        <f t="shared" si="75"/>
        <v>0</v>
      </c>
    </row>
    <row r="2374" spans="1:17" ht="60" hidden="1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8275</v>
      </c>
      <c r="O2374" t="s">
        <v>8276</v>
      </c>
      <c r="P2374">
        <f t="shared" si="74"/>
        <v>3</v>
      </c>
      <c r="Q2374">
        <f t="shared" si="75"/>
        <v>30</v>
      </c>
    </row>
    <row r="2375" spans="1:17" ht="30" hidden="1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8275</v>
      </c>
      <c r="O2375" t="s">
        <v>8276</v>
      </c>
      <c r="P2375">
        <f t="shared" si="74"/>
        <v>0</v>
      </c>
      <c r="Q2375">
        <f t="shared" si="75"/>
        <v>50</v>
      </c>
    </row>
    <row r="2376" spans="1:17" ht="60" hidden="1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8275</v>
      </c>
      <c r="O2376" t="s">
        <v>8276</v>
      </c>
      <c r="P2376">
        <f t="shared" si="74"/>
        <v>0</v>
      </c>
      <c r="Q2376">
        <f t="shared" si="75"/>
        <v>10</v>
      </c>
    </row>
    <row r="2377" spans="1:17" ht="60" hidden="1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8275</v>
      </c>
      <c r="O2377" t="s">
        <v>8276</v>
      </c>
      <c r="P2377">
        <f t="shared" si="74"/>
        <v>0</v>
      </c>
      <c r="Q2377">
        <f t="shared" si="75"/>
        <v>0</v>
      </c>
    </row>
    <row r="2378" spans="1:17" ht="45" hidden="1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8275</v>
      </c>
      <c r="O2378" t="s">
        <v>8276</v>
      </c>
      <c r="P2378">
        <f t="shared" si="74"/>
        <v>11</v>
      </c>
      <c r="Q2378">
        <f t="shared" si="75"/>
        <v>81.58</v>
      </c>
    </row>
    <row r="2379" spans="1:17" ht="45" hidden="1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8275</v>
      </c>
      <c r="O2379" t="s">
        <v>8276</v>
      </c>
      <c r="P2379">
        <f t="shared" si="74"/>
        <v>0</v>
      </c>
      <c r="Q2379">
        <f t="shared" si="75"/>
        <v>0</v>
      </c>
    </row>
    <row r="2380" spans="1:17" ht="45" hidden="1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8275</v>
      </c>
      <c r="O2380" t="s">
        <v>8276</v>
      </c>
      <c r="P2380">
        <f t="shared" si="74"/>
        <v>0</v>
      </c>
      <c r="Q2380">
        <f t="shared" si="75"/>
        <v>0</v>
      </c>
    </row>
    <row r="2381" spans="1:17" ht="45" hidden="1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8275</v>
      </c>
      <c r="O2381" t="s">
        <v>8276</v>
      </c>
      <c r="P2381">
        <f t="shared" si="74"/>
        <v>0</v>
      </c>
      <c r="Q2381">
        <f t="shared" si="75"/>
        <v>0</v>
      </c>
    </row>
    <row r="2382" spans="1:17" ht="45" hidden="1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8275</v>
      </c>
      <c r="O2382" t="s">
        <v>8276</v>
      </c>
      <c r="P2382">
        <f t="shared" si="74"/>
        <v>0</v>
      </c>
      <c r="Q2382">
        <f t="shared" si="75"/>
        <v>18.329999999999998</v>
      </c>
    </row>
    <row r="2383" spans="1:17" ht="45" hidden="1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8275</v>
      </c>
      <c r="O2383" t="s">
        <v>8276</v>
      </c>
      <c r="P2383">
        <f t="shared" si="74"/>
        <v>2</v>
      </c>
      <c r="Q2383">
        <f t="shared" si="75"/>
        <v>224.43</v>
      </c>
    </row>
    <row r="2384" spans="1:17" ht="60" hidden="1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8275</v>
      </c>
      <c r="O2384" t="s">
        <v>8276</v>
      </c>
      <c r="P2384">
        <f t="shared" si="74"/>
        <v>3</v>
      </c>
      <c r="Q2384">
        <f t="shared" si="75"/>
        <v>37.5</v>
      </c>
    </row>
    <row r="2385" spans="1:17" ht="60" hidden="1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8275</v>
      </c>
      <c r="O2385" t="s">
        <v>8276</v>
      </c>
      <c r="P2385">
        <f t="shared" si="74"/>
        <v>4</v>
      </c>
      <c r="Q2385">
        <f t="shared" si="75"/>
        <v>145</v>
      </c>
    </row>
    <row r="2386" spans="1:17" ht="60" hidden="1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8275</v>
      </c>
      <c r="O2386" t="s">
        <v>8276</v>
      </c>
      <c r="P2386">
        <f t="shared" si="74"/>
        <v>1</v>
      </c>
      <c r="Q2386">
        <f t="shared" si="75"/>
        <v>1</v>
      </c>
    </row>
    <row r="2387" spans="1:17" ht="60" hidden="1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8275</v>
      </c>
      <c r="O2387" t="s">
        <v>8276</v>
      </c>
      <c r="P2387">
        <f t="shared" si="74"/>
        <v>1</v>
      </c>
      <c r="Q2387">
        <f t="shared" si="75"/>
        <v>112.57</v>
      </c>
    </row>
    <row r="2388" spans="1:17" ht="45" hidden="1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8275</v>
      </c>
      <c r="O2388" t="s">
        <v>8276</v>
      </c>
      <c r="P2388">
        <f t="shared" si="74"/>
        <v>0</v>
      </c>
      <c r="Q2388">
        <f t="shared" si="75"/>
        <v>0</v>
      </c>
    </row>
    <row r="2389" spans="1:17" ht="60" hidden="1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8275</v>
      </c>
      <c r="O2389" t="s">
        <v>8276</v>
      </c>
      <c r="P2389">
        <f t="shared" si="74"/>
        <v>1</v>
      </c>
      <c r="Q2389">
        <f t="shared" si="75"/>
        <v>342</v>
      </c>
    </row>
    <row r="2390" spans="1:17" ht="60" hidden="1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8275</v>
      </c>
      <c r="O2390" t="s">
        <v>8276</v>
      </c>
      <c r="P2390">
        <f t="shared" si="74"/>
        <v>1</v>
      </c>
      <c r="Q2390">
        <f t="shared" si="75"/>
        <v>57.88</v>
      </c>
    </row>
    <row r="2391" spans="1:17" ht="60" hidden="1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8275</v>
      </c>
      <c r="O2391" t="s">
        <v>8276</v>
      </c>
      <c r="P2391">
        <f t="shared" si="74"/>
        <v>0</v>
      </c>
      <c r="Q2391">
        <f t="shared" si="75"/>
        <v>30</v>
      </c>
    </row>
    <row r="2392" spans="1:17" ht="60" hidden="1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8275</v>
      </c>
      <c r="O2392" t="s">
        <v>8276</v>
      </c>
      <c r="P2392">
        <f t="shared" si="74"/>
        <v>0</v>
      </c>
      <c r="Q2392">
        <f t="shared" si="75"/>
        <v>0</v>
      </c>
    </row>
    <row r="2393" spans="1:17" ht="30" hidden="1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8275</v>
      </c>
      <c r="O2393" t="s">
        <v>8276</v>
      </c>
      <c r="P2393">
        <f t="shared" si="74"/>
        <v>0</v>
      </c>
      <c r="Q2393">
        <f t="shared" si="75"/>
        <v>25</v>
      </c>
    </row>
    <row r="2394" spans="1:17" ht="60" hidden="1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8275</v>
      </c>
      <c r="O2394" t="s">
        <v>8276</v>
      </c>
      <c r="P2394">
        <f t="shared" si="74"/>
        <v>0</v>
      </c>
      <c r="Q2394">
        <f t="shared" si="75"/>
        <v>0</v>
      </c>
    </row>
    <row r="2395" spans="1:17" ht="60" hidden="1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8275</v>
      </c>
      <c r="O2395" t="s">
        <v>8276</v>
      </c>
      <c r="P2395">
        <f t="shared" si="74"/>
        <v>0</v>
      </c>
      <c r="Q2395">
        <f t="shared" si="75"/>
        <v>50</v>
      </c>
    </row>
    <row r="2396" spans="1:17" ht="60" hidden="1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8275</v>
      </c>
      <c r="O2396" t="s">
        <v>8276</v>
      </c>
      <c r="P2396">
        <f t="shared" si="74"/>
        <v>0</v>
      </c>
      <c r="Q2396">
        <f t="shared" si="75"/>
        <v>1.5</v>
      </c>
    </row>
    <row r="2397" spans="1:17" ht="45" hidden="1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8275</v>
      </c>
      <c r="O2397" t="s">
        <v>8276</v>
      </c>
      <c r="P2397">
        <f t="shared" si="74"/>
        <v>0</v>
      </c>
      <c r="Q2397">
        <f t="shared" si="75"/>
        <v>0</v>
      </c>
    </row>
    <row r="2398" spans="1:17" ht="45" hidden="1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8275</v>
      </c>
      <c r="O2398" t="s">
        <v>8276</v>
      </c>
      <c r="P2398">
        <f t="shared" si="74"/>
        <v>0</v>
      </c>
      <c r="Q2398">
        <f t="shared" si="75"/>
        <v>10</v>
      </c>
    </row>
    <row r="2399" spans="1:17" ht="60" hidden="1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8275</v>
      </c>
      <c r="O2399" t="s">
        <v>8276</v>
      </c>
      <c r="P2399">
        <f t="shared" si="74"/>
        <v>0</v>
      </c>
      <c r="Q2399">
        <f t="shared" si="75"/>
        <v>0</v>
      </c>
    </row>
    <row r="2400" spans="1:17" ht="60" hidden="1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8275</v>
      </c>
      <c r="O2400" t="s">
        <v>8276</v>
      </c>
      <c r="P2400">
        <f t="shared" si="74"/>
        <v>0</v>
      </c>
      <c r="Q2400">
        <f t="shared" si="75"/>
        <v>0</v>
      </c>
    </row>
    <row r="2401" spans="1:17" ht="45" hidden="1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8275</v>
      </c>
      <c r="O2401" t="s">
        <v>8276</v>
      </c>
      <c r="P2401">
        <f t="shared" si="74"/>
        <v>0</v>
      </c>
      <c r="Q2401">
        <f t="shared" si="75"/>
        <v>0</v>
      </c>
    </row>
    <row r="2402" spans="1:17" ht="60" hidden="1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8275</v>
      </c>
      <c r="O2402" t="s">
        <v>8276</v>
      </c>
      <c r="P2402">
        <f t="shared" si="74"/>
        <v>0</v>
      </c>
      <c r="Q2402">
        <f t="shared" si="75"/>
        <v>0</v>
      </c>
    </row>
    <row r="2403" spans="1:17" ht="60" hidden="1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8292</v>
      </c>
      <c r="O2403" t="s">
        <v>8293</v>
      </c>
      <c r="P2403">
        <f t="shared" si="74"/>
        <v>1</v>
      </c>
      <c r="Q2403">
        <f t="shared" si="75"/>
        <v>22.33</v>
      </c>
    </row>
    <row r="2404" spans="1:17" ht="30" hidden="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8292</v>
      </c>
      <c r="O2404" t="s">
        <v>8293</v>
      </c>
      <c r="P2404">
        <f t="shared" si="74"/>
        <v>0</v>
      </c>
      <c r="Q2404">
        <f t="shared" si="75"/>
        <v>52</v>
      </c>
    </row>
    <row r="2405" spans="1:17" ht="45" hidden="1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8292</v>
      </c>
      <c r="O2405" t="s">
        <v>8293</v>
      </c>
      <c r="P2405">
        <f t="shared" si="74"/>
        <v>17</v>
      </c>
      <c r="Q2405">
        <f t="shared" si="75"/>
        <v>16.829999999999998</v>
      </c>
    </row>
    <row r="2406" spans="1:17" ht="60" hidden="1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8292</v>
      </c>
      <c r="O2406" t="s">
        <v>8293</v>
      </c>
      <c r="P2406">
        <f t="shared" si="74"/>
        <v>0</v>
      </c>
      <c r="Q2406">
        <f t="shared" si="75"/>
        <v>0</v>
      </c>
    </row>
    <row r="2407" spans="1:17" ht="45" hidden="1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8292</v>
      </c>
      <c r="O2407" t="s">
        <v>8293</v>
      </c>
      <c r="P2407">
        <f t="shared" si="74"/>
        <v>23</v>
      </c>
      <c r="Q2407">
        <f t="shared" si="75"/>
        <v>56.3</v>
      </c>
    </row>
    <row r="2408" spans="1:17" ht="45" hidden="1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8292</v>
      </c>
      <c r="O2408" t="s">
        <v>8293</v>
      </c>
      <c r="P2408">
        <f t="shared" si="74"/>
        <v>41</v>
      </c>
      <c r="Q2408">
        <f t="shared" si="75"/>
        <v>84.06</v>
      </c>
    </row>
    <row r="2409" spans="1:17" ht="60" hidden="1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8292</v>
      </c>
      <c r="O2409" t="s">
        <v>8293</v>
      </c>
      <c r="P2409">
        <f t="shared" si="74"/>
        <v>25</v>
      </c>
      <c r="Q2409">
        <f t="shared" si="75"/>
        <v>168.39</v>
      </c>
    </row>
    <row r="2410" spans="1:17" ht="45" hidden="1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8292</v>
      </c>
      <c r="O2410" t="s">
        <v>8293</v>
      </c>
      <c r="P2410">
        <f t="shared" si="74"/>
        <v>0</v>
      </c>
      <c r="Q2410">
        <f t="shared" si="75"/>
        <v>15</v>
      </c>
    </row>
    <row r="2411" spans="1:17" ht="45" hidden="1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8292</v>
      </c>
      <c r="O2411" t="s">
        <v>8293</v>
      </c>
      <c r="P2411">
        <f t="shared" si="74"/>
        <v>2</v>
      </c>
      <c r="Q2411">
        <f t="shared" si="75"/>
        <v>76.67</v>
      </c>
    </row>
    <row r="2412" spans="1:17" ht="60" hidden="1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8292</v>
      </c>
      <c r="O2412" t="s">
        <v>8293</v>
      </c>
      <c r="P2412">
        <f t="shared" si="74"/>
        <v>0</v>
      </c>
      <c r="Q2412">
        <f t="shared" si="75"/>
        <v>0</v>
      </c>
    </row>
    <row r="2413" spans="1:17" ht="60" hidden="1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8292</v>
      </c>
      <c r="O2413" t="s">
        <v>8293</v>
      </c>
      <c r="P2413">
        <f t="shared" si="74"/>
        <v>1</v>
      </c>
      <c r="Q2413">
        <f t="shared" si="75"/>
        <v>50.33</v>
      </c>
    </row>
    <row r="2414" spans="1:17" ht="60" hidden="1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8292</v>
      </c>
      <c r="O2414" t="s">
        <v>8293</v>
      </c>
      <c r="P2414">
        <f t="shared" si="74"/>
        <v>0</v>
      </c>
      <c r="Q2414">
        <f t="shared" si="75"/>
        <v>0</v>
      </c>
    </row>
    <row r="2415" spans="1:17" ht="45" hidden="1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8292</v>
      </c>
      <c r="O2415" t="s">
        <v>8293</v>
      </c>
      <c r="P2415">
        <f t="shared" si="74"/>
        <v>1</v>
      </c>
      <c r="Q2415">
        <f t="shared" si="75"/>
        <v>8.33</v>
      </c>
    </row>
    <row r="2416" spans="1:17" ht="60" hidden="1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8292</v>
      </c>
      <c r="O2416" t="s">
        <v>8293</v>
      </c>
      <c r="P2416">
        <f t="shared" si="74"/>
        <v>3</v>
      </c>
      <c r="Q2416">
        <f t="shared" si="75"/>
        <v>35.380000000000003</v>
      </c>
    </row>
    <row r="2417" spans="1:17" ht="45" hidden="1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8292</v>
      </c>
      <c r="O2417" t="s">
        <v>8293</v>
      </c>
      <c r="P2417">
        <f t="shared" si="74"/>
        <v>1</v>
      </c>
      <c r="Q2417">
        <f t="shared" si="75"/>
        <v>55.83</v>
      </c>
    </row>
    <row r="2418" spans="1:17" ht="60" hidden="1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8292</v>
      </c>
      <c r="O2418" t="s">
        <v>8293</v>
      </c>
      <c r="P2418">
        <f t="shared" si="74"/>
        <v>0</v>
      </c>
      <c r="Q2418">
        <f t="shared" si="75"/>
        <v>5</v>
      </c>
    </row>
    <row r="2419" spans="1:17" ht="60" hidden="1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8292</v>
      </c>
      <c r="O2419" t="s">
        <v>8293</v>
      </c>
      <c r="P2419">
        <f t="shared" si="74"/>
        <v>0</v>
      </c>
      <c r="Q2419">
        <f t="shared" si="75"/>
        <v>0</v>
      </c>
    </row>
    <row r="2420" spans="1:17" hidden="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8292</v>
      </c>
      <c r="O2420" t="s">
        <v>8293</v>
      </c>
      <c r="P2420">
        <f t="shared" si="74"/>
        <v>0</v>
      </c>
      <c r="Q2420">
        <f t="shared" si="75"/>
        <v>1</v>
      </c>
    </row>
    <row r="2421" spans="1:17" ht="60" hidden="1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8292</v>
      </c>
      <c r="O2421" t="s">
        <v>8293</v>
      </c>
      <c r="P2421">
        <f t="shared" si="74"/>
        <v>0</v>
      </c>
      <c r="Q2421">
        <f t="shared" si="75"/>
        <v>0</v>
      </c>
    </row>
    <row r="2422" spans="1:17" ht="45" hidden="1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8292</v>
      </c>
      <c r="O2422" t="s">
        <v>8293</v>
      </c>
      <c r="P2422">
        <f t="shared" si="74"/>
        <v>15</v>
      </c>
      <c r="Q2422">
        <f t="shared" si="75"/>
        <v>69.47</v>
      </c>
    </row>
    <row r="2423" spans="1:17" ht="30" hidden="1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8292</v>
      </c>
      <c r="O2423" t="s">
        <v>8293</v>
      </c>
      <c r="P2423">
        <f t="shared" si="74"/>
        <v>0</v>
      </c>
      <c r="Q2423">
        <f t="shared" si="75"/>
        <v>1</v>
      </c>
    </row>
    <row r="2424" spans="1:17" ht="30" hidden="1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8292</v>
      </c>
      <c r="O2424" t="s">
        <v>8293</v>
      </c>
      <c r="P2424">
        <f t="shared" si="74"/>
        <v>0</v>
      </c>
      <c r="Q2424">
        <f t="shared" si="75"/>
        <v>1</v>
      </c>
    </row>
    <row r="2425" spans="1:17" ht="45" hidden="1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8292</v>
      </c>
      <c r="O2425" t="s">
        <v>8293</v>
      </c>
      <c r="P2425">
        <f t="shared" si="74"/>
        <v>0</v>
      </c>
      <c r="Q2425">
        <f t="shared" si="75"/>
        <v>8</v>
      </c>
    </row>
    <row r="2426" spans="1:17" ht="30" hidden="1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8292</v>
      </c>
      <c r="O2426" t="s">
        <v>8293</v>
      </c>
      <c r="P2426">
        <f t="shared" si="74"/>
        <v>1</v>
      </c>
      <c r="Q2426">
        <f t="shared" si="75"/>
        <v>34.44</v>
      </c>
    </row>
    <row r="2427" spans="1:17" ht="60" hidden="1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8292</v>
      </c>
      <c r="O2427" t="s">
        <v>8293</v>
      </c>
      <c r="P2427">
        <f t="shared" si="74"/>
        <v>0</v>
      </c>
      <c r="Q2427">
        <f t="shared" si="75"/>
        <v>1</v>
      </c>
    </row>
    <row r="2428" spans="1:17" ht="45" hidden="1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8292</v>
      </c>
      <c r="O2428" t="s">
        <v>8293</v>
      </c>
      <c r="P2428">
        <f t="shared" si="74"/>
        <v>0</v>
      </c>
      <c r="Q2428">
        <f t="shared" si="75"/>
        <v>0</v>
      </c>
    </row>
    <row r="2429" spans="1:17" ht="30" hidden="1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8292</v>
      </c>
      <c r="O2429" t="s">
        <v>8293</v>
      </c>
      <c r="P2429">
        <f t="shared" si="74"/>
        <v>0</v>
      </c>
      <c r="Q2429">
        <f t="shared" si="75"/>
        <v>1</v>
      </c>
    </row>
    <row r="2430" spans="1:17" ht="45" hidden="1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8292</v>
      </c>
      <c r="O2430" t="s">
        <v>8293</v>
      </c>
      <c r="P2430">
        <f t="shared" si="74"/>
        <v>0</v>
      </c>
      <c r="Q2430">
        <f t="shared" si="75"/>
        <v>1</v>
      </c>
    </row>
    <row r="2431" spans="1:17" ht="45" hidden="1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8292</v>
      </c>
      <c r="O2431" t="s">
        <v>8293</v>
      </c>
      <c r="P2431">
        <f t="shared" si="74"/>
        <v>1</v>
      </c>
      <c r="Q2431">
        <f t="shared" si="75"/>
        <v>501.25</v>
      </c>
    </row>
    <row r="2432" spans="1:17" ht="60" hidden="1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8292</v>
      </c>
      <c r="O2432" t="s">
        <v>8293</v>
      </c>
      <c r="P2432">
        <f t="shared" si="74"/>
        <v>1</v>
      </c>
      <c r="Q2432">
        <f t="shared" si="75"/>
        <v>10.5</v>
      </c>
    </row>
    <row r="2433" spans="1:17" ht="30" hidden="1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8292</v>
      </c>
      <c r="O2433" t="s">
        <v>8293</v>
      </c>
      <c r="P2433">
        <f t="shared" si="74"/>
        <v>0</v>
      </c>
      <c r="Q2433">
        <f t="shared" si="75"/>
        <v>1</v>
      </c>
    </row>
    <row r="2434" spans="1:17" ht="45" hidden="1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8292</v>
      </c>
      <c r="O2434" t="s">
        <v>8293</v>
      </c>
      <c r="P2434">
        <f t="shared" si="74"/>
        <v>0</v>
      </c>
      <c r="Q2434">
        <f t="shared" si="75"/>
        <v>1</v>
      </c>
    </row>
    <row r="2435" spans="1:17" ht="60" hidden="1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8292</v>
      </c>
      <c r="O2435" t="s">
        <v>8293</v>
      </c>
      <c r="P2435">
        <f t="shared" ref="P2435:P2498" si="76">ROUND(E2435/D2435*100,0)</f>
        <v>0</v>
      </c>
      <c r="Q2435">
        <f t="shared" ref="Q2435:Q2498" si="77">IFERROR(ROUND(E2435/L2435,2),0)</f>
        <v>0</v>
      </c>
    </row>
    <row r="2436" spans="1:17" ht="60" hidden="1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8292</v>
      </c>
      <c r="O2436" t="s">
        <v>8293</v>
      </c>
      <c r="P2436">
        <f t="shared" si="76"/>
        <v>0</v>
      </c>
      <c r="Q2436">
        <f t="shared" si="77"/>
        <v>13</v>
      </c>
    </row>
    <row r="2437" spans="1:17" ht="45" hidden="1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8292</v>
      </c>
      <c r="O2437" t="s">
        <v>8293</v>
      </c>
      <c r="P2437">
        <f t="shared" si="76"/>
        <v>0</v>
      </c>
      <c r="Q2437">
        <f t="shared" si="77"/>
        <v>306</v>
      </c>
    </row>
    <row r="2438" spans="1:17" ht="60" hidden="1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8292</v>
      </c>
      <c r="O2438" t="s">
        <v>8293</v>
      </c>
      <c r="P2438">
        <f t="shared" si="76"/>
        <v>0</v>
      </c>
      <c r="Q2438">
        <f t="shared" si="77"/>
        <v>22.5</v>
      </c>
    </row>
    <row r="2439" spans="1:17" ht="45" hidden="1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8292</v>
      </c>
      <c r="O2439" t="s">
        <v>8293</v>
      </c>
      <c r="P2439">
        <f t="shared" si="76"/>
        <v>0</v>
      </c>
      <c r="Q2439">
        <f t="shared" si="77"/>
        <v>0</v>
      </c>
    </row>
    <row r="2440" spans="1:17" ht="60" hidden="1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8292</v>
      </c>
      <c r="O2440" t="s">
        <v>8293</v>
      </c>
      <c r="P2440">
        <f t="shared" si="76"/>
        <v>0</v>
      </c>
      <c r="Q2440">
        <f t="shared" si="77"/>
        <v>50</v>
      </c>
    </row>
    <row r="2441" spans="1:17" ht="60" hidden="1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8292</v>
      </c>
      <c r="O2441" t="s">
        <v>8293</v>
      </c>
      <c r="P2441">
        <f t="shared" si="76"/>
        <v>0</v>
      </c>
      <c r="Q2441">
        <f t="shared" si="77"/>
        <v>0</v>
      </c>
    </row>
    <row r="2442" spans="1:17" ht="30" hidden="1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8292</v>
      </c>
      <c r="O2442" t="s">
        <v>8293</v>
      </c>
      <c r="P2442">
        <f t="shared" si="76"/>
        <v>0</v>
      </c>
      <c r="Q2442">
        <f t="shared" si="77"/>
        <v>5</v>
      </c>
    </row>
    <row r="2443" spans="1:17" ht="30" hidden="1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8292</v>
      </c>
      <c r="O2443" t="s">
        <v>8308</v>
      </c>
      <c r="P2443">
        <f t="shared" si="76"/>
        <v>108</v>
      </c>
      <c r="Q2443">
        <f t="shared" si="77"/>
        <v>74.23</v>
      </c>
    </row>
    <row r="2444" spans="1:17" ht="30" hidden="1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8292</v>
      </c>
      <c r="O2444" t="s">
        <v>8308</v>
      </c>
      <c r="P2444">
        <f t="shared" si="76"/>
        <v>126</v>
      </c>
      <c r="Q2444">
        <f t="shared" si="77"/>
        <v>81.25</v>
      </c>
    </row>
    <row r="2445" spans="1:17" ht="60" hidden="1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8292</v>
      </c>
      <c r="O2445" t="s">
        <v>8308</v>
      </c>
      <c r="P2445">
        <f t="shared" si="76"/>
        <v>203</v>
      </c>
      <c r="Q2445">
        <f t="shared" si="77"/>
        <v>130.22999999999999</v>
      </c>
    </row>
    <row r="2446" spans="1:17" ht="60" hidden="1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8292</v>
      </c>
      <c r="O2446" t="s">
        <v>8308</v>
      </c>
      <c r="P2446">
        <f t="shared" si="76"/>
        <v>109</v>
      </c>
      <c r="Q2446">
        <f t="shared" si="77"/>
        <v>53.41</v>
      </c>
    </row>
    <row r="2447" spans="1:17" ht="60" hidden="1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8292</v>
      </c>
      <c r="O2447" t="s">
        <v>8308</v>
      </c>
      <c r="P2447">
        <f t="shared" si="76"/>
        <v>173</v>
      </c>
      <c r="Q2447">
        <f t="shared" si="77"/>
        <v>75.13</v>
      </c>
    </row>
    <row r="2448" spans="1:17" ht="60" hidden="1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8292</v>
      </c>
      <c r="O2448" t="s">
        <v>8308</v>
      </c>
      <c r="P2448">
        <f t="shared" si="76"/>
        <v>168</v>
      </c>
      <c r="Q2448">
        <f t="shared" si="77"/>
        <v>75.67</v>
      </c>
    </row>
    <row r="2449" spans="1:17" ht="60" hidden="1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8292</v>
      </c>
      <c r="O2449" t="s">
        <v>8308</v>
      </c>
      <c r="P2449">
        <f t="shared" si="76"/>
        <v>427</v>
      </c>
      <c r="Q2449">
        <f t="shared" si="77"/>
        <v>31.69</v>
      </c>
    </row>
    <row r="2450" spans="1:17" ht="60" hidden="1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8292</v>
      </c>
      <c r="O2450" t="s">
        <v>8308</v>
      </c>
      <c r="P2450">
        <f t="shared" si="76"/>
        <v>108</v>
      </c>
      <c r="Q2450">
        <f t="shared" si="77"/>
        <v>47.78</v>
      </c>
    </row>
    <row r="2451" spans="1:17" ht="45" hidden="1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8292</v>
      </c>
      <c r="O2451" t="s">
        <v>8308</v>
      </c>
      <c r="P2451">
        <f t="shared" si="76"/>
        <v>108</v>
      </c>
      <c r="Q2451">
        <f t="shared" si="77"/>
        <v>90</v>
      </c>
    </row>
    <row r="2452" spans="1:17" ht="60" hidden="1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8292</v>
      </c>
      <c r="O2452" t="s">
        <v>8308</v>
      </c>
      <c r="P2452">
        <f t="shared" si="76"/>
        <v>102</v>
      </c>
      <c r="Q2452">
        <f t="shared" si="77"/>
        <v>149.31</v>
      </c>
    </row>
    <row r="2453" spans="1:17" ht="60" hidden="1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8292</v>
      </c>
      <c r="O2453" t="s">
        <v>8308</v>
      </c>
      <c r="P2453">
        <f t="shared" si="76"/>
        <v>115</v>
      </c>
      <c r="Q2453">
        <f t="shared" si="77"/>
        <v>62.07</v>
      </c>
    </row>
    <row r="2454" spans="1:17" ht="60" hidden="1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8292</v>
      </c>
      <c r="O2454" t="s">
        <v>8308</v>
      </c>
      <c r="P2454">
        <f t="shared" si="76"/>
        <v>134</v>
      </c>
      <c r="Q2454">
        <f t="shared" si="77"/>
        <v>53.4</v>
      </c>
    </row>
    <row r="2455" spans="1:17" ht="60" hidden="1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8292</v>
      </c>
      <c r="O2455" t="s">
        <v>8308</v>
      </c>
      <c r="P2455">
        <f t="shared" si="76"/>
        <v>155</v>
      </c>
      <c r="Q2455">
        <f t="shared" si="77"/>
        <v>69.27</v>
      </c>
    </row>
    <row r="2456" spans="1:17" ht="45" hidden="1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8292</v>
      </c>
      <c r="O2456" t="s">
        <v>8308</v>
      </c>
      <c r="P2456">
        <f t="shared" si="76"/>
        <v>101</v>
      </c>
      <c r="Q2456">
        <f t="shared" si="77"/>
        <v>271.51</v>
      </c>
    </row>
    <row r="2457" spans="1:17" ht="45" hidden="1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8292</v>
      </c>
      <c r="O2457" t="s">
        <v>8308</v>
      </c>
      <c r="P2457">
        <f t="shared" si="76"/>
        <v>182</v>
      </c>
      <c r="Q2457">
        <f t="shared" si="77"/>
        <v>34.130000000000003</v>
      </c>
    </row>
    <row r="2458" spans="1:17" ht="45" hidden="1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8292</v>
      </c>
      <c r="O2458" t="s">
        <v>8308</v>
      </c>
      <c r="P2458">
        <f t="shared" si="76"/>
        <v>181</v>
      </c>
      <c r="Q2458">
        <f t="shared" si="77"/>
        <v>40.49</v>
      </c>
    </row>
    <row r="2459" spans="1:17" ht="45" hidden="1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8292</v>
      </c>
      <c r="O2459" t="s">
        <v>8308</v>
      </c>
      <c r="P2459">
        <f t="shared" si="76"/>
        <v>102</v>
      </c>
      <c r="Q2459">
        <f t="shared" si="77"/>
        <v>189.76</v>
      </c>
    </row>
    <row r="2460" spans="1:17" ht="60" hidden="1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8292</v>
      </c>
      <c r="O2460" t="s">
        <v>8308</v>
      </c>
      <c r="P2460">
        <f t="shared" si="76"/>
        <v>110</v>
      </c>
      <c r="Q2460">
        <f t="shared" si="77"/>
        <v>68.86</v>
      </c>
    </row>
    <row r="2461" spans="1:17" ht="60" hidden="1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8292</v>
      </c>
      <c r="O2461" t="s">
        <v>8308</v>
      </c>
      <c r="P2461">
        <f t="shared" si="76"/>
        <v>102</v>
      </c>
      <c r="Q2461">
        <f t="shared" si="77"/>
        <v>108.78</v>
      </c>
    </row>
    <row r="2462" spans="1:17" ht="60" hidden="1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8292</v>
      </c>
      <c r="O2462" t="s">
        <v>8308</v>
      </c>
      <c r="P2462">
        <f t="shared" si="76"/>
        <v>101</v>
      </c>
      <c r="Q2462">
        <f t="shared" si="77"/>
        <v>125.99</v>
      </c>
    </row>
    <row r="2463" spans="1:17" ht="60" hidden="1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8281</v>
      </c>
      <c r="O2463" t="s">
        <v>8285</v>
      </c>
      <c r="P2463">
        <f t="shared" si="76"/>
        <v>104</v>
      </c>
      <c r="Q2463">
        <f t="shared" si="77"/>
        <v>90.52</v>
      </c>
    </row>
    <row r="2464" spans="1:17" ht="60" hidden="1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8281</v>
      </c>
      <c r="O2464" t="s">
        <v>8285</v>
      </c>
      <c r="P2464">
        <f t="shared" si="76"/>
        <v>111</v>
      </c>
      <c r="Q2464">
        <f t="shared" si="77"/>
        <v>28.88</v>
      </c>
    </row>
    <row r="2465" spans="1:17" ht="30" hidden="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8281</v>
      </c>
      <c r="O2465" t="s">
        <v>8285</v>
      </c>
      <c r="P2465">
        <f t="shared" si="76"/>
        <v>116</v>
      </c>
      <c r="Q2465">
        <f t="shared" si="77"/>
        <v>31</v>
      </c>
    </row>
    <row r="2466" spans="1:17" ht="45" hidden="1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8281</v>
      </c>
      <c r="O2466" t="s">
        <v>8285</v>
      </c>
      <c r="P2466">
        <f t="shared" si="76"/>
        <v>111</v>
      </c>
      <c r="Q2466">
        <f t="shared" si="77"/>
        <v>51.67</v>
      </c>
    </row>
    <row r="2467" spans="1:17" ht="45" hidden="1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8281</v>
      </c>
      <c r="O2467" t="s">
        <v>8285</v>
      </c>
      <c r="P2467">
        <f t="shared" si="76"/>
        <v>180</v>
      </c>
      <c r="Q2467">
        <f t="shared" si="77"/>
        <v>26.27</v>
      </c>
    </row>
    <row r="2468" spans="1:17" ht="45" hidden="1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8281</v>
      </c>
      <c r="O2468" t="s">
        <v>8285</v>
      </c>
      <c r="P2468">
        <f t="shared" si="76"/>
        <v>100</v>
      </c>
      <c r="Q2468">
        <f t="shared" si="77"/>
        <v>48.08</v>
      </c>
    </row>
    <row r="2469" spans="1:17" ht="45" hidden="1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8281</v>
      </c>
      <c r="O2469" t="s">
        <v>8285</v>
      </c>
      <c r="P2469">
        <f t="shared" si="76"/>
        <v>119</v>
      </c>
      <c r="Q2469">
        <f t="shared" si="77"/>
        <v>27.56</v>
      </c>
    </row>
    <row r="2470" spans="1:17" ht="45" hidden="1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8281</v>
      </c>
      <c r="O2470" t="s">
        <v>8285</v>
      </c>
      <c r="P2470">
        <f t="shared" si="76"/>
        <v>107</v>
      </c>
      <c r="Q2470">
        <f t="shared" si="77"/>
        <v>36.97</v>
      </c>
    </row>
    <row r="2471" spans="1:17" ht="60" hidden="1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8281</v>
      </c>
      <c r="O2471" t="s">
        <v>8285</v>
      </c>
      <c r="P2471">
        <f t="shared" si="76"/>
        <v>114</v>
      </c>
      <c r="Q2471">
        <f t="shared" si="77"/>
        <v>29.02</v>
      </c>
    </row>
    <row r="2472" spans="1:17" ht="45" hidden="1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8281</v>
      </c>
      <c r="O2472" t="s">
        <v>8285</v>
      </c>
      <c r="P2472">
        <f t="shared" si="76"/>
        <v>103</v>
      </c>
      <c r="Q2472">
        <f t="shared" si="77"/>
        <v>28.66</v>
      </c>
    </row>
    <row r="2473" spans="1:17" ht="60" hidden="1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8281</v>
      </c>
      <c r="O2473" t="s">
        <v>8285</v>
      </c>
      <c r="P2473">
        <f t="shared" si="76"/>
        <v>128</v>
      </c>
      <c r="Q2473">
        <f t="shared" si="77"/>
        <v>37.65</v>
      </c>
    </row>
    <row r="2474" spans="1:17" ht="60" hidden="1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8281</v>
      </c>
      <c r="O2474" t="s">
        <v>8285</v>
      </c>
      <c r="P2474">
        <f t="shared" si="76"/>
        <v>136</v>
      </c>
      <c r="Q2474">
        <f t="shared" si="77"/>
        <v>97.9</v>
      </c>
    </row>
    <row r="2475" spans="1:17" ht="45" hidden="1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8281</v>
      </c>
      <c r="O2475" t="s">
        <v>8285</v>
      </c>
      <c r="P2475">
        <f t="shared" si="76"/>
        <v>100</v>
      </c>
      <c r="Q2475">
        <f t="shared" si="77"/>
        <v>42.55</v>
      </c>
    </row>
    <row r="2476" spans="1:17" ht="60" hidden="1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8281</v>
      </c>
      <c r="O2476" t="s">
        <v>8285</v>
      </c>
      <c r="P2476">
        <f t="shared" si="76"/>
        <v>100</v>
      </c>
      <c r="Q2476">
        <f t="shared" si="77"/>
        <v>131.58000000000001</v>
      </c>
    </row>
    <row r="2477" spans="1:17" ht="30" hidden="1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8281</v>
      </c>
      <c r="O2477" t="s">
        <v>8285</v>
      </c>
      <c r="P2477">
        <f t="shared" si="76"/>
        <v>105</v>
      </c>
      <c r="Q2477">
        <f t="shared" si="77"/>
        <v>32.32</v>
      </c>
    </row>
    <row r="2478" spans="1:17" ht="45" hidden="1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8281</v>
      </c>
      <c r="O2478" t="s">
        <v>8285</v>
      </c>
      <c r="P2478">
        <f t="shared" si="76"/>
        <v>105</v>
      </c>
      <c r="Q2478">
        <f t="shared" si="77"/>
        <v>61.1</v>
      </c>
    </row>
    <row r="2479" spans="1:17" ht="30" hidden="1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8281</v>
      </c>
      <c r="O2479" t="s">
        <v>8285</v>
      </c>
      <c r="P2479">
        <f t="shared" si="76"/>
        <v>171</v>
      </c>
      <c r="Q2479">
        <f t="shared" si="77"/>
        <v>31.34</v>
      </c>
    </row>
    <row r="2480" spans="1:17" ht="60" hidden="1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8281</v>
      </c>
      <c r="O2480" t="s">
        <v>8285</v>
      </c>
      <c r="P2480">
        <f t="shared" si="76"/>
        <v>128</v>
      </c>
      <c r="Q2480">
        <f t="shared" si="77"/>
        <v>129.11000000000001</v>
      </c>
    </row>
    <row r="2481" spans="1:17" ht="45" hidden="1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8281</v>
      </c>
      <c r="O2481" t="s">
        <v>8285</v>
      </c>
      <c r="P2481">
        <f t="shared" si="76"/>
        <v>133</v>
      </c>
      <c r="Q2481">
        <f t="shared" si="77"/>
        <v>25.02</v>
      </c>
    </row>
    <row r="2482" spans="1:17" ht="60" hidden="1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8281</v>
      </c>
      <c r="O2482" t="s">
        <v>8285</v>
      </c>
      <c r="P2482">
        <f t="shared" si="76"/>
        <v>100</v>
      </c>
      <c r="Q2482">
        <f t="shared" si="77"/>
        <v>250</v>
      </c>
    </row>
    <row r="2483" spans="1:17" ht="60" hidden="1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8281</v>
      </c>
      <c r="O2483" t="s">
        <v>8285</v>
      </c>
      <c r="P2483">
        <f t="shared" si="76"/>
        <v>113</v>
      </c>
      <c r="Q2483">
        <f t="shared" si="77"/>
        <v>47.54</v>
      </c>
    </row>
    <row r="2484" spans="1:17" ht="60" hidden="1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8281</v>
      </c>
      <c r="O2484" t="s">
        <v>8285</v>
      </c>
      <c r="P2484">
        <f t="shared" si="76"/>
        <v>100</v>
      </c>
      <c r="Q2484">
        <f t="shared" si="77"/>
        <v>40.04</v>
      </c>
    </row>
    <row r="2485" spans="1:17" ht="45" hidden="1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8281</v>
      </c>
      <c r="O2485" t="s">
        <v>8285</v>
      </c>
      <c r="P2485">
        <f t="shared" si="76"/>
        <v>114</v>
      </c>
      <c r="Q2485">
        <f t="shared" si="77"/>
        <v>65.84</v>
      </c>
    </row>
    <row r="2486" spans="1:17" ht="60" hidden="1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8281</v>
      </c>
      <c r="O2486" t="s">
        <v>8285</v>
      </c>
      <c r="P2486">
        <f t="shared" si="76"/>
        <v>119</v>
      </c>
      <c r="Q2486">
        <f t="shared" si="77"/>
        <v>46.4</v>
      </c>
    </row>
    <row r="2487" spans="1:17" ht="60" hidden="1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8281</v>
      </c>
      <c r="O2487" t="s">
        <v>8285</v>
      </c>
      <c r="P2487">
        <f t="shared" si="76"/>
        <v>103</v>
      </c>
      <c r="Q2487">
        <f t="shared" si="77"/>
        <v>50.37</v>
      </c>
    </row>
    <row r="2488" spans="1:17" ht="60" hidden="1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8281</v>
      </c>
      <c r="O2488" t="s">
        <v>8285</v>
      </c>
      <c r="P2488">
        <f t="shared" si="76"/>
        <v>266</v>
      </c>
      <c r="Q2488">
        <f t="shared" si="77"/>
        <v>26.57</v>
      </c>
    </row>
    <row r="2489" spans="1:17" ht="45" hidden="1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8281</v>
      </c>
      <c r="O2489" t="s">
        <v>8285</v>
      </c>
      <c r="P2489">
        <f t="shared" si="76"/>
        <v>100</v>
      </c>
      <c r="Q2489">
        <f t="shared" si="77"/>
        <v>39.49</v>
      </c>
    </row>
    <row r="2490" spans="1:17" ht="60" hidden="1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8281</v>
      </c>
      <c r="O2490" t="s">
        <v>8285</v>
      </c>
      <c r="P2490">
        <f t="shared" si="76"/>
        <v>107</v>
      </c>
      <c r="Q2490">
        <f t="shared" si="77"/>
        <v>49.25</v>
      </c>
    </row>
    <row r="2491" spans="1:17" ht="60" hidden="1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8281</v>
      </c>
      <c r="O2491" t="s">
        <v>8285</v>
      </c>
      <c r="P2491">
        <f t="shared" si="76"/>
        <v>134</v>
      </c>
      <c r="Q2491">
        <f t="shared" si="77"/>
        <v>62.38</v>
      </c>
    </row>
    <row r="2492" spans="1:17" ht="45" hidden="1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8281</v>
      </c>
      <c r="O2492" t="s">
        <v>8285</v>
      </c>
      <c r="P2492">
        <f t="shared" si="76"/>
        <v>121</v>
      </c>
      <c r="Q2492">
        <f t="shared" si="77"/>
        <v>37.94</v>
      </c>
    </row>
    <row r="2493" spans="1:17" ht="60" hidden="1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8281</v>
      </c>
      <c r="O2493" t="s">
        <v>8285</v>
      </c>
      <c r="P2493">
        <f t="shared" si="76"/>
        <v>103</v>
      </c>
      <c r="Q2493">
        <f t="shared" si="77"/>
        <v>51.6</v>
      </c>
    </row>
    <row r="2494" spans="1:17" ht="30" hidden="1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8281</v>
      </c>
      <c r="O2494" t="s">
        <v>8285</v>
      </c>
      <c r="P2494">
        <f t="shared" si="76"/>
        <v>125</v>
      </c>
      <c r="Q2494">
        <f t="shared" si="77"/>
        <v>27.78</v>
      </c>
    </row>
    <row r="2495" spans="1:17" ht="60" hidden="1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8281</v>
      </c>
      <c r="O2495" t="s">
        <v>8285</v>
      </c>
      <c r="P2495">
        <f t="shared" si="76"/>
        <v>129</v>
      </c>
      <c r="Q2495">
        <f t="shared" si="77"/>
        <v>99.38</v>
      </c>
    </row>
    <row r="2496" spans="1:17" ht="45" hidden="1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8281</v>
      </c>
      <c r="O2496" t="s">
        <v>8285</v>
      </c>
      <c r="P2496">
        <f t="shared" si="76"/>
        <v>101</v>
      </c>
      <c r="Q2496">
        <f t="shared" si="77"/>
        <v>38.85</v>
      </c>
    </row>
    <row r="2497" spans="1:17" ht="45" hidden="1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8281</v>
      </c>
      <c r="O2497" t="s">
        <v>8285</v>
      </c>
      <c r="P2497">
        <f t="shared" si="76"/>
        <v>128</v>
      </c>
      <c r="Q2497">
        <f t="shared" si="77"/>
        <v>45.55</v>
      </c>
    </row>
    <row r="2498" spans="1:17" ht="30" hidden="1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8281</v>
      </c>
      <c r="O2498" t="s">
        <v>8285</v>
      </c>
      <c r="P2498">
        <f t="shared" si="76"/>
        <v>100</v>
      </c>
      <c r="Q2498">
        <f t="shared" si="77"/>
        <v>600</v>
      </c>
    </row>
    <row r="2499" spans="1:17" ht="45" hidden="1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8281</v>
      </c>
      <c r="O2499" t="s">
        <v>8285</v>
      </c>
      <c r="P2499">
        <f t="shared" ref="P2499:P2562" si="78">ROUND(E2499/D2499*100,0)</f>
        <v>113</v>
      </c>
      <c r="Q2499">
        <f t="shared" ref="Q2499:Q2562" si="79">IFERROR(ROUND(E2499/L2499,2),0)</f>
        <v>80.55</v>
      </c>
    </row>
    <row r="2500" spans="1:17" ht="45" hidden="1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8281</v>
      </c>
      <c r="O2500" t="s">
        <v>8285</v>
      </c>
      <c r="P2500">
        <f t="shared" si="78"/>
        <v>106</v>
      </c>
      <c r="Q2500">
        <f t="shared" si="79"/>
        <v>52.8</v>
      </c>
    </row>
    <row r="2501" spans="1:17" ht="60" hidden="1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8281</v>
      </c>
      <c r="O2501" t="s">
        <v>8285</v>
      </c>
      <c r="P2501">
        <f t="shared" si="78"/>
        <v>203</v>
      </c>
      <c r="Q2501">
        <f t="shared" si="79"/>
        <v>47.68</v>
      </c>
    </row>
    <row r="2502" spans="1:17" ht="45" hidden="1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8281</v>
      </c>
      <c r="O2502" t="s">
        <v>8285</v>
      </c>
      <c r="P2502">
        <f t="shared" si="78"/>
        <v>113</v>
      </c>
      <c r="Q2502">
        <f t="shared" si="79"/>
        <v>23.45</v>
      </c>
    </row>
    <row r="2503" spans="1:17" ht="60" hidden="1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8292</v>
      </c>
      <c r="O2503" t="s">
        <v>8309</v>
      </c>
      <c r="P2503">
        <f t="shared" si="78"/>
        <v>3</v>
      </c>
      <c r="Q2503">
        <f t="shared" si="79"/>
        <v>40.14</v>
      </c>
    </row>
    <row r="2504" spans="1:17" ht="60" hidden="1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8292</v>
      </c>
      <c r="O2504" t="s">
        <v>8309</v>
      </c>
      <c r="P2504">
        <f t="shared" si="78"/>
        <v>0</v>
      </c>
      <c r="Q2504">
        <f t="shared" si="79"/>
        <v>17.2</v>
      </c>
    </row>
    <row r="2505" spans="1:17" ht="60" hidden="1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8292</v>
      </c>
      <c r="O2505" t="s">
        <v>8309</v>
      </c>
      <c r="P2505">
        <f t="shared" si="78"/>
        <v>0</v>
      </c>
      <c r="Q2505">
        <f t="shared" si="79"/>
        <v>0</v>
      </c>
    </row>
    <row r="2506" spans="1:17" ht="45" hidden="1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8292</v>
      </c>
      <c r="O2506" t="s">
        <v>8309</v>
      </c>
      <c r="P2506">
        <f t="shared" si="78"/>
        <v>0</v>
      </c>
      <c r="Q2506">
        <f t="shared" si="79"/>
        <v>0</v>
      </c>
    </row>
    <row r="2507" spans="1:17" ht="60" hidden="1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8292</v>
      </c>
      <c r="O2507" t="s">
        <v>8309</v>
      </c>
      <c r="P2507">
        <f t="shared" si="78"/>
        <v>0</v>
      </c>
      <c r="Q2507">
        <f t="shared" si="79"/>
        <v>0</v>
      </c>
    </row>
    <row r="2508" spans="1:17" ht="60" hidden="1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8292</v>
      </c>
      <c r="O2508" t="s">
        <v>8309</v>
      </c>
      <c r="P2508">
        <f t="shared" si="78"/>
        <v>1</v>
      </c>
      <c r="Q2508">
        <f t="shared" si="79"/>
        <v>15</v>
      </c>
    </row>
    <row r="2509" spans="1:17" hidden="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8292</v>
      </c>
      <c r="O2509" t="s">
        <v>8309</v>
      </c>
      <c r="P2509">
        <f t="shared" si="78"/>
        <v>0</v>
      </c>
      <c r="Q2509">
        <f t="shared" si="79"/>
        <v>0</v>
      </c>
    </row>
    <row r="2510" spans="1:17" ht="60" hidden="1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8292</v>
      </c>
      <c r="O2510" t="s">
        <v>8309</v>
      </c>
      <c r="P2510">
        <f t="shared" si="78"/>
        <v>0</v>
      </c>
      <c r="Q2510">
        <f t="shared" si="79"/>
        <v>0</v>
      </c>
    </row>
    <row r="2511" spans="1:17" ht="60" hidden="1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8292</v>
      </c>
      <c r="O2511" t="s">
        <v>8309</v>
      </c>
      <c r="P2511">
        <f t="shared" si="78"/>
        <v>1</v>
      </c>
      <c r="Q2511">
        <f t="shared" si="79"/>
        <v>35.71</v>
      </c>
    </row>
    <row r="2512" spans="1:17" ht="60" hidden="1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8292</v>
      </c>
      <c r="O2512" t="s">
        <v>8309</v>
      </c>
      <c r="P2512">
        <f t="shared" si="78"/>
        <v>0</v>
      </c>
      <c r="Q2512">
        <f t="shared" si="79"/>
        <v>37.5</v>
      </c>
    </row>
    <row r="2513" spans="1:17" ht="45" hidden="1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8292</v>
      </c>
      <c r="O2513" t="s">
        <v>8309</v>
      </c>
      <c r="P2513">
        <f t="shared" si="78"/>
        <v>0</v>
      </c>
      <c r="Q2513">
        <f t="shared" si="79"/>
        <v>0</v>
      </c>
    </row>
    <row r="2514" spans="1:17" ht="45" hidden="1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8292</v>
      </c>
      <c r="O2514" t="s">
        <v>8309</v>
      </c>
      <c r="P2514">
        <f t="shared" si="78"/>
        <v>0</v>
      </c>
      <c r="Q2514">
        <f t="shared" si="79"/>
        <v>0</v>
      </c>
    </row>
    <row r="2515" spans="1:17" ht="60" hidden="1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8292</v>
      </c>
      <c r="O2515" t="s">
        <v>8309</v>
      </c>
      <c r="P2515">
        <f t="shared" si="78"/>
        <v>0</v>
      </c>
      <c r="Q2515">
        <f t="shared" si="79"/>
        <v>0</v>
      </c>
    </row>
    <row r="2516" spans="1:17" ht="60" hidden="1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8292</v>
      </c>
      <c r="O2516" t="s">
        <v>8309</v>
      </c>
      <c r="P2516">
        <f t="shared" si="78"/>
        <v>2</v>
      </c>
      <c r="Q2516">
        <f t="shared" si="79"/>
        <v>52.5</v>
      </c>
    </row>
    <row r="2517" spans="1:17" ht="60" hidden="1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8292</v>
      </c>
      <c r="O2517" t="s">
        <v>8309</v>
      </c>
      <c r="P2517">
        <f t="shared" si="78"/>
        <v>19</v>
      </c>
      <c r="Q2517">
        <f t="shared" si="79"/>
        <v>77.5</v>
      </c>
    </row>
    <row r="2518" spans="1:17" ht="60" hidden="1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8292</v>
      </c>
      <c r="O2518" t="s">
        <v>8309</v>
      </c>
      <c r="P2518">
        <f t="shared" si="78"/>
        <v>0</v>
      </c>
      <c r="Q2518">
        <f t="shared" si="79"/>
        <v>0</v>
      </c>
    </row>
    <row r="2519" spans="1:17" ht="60" hidden="1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8292</v>
      </c>
      <c r="O2519" t="s">
        <v>8309</v>
      </c>
      <c r="P2519">
        <f t="shared" si="78"/>
        <v>10</v>
      </c>
      <c r="Q2519">
        <f t="shared" si="79"/>
        <v>53.55</v>
      </c>
    </row>
    <row r="2520" spans="1:17" ht="45" hidden="1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8292</v>
      </c>
      <c r="O2520" t="s">
        <v>8309</v>
      </c>
      <c r="P2520">
        <f t="shared" si="78"/>
        <v>0</v>
      </c>
      <c r="Q2520">
        <f t="shared" si="79"/>
        <v>0</v>
      </c>
    </row>
    <row r="2521" spans="1:17" ht="45" hidden="1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8292</v>
      </c>
      <c r="O2521" t="s">
        <v>8309</v>
      </c>
      <c r="P2521">
        <f t="shared" si="78"/>
        <v>0</v>
      </c>
      <c r="Q2521">
        <f t="shared" si="79"/>
        <v>16.25</v>
      </c>
    </row>
    <row r="2522" spans="1:17" ht="60" hidden="1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8292</v>
      </c>
      <c r="O2522" t="s">
        <v>8309</v>
      </c>
      <c r="P2522">
        <f t="shared" si="78"/>
        <v>0</v>
      </c>
      <c r="Q2522">
        <f t="shared" si="79"/>
        <v>0</v>
      </c>
    </row>
    <row r="2523" spans="1:17" ht="60" hidden="1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8281</v>
      </c>
      <c r="O2523" t="s">
        <v>8310</v>
      </c>
      <c r="P2523">
        <f t="shared" si="78"/>
        <v>109</v>
      </c>
      <c r="Q2523">
        <f t="shared" si="79"/>
        <v>103.68</v>
      </c>
    </row>
    <row r="2524" spans="1:17" ht="60" hidden="1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8281</v>
      </c>
      <c r="O2524" t="s">
        <v>8310</v>
      </c>
      <c r="P2524">
        <f t="shared" si="78"/>
        <v>100</v>
      </c>
      <c r="Q2524">
        <f t="shared" si="79"/>
        <v>185.19</v>
      </c>
    </row>
    <row r="2525" spans="1:17" ht="45" hidden="1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8281</v>
      </c>
      <c r="O2525" t="s">
        <v>8310</v>
      </c>
      <c r="P2525">
        <f t="shared" si="78"/>
        <v>156</v>
      </c>
      <c r="Q2525">
        <f t="shared" si="79"/>
        <v>54.15</v>
      </c>
    </row>
    <row r="2526" spans="1:17" ht="45" hidden="1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8281</v>
      </c>
      <c r="O2526" t="s">
        <v>8310</v>
      </c>
      <c r="P2526">
        <f t="shared" si="78"/>
        <v>102</v>
      </c>
      <c r="Q2526">
        <f t="shared" si="79"/>
        <v>177.21</v>
      </c>
    </row>
    <row r="2527" spans="1:17" ht="45" hidden="1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8281</v>
      </c>
      <c r="O2527" t="s">
        <v>8310</v>
      </c>
      <c r="P2527">
        <f t="shared" si="78"/>
        <v>100</v>
      </c>
      <c r="Q2527">
        <f t="shared" si="79"/>
        <v>100.33</v>
      </c>
    </row>
    <row r="2528" spans="1:17" ht="45" hidden="1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8281</v>
      </c>
      <c r="O2528" t="s">
        <v>8310</v>
      </c>
      <c r="P2528">
        <f t="shared" si="78"/>
        <v>113</v>
      </c>
      <c r="Q2528">
        <f t="shared" si="79"/>
        <v>136.91</v>
      </c>
    </row>
    <row r="2529" spans="1:17" ht="45" hidden="1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8281</v>
      </c>
      <c r="O2529" t="s">
        <v>8310</v>
      </c>
      <c r="P2529">
        <f t="shared" si="78"/>
        <v>102</v>
      </c>
      <c r="Q2529">
        <f t="shared" si="79"/>
        <v>57.54</v>
      </c>
    </row>
    <row r="2530" spans="1:17" ht="60" hidden="1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8281</v>
      </c>
      <c r="O2530" t="s">
        <v>8310</v>
      </c>
      <c r="P2530">
        <f t="shared" si="78"/>
        <v>107</v>
      </c>
      <c r="Q2530">
        <f t="shared" si="79"/>
        <v>52.96</v>
      </c>
    </row>
    <row r="2531" spans="1:17" ht="30" hidden="1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8281</v>
      </c>
      <c r="O2531" t="s">
        <v>8310</v>
      </c>
      <c r="P2531">
        <f t="shared" si="78"/>
        <v>104</v>
      </c>
      <c r="Q2531">
        <f t="shared" si="79"/>
        <v>82.33</v>
      </c>
    </row>
    <row r="2532" spans="1:17" ht="45" hidden="1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8281</v>
      </c>
      <c r="O2532" t="s">
        <v>8310</v>
      </c>
      <c r="P2532">
        <f t="shared" si="78"/>
        <v>100</v>
      </c>
      <c r="Q2532">
        <f t="shared" si="79"/>
        <v>135.41999999999999</v>
      </c>
    </row>
    <row r="2533" spans="1:17" ht="60" hidden="1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8281</v>
      </c>
      <c r="O2533" t="s">
        <v>8310</v>
      </c>
      <c r="P2533">
        <f t="shared" si="78"/>
        <v>100</v>
      </c>
      <c r="Q2533">
        <f t="shared" si="79"/>
        <v>74.069999999999993</v>
      </c>
    </row>
    <row r="2534" spans="1:17" ht="60" hidden="1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8281</v>
      </c>
      <c r="O2534" t="s">
        <v>8310</v>
      </c>
      <c r="P2534">
        <f t="shared" si="78"/>
        <v>126</v>
      </c>
      <c r="Q2534">
        <f t="shared" si="79"/>
        <v>84.08</v>
      </c>
    </row>
    <row r="2535" spans="1:17" ht="60" hidden="1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8281</v>
      </c>
      <c r="O2535" t="s">
        <v>8310</v>
      </c>
      <c r="P2535">
        <f t="shared" si="78"/>
        <v>111</v>
      </c>
      <c r="Q2535">
        <f t="shared" si="79"/>
        <v>61.03</v>
      </c>
    </row>
    <row r="2536" spans="1:17" ht="75" hidden="1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8281</v>
      </c>
      <c r="O2536" t="s">
        <v>8310</v>
      </c>
      <c r="P2536">
        <f t="shared" si="78"/>
        <v>105</v>
      </c>
      <c r="Q2536">
        <f t="shared" si="79"/>
        <v>150</v>
      </c>
    </row>
    <row r="2537" spans="1:17" hidden="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8281</v>
      </c>
      <c r="O2537" t="s">
        <v>8310</v>
      </c>
      <c r="P2537">
        <f t="shared" si="78"/>
        <v>104</v>
      </c>
      <c r="Q2537">
        <f t="shared" si="79"/>
        <v>266.08999999999997</v>
      </c>
    </row>
    <row r="2538" spans="1:17" ht="60" hidden="1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8281</v>
      </c>
      <c r="O2538" t="s">
        <v>8310</v>
      </c>
      <c r="P2538">
        <f t="shared" si="78"/>
        <v>116</v>
      </c>
      <c r="Q2538">
        <f t="shared" si="79"/>
        <v>7.25</v>
      </c>
    </row>
    <row r="2539" spans="1:17" ht="45" hidden="1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8281</v>
      </c>
      <c r="O2539" t="s">
        <v>8310</v>
      </c>
      <c r="P2539">
        <f t="shared" si="78"/>
        <v>110</v>
      </c>
      <c r="Q2539">
        <f t="shared" si="79"/>
        <v>100</v>
      </c>
    </row>
    <row r="2540" spans="1:17" ht="45" hidden="1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8281</v>
      </c>
      <c r="O2540" t="s">
        <v>8310</v>
      </c>
      <c r="P2540">
        <f t="shared" si="78"/>
        <v>113</v>
      </c>
      <c r="Q2540">
        <f t="shared" si="79"/>
        <v>109.96</v>
      </c>
    </row>
    <row r="2541" spans="1:17" ht="60" hidden="1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8281</v>
      </c>
      <c r="O2541" t="s">
        <v>8310</v>
      </c>
      <c r="P2541">
        <f t="shared" si="78"/>
        <v>100</v>
      </c>
      <c r="Q2541">
        <f t="shared" si="79"/>
        <v>169.92</v>
      </c>
    </row>
    <row r="2542" spans="1:17" ht="60" hidden="1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8281</v>
      </c>
      <c r="O2542" t="s">
        <v>8310</v>
      </c>
      <c r="P2542">
        <f t="shared" si="78"/>
        <v>103</v>
      </c>
      <c r="Q2542">
        <f t="shared" si="79"/>
        <v>95.74</v>
      </c>
    </row>
    <row r="2543" spans="1:17" ht="60" hidden="1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8281</v>
      </c>
      <c r="O2543" t="s">
        <v>8310</v>
      </c>
      <c r="P2543">
        <f t="shared" si="78"/>
        <v>107</v>
      </c>
      <c r="Q2543">
        <f t="shared" si="79"/>
        <v>59.46</v>
      </c>
    </row>
    <row r="2544" spans="1:17" ht="45" hidden="1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8281</v>
      </c>
      <c r="O2544" t="s">
        <v>8310</v>
      </c>
      <c r="P2544">
        <f t="shared" si="78"/>
        <v>104</v>
      </c>
      <c r="Q2544">
        <f t="shared" si="79"/>
        <v>55.77</v>
      </c>
    </row>
    <row r="2545" spans="1:17" ht="60" hidden="1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8281</v>
      </c>
      <c r="O2545" t="s">
        <v>8310</v>
      </c>
      <c r="P2545">
        <f t="shared" si="78"/>
        <v>156</v>
      </c>
      <c r="Q2545">
        <f t="shared" si="79"/>
        <v>30.08</v>
      </c>
    </row>
    <row r="2546" spans="1:17" ht="45" hidden="1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8281</v>
      </c>
      <c r="O2546" t="s">
        <v>8310</v>
      </c>
      <c r="P2546">
        <f t="shared" si="78"/>
        <v>101</v>
      </c>
      <c r="Q2546">
        <f t="shared" si="79"/>
        <v>88.44</v>
      </c>
    </row>
    <row r="2547" spans="1:17" ht="45" hidden="1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8281</v>
      </c>
      <c r="O2547" t="s">
        <v>8310</v>
      </c>
      <c r="P2547">
        <f t="shared" si="78"/>
        <v>195</v>
      </c>
      <c r="Q2547">
        <f t="shared" si="79"/>
        <v>64.03</v>
      </c>
    </row>
    <row r="2548" spans="1:17" ht="45" hidden="1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8281</v>
      </c>
      <c r="O2548" t="s">
        <v>8310</v>
      </c>
      <c r="P2548">
        <f t="shared" si="78"/>
        <v>112</v>
      </c>
      <c r="Q2548">
        <f t="shared" si="79"/>
        <v>60.15</v>
      </c>
    </row>
    <row r="2549" spans="1:17" ht="60" hidden="1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8281</v>
      </c>
      <c r="O2549" t="s">
        <v>8310</v>
      </c>
      <c r="P2549">
        <f t="shared" si="78"/>
        <v>120</v>
      </c>
      <c r="Q2549">
        <f t="shared" si="79"/>
        <v>49.19</v>
      </c>
    </row>
    <row r="2550" spans="1:17" ht="60" hidden="1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8281</v>
      </c>
      <c r="O2550" t="s">
        <v>8310</v>
      </c>
      <c r="P2550">
        <f t="shared" si="78"/>
        <v>102</v>
      </c>
      <c r="Q2550">
        <f t="shared" si="79"/>
        <v>165.16</v>
      </c>
    </row>
    <row r="2551" spans="1:17" ht="45" hidden="1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8281</v>
      </c>
      <c r="O2551" t="s">
        <v>8310</v>
      </c>
      <c r="P2551">
        <f t="shared" si="78"/>
        <v>103</v>
      </c>
      <c r="Q2551">
        <f t="shared" si="79"/>
        <v>43.62</v>
      </c>
    </row>
    <row r="2552" spans="1:17" ht="60" hidden="1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8281</v>
      </c>
      <c r="O2552" t="s">
        <v>8310</v>
      </c>
      <c r="P2552">
        <f t="shared" si="78"/>
        <v>101</v>
      </c>
      <c r="Q2552">
        <f t="shared" si="79"/>
        <v>43.7</v>
      </c>
    </row>
    <row r="2553" spans="1:17" ht="45" hidden="1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8281</v>
      </c>
      <c r="O2553" t="s">
        <v>8310</v>
      </c>
      <c r="P2553">
        <f t="shared" si="78"/>
        <v>103</v>
      </c>
      <c r="Q2553">
        <f t="shared" si="79"/>
        <v>67.42</v>
      </c>
    </row>
    <row r="2554" spans="1:17" ht="60" hidden="1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8281</v>
      </c>
      <c r="O2554" t="s">
        <v>8310</v>
      </c>
      <c r="P2554">
        <f t="shared" si="78"/>
        <v>107</v>
      </c>
      <c r="Q2554">
        <f t="shared" si="79"/>
        <v>177.5</v>
      </c>
    </row>
    <row r="2555" spans="1:17" ht="45" hidden="1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8281</v>
      </c>
      <c r="O2555" t="s">
        <v>8310</v>
      </c>
      <c r="P2555">
        <f t="shared" si="78"/>
        <v>156</v>
      </c>
      <c r="Q2555">
        <f t="shared" si="79"/>
        <v>38.880000000000003</v>
      </c>
    </row>
    <row r="2556" spans="1:17" ht="60" hidden="1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8281</v>
      </c>
      <c r="O2556" t="s">
        <v>8310</v>
      </c>
      <c r="P2556">
        <f t="shared" si="78"/>
        <v>123</v>
      </c>
      <c r="Q2556">
        <f t="shared" si="79"/>
        <v>54.99</v>
      </c>
    </row>
    <row r="2557" spans="1:17" ht="60" hidden="1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8281</v>
      </c>
      <c r="O2557" t="s">
        <v>8310</v>
      </c>
      <c r="P2557">
        <f t="shared" si="78"/>
        <v>107</v>
      </c>
      <c r="Q2557">
        <f t="shared" si="79"/>
        <v>61.34</v>
      </c>
    </row>
    <row r="2558" spans="1:17" ht="60" hidden="1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8281</v>
      </c>
      <c r="O2558" t="s">
        <v>8310</v>
      </c>
      <c r="P2558">
        <f t="shared" si="78"/>
        <v>106</v>
      </c>
      <c r="Q2558">
        <f t="shared" si="79"/>
        <v>23.12</v>
      </c>
    </row>
    <row r="2559" spans="1:17" ht="30" hidden="1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8281</v>
      </c>
      <c r="O2559" t="s">
        <v>8310</v>
      </c>
      <c r="P2559">
        <f t="shared" si="78"/>
        <v>118</v>
      </c>
      <c r="Q2559">
        <f t="shared" si="79"/>
        <v>29.61</v>
      </c>
    </row>
    <row r="2560" spans="1:17" ht="45" hidden="1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8281</v>
      </c>
      <c r="O2560" t="s">
        <v>8310</v>
      </c>
      <c r="P2560">
        <f t="shared" si="78"/>
        <v>109</v>
      </c>
      <c r="Q2560">
        <f t="shared" si="79"/>
        <v>75.61</v>
      </c>
    </row>
    <row r="2561" spans="1:17" ht="60" hidden="1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8281</v>
      </c>
      <c r="O2561" t="s">
        <v>8310</v>
      </c>
      <c r="P2561">
        <f t="shared" si="78"/>
        <v>111</v>
      </c>
      <c r="Q2561">
        <f t="shared" si="79"/>
        <v>35.6</v>
      </c>
    </row>
    <row r="2562" spans="1:17" ht="60" hidden="1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8281</v>
      </c>
      <c r="O2562" t="s">
        <v>8310</v>
      </c>
      <c r="P2562">
        <f t="shared" si="78"/>
        <v>100</v>
      </c>
      <c r="Q2562">
        <f t="shared" si="79"/>
        <v>143</v>
      </c>
    </row>
    <row r="2563" spans="1:17" ht="60" hidden="1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8292</v>
      </c>
      <c r="O2563" t="s">
        <v>8293</v>
      </c>
      <c r="P2563">
        <f t="shared" ref="P2563:P2626" si="80">ROUND(E2563/D2563*100,0)</f>
        <v>0</v>
      </c>
      <c r="Q2563">
        <f t="shared" ref="Q2563:Q2626" si="81">IFERROR(ROUND(E2563/L2563,2),0)</f>
        <v>0</v>
      </c>
    </row>
    <row r="2564" spans="1:17" ht="60" hidden="1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8292</v>
      </c>
      <c r="O2564" t="s">
        <v>8293</v>
      </c>
      <c r="P2564">
        <f t="shared" si="80"/>
        <v>1</v>
      </c>
      <c r="Q2564">
        <f t="shared" si="81"/>
        <v>25</v>
      </c>
    </row>
    <row r="2565" spans="1:17" ht="30" hidden="1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8292</v>
      </c>
      <c r="O2565" t="s">
        <v>8293</v>
      </c>
      <c r="P2565">
        <f t="shared" si="80"/>
        <v>0</v>
      </c>
      <c r="Q2565">
        <f t="shared" si="81"/>
        <v>0</v>
      </c>
    </row>
    <row r="2566" spans="1:17" ht="45" hidden="1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8292</v>
      </c>
      <c r="O2566" t="s">
        <v>8293</v>
      </c>
      <c r="P2566">
        <f t="shared" si="80"/>
        <v>0</v>
      </c>
      <c r="Q2566">
        <f t="shared" si="81"/>
        <v>0</v>
      </c>
    </row>
    <row r="2567" spans="1:17" ht="45" hidden="1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8292</v>
      </c>
      <c r="O2567" t="s">
        <v>8293</v>
      </c>
      <c r="P2567">
        <f t="shared" si="80"/>
        <v>1</v>
      </c>
      <c r="Q2567">
        <f t="shared" si="81"/>
        <v>100</v>
      </c>
    </row>
    <row r="2568" spans="1:17" ht="45" hidden="1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8292</v>
      </c>
      <c r="O2568" t="s">
        <v>8293</v>
      </c>
      <c r="P2568">
        <f t="shared" si="80"/>
        <v>0</v>
      </c>
      <c r="Q2568">
        <f t="shared" si="81"/>
        <v>0</v>
      </c>
    </row>
    <row r="2569" spans="1:17" ht="45" hidden="1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8292</v>
      </c>
      <c r="O2569" t="s">
        <v>8293</v>
      </c>
      <c r="P2569">
        <f t="shared" si="80"/>
        <v>0</v>
      </c>
      <c r="Q2569">
        <f t="shared" si="81"/>
        <v>60</v>
      </c>
    </row>
    <row r="2570" spans="1:17" ht="60" hidden="1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8292</v>
      </c>
      <c r="O2570" t="s">
        <v>8293</v>
      </c>
      <c r="P2570">
        <f t="shared" si="80"/>
        <v>1</v>
      </c>
      <c r="Q2570">
        <f t="shared" si="81"/>
        <v>50</v>
      </c>
    </row>
    <row r="2571" spans="1:17" ht="45" hidden="1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8292</v>
      </c>
      <c r="O2571" t="s">
        <v>8293</v>
      </c>
      <c r="P2571">
        <f t="shared" si="80"/>
        <v>2</v>
      </c>
      <c r="Q2571">
        <f t="shared" si="81"/>
        <v>72.5</v>
      </c>
    </row>
    <row r="2572" spans="1:17" ht="45" hidden="1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8292</v>
      </c>
      <c r="O2572" t="s">
        <v>8293</v>
      </c>
      <c r="P2572">
        <f t="shared" si="80"/>
        <v>1</v>
      </c>
      <c r="Q2572">
        <f t="shared" si="81"/>
        <v>29.5</v>
      </c>
    </row>
    <row r="2573" spans="1:17" ht="45" hidden="1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8292</v>
      </c>
      <c r="O2573" t="s">
        <v>8293</v>
      </c>
      <c r="P2573">
        <f t="shared" si="80"/>
        <v>0</v>
      </c>
      <c r="Q2573">
        <f t="shared" si="81"/>
        <v>62.5</v>
      </c>
    </row>
    <row r="2574" spans="1:17" ht="45" hidden="1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8292</v>
      </c>
      <c r="O2574" t="s">
        <v>8293</v>
      </c>
      <c r="P2574">
        <f t="shared" si="80"/>
        <v>0</v>
      </c>
      <c r="Q2574">
        <f t="shared" si="81"/>
        <v>0</v>
      </c>
    </row>
    <row r="2575" spans="1:17" ht="60" hidden="1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8292</v>
      </c>
      <c r="O2575" t="s">
        <v>8293</v>
      </c>
      <c r="P2575">
        <f t="shared" si="80"/>
        <v>0</v>
      </c>
      <c r="Q2575">
        <f t="shared" si="81"/>
        <v>0</v>
      </c>
    </row>
    <row r="2576" spans="1:17" ht="60" hidden="1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8292</v>
      </c>
      <c r="O2576" t="s">
        <v>8293</v>
      </c>
      <c r="P2576">
        <f t="shared" si="80"/>
        <v>0</v>
      </c>
      <c r="Q2576">
        <f t="shared" si="81"/>
        <v>0</v>
      </c>
    </row>
    <row r="2577" spans="1:17" ht="60" hidden="1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8292</v>
      </c>
      <c r="O2577" t="s">
        <v>8293</v>
      </c>
      <c r="P2577">
        <f t="shared" si="80"/>
        <v>0</v>
      </c>
      <c r="Q2577">
        <f t="shared" si="81"/>
        <v>0</v>
      </c>
    </row>
    <row r="2578" spans="1:17" ht="30" hidden="1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8292</v>
      </c>
      <c r="O2578" t="s">
        <v>8293</v>
      </c>
      <c r="P2578">
        <f t="shared" si="80"/>
        <v>0</v>
      </c>
      <c r="Q2578">
        <f t="shared" si="81"/>
        <v>0</v>
      </c>
    </row>
    <row r="2579" spans="1:17" ht="60" hidden="1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8292</v>
      </c>
      <c r="O2579" t="s">
        <v>8293</v>
      </c>
      <c r="P2579">
        <f t="shared" si="80"/>
        <v>0</v>
      </c>
      <c r="Q2579">
        <f t="shared" si="81"/>
        <v>0</v>
      </c>
    </row>
    <row r="2580" spans="1:17" ht="60" hidden="1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8292</v>
      </c>
      <c r="O2580" t="s">
        <v>8293</v>
      </c>
      <c r="P2580">
        <f t="shared" si="80"/>
        <v>0</v>
      </c>
      <c r="Q2580">
        <f t="shared" si="81"/>
        <v>0</v>
      </c>
    </row>
    <row r="2581" spans="1:17" ht="45" hidden="1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8292</v>
      </c>
      <c r="O2581" t="s">
        <v>8293</v>
      </c>
      <c r="P2581">
        <f t="shared" si="80"/>
        <v>0</v>
      </c>
      <c r="Q2581">
        <f t="shared" si="81"/>
        <v>23.08</v>
      </c>
    </row>
    <row r="2582" spans="1:17" ht="45" hidden="1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8292</v>
      </c>
      <c r="O2582" t="s">
        <v>8293</v>
      </c>
      <c r="P2582">
        <f t="shared" si="80"/>
        <v>1</v>
      </c>
      <c r="Q2582">
        <f t="shared" si="81"/>
        <v>25.5</v>
      </c>
    </row>
    <row r="2583" spans="1:17" ht="45" hidden="1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8292</v>
      </c>
      <c r="O2583" t="s">
        <v>8293</v>
      </c>
      <c r="P2583">
        <f t="shared" si="80"/>
        <v>11</v>
      </c>
      <c r="Q2583">
        <f t="shared" si="81"/>
        <v>48.18</v>
      </c>
    </row>
    <row r="2584" spans="1:17" ht="30" hidden="1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8292</v>
      </c>
      <c r="O2584" t="s">
        <v>8293</v>
      </c>
      <c r="P2584">
        <f t="shared" si="80"/>
        <v>0</v>
      </c>
      <c r="Q2584">
        <f t="shared" si="81"/>
        <v>1</v>
      </c>
    </row>
    <row r="2585" spans="1:17" ht="45" hidden="1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8292</v>
      </c>
      <c r="O2585" t="s">
        <v>8293</v>
      </c>
      <c r="P2585">
        <f t="shared" si="80"/>
        <v>1</v>
      </c>
      <c r="Q2585">
        <f t="shared" si="81"/>
        <v>1</v>
      </c>
    </row>
    <row r="2586" spans="1:17" ht="45" hidden="1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8292</v>
      </c>
      <c r="O2586" t="s">
        <v>8293</v>
      </c>
      <c r="P2586">
        <f t="shared" si="80"/>
        <v>0</v>
      </c>
      <c r="Q2586">
        <f t="shared" si="81"/>
        <v>0</v>
      </c>
    </row>
    <row r="2587" spans="1:17" ht="45" hidden="1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8292</v>
      </c>
      <c r="O2587" t="s">
        <v>8293</v>
      </c>
      <c r="P2587">
        <f t="shared" si="80"/>
        <v>0</v>
      </c>
      <c r="Q2587">
        <f t="shared" si="81"/>
        <v>50</v>
      </c>
    </row>
    <row r="2588" spans="1:17" ht="30" hidden="1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8292</v>
      </c>
      <c r="O2588" t="s">
        <v>8293</v>
      </c>
      <c r="P2588">
        <f t="shared" si="80"/>
        <v>0</v>
      </c>
      <c r="Q2588">
        <f t="shared" si="81"/>
        <v>5</v>
      </c>
    </row>
    <row r="2589" spans="1:17" ht="45" hidden="1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8292</v>
      </c>
      <c r="O2589" t="s">
        <v>8293</v>
      </c>
      <c r="P2589">
        <f t="shared" si="80"/>
        <v>2</v>
      </c>
      <c r="Q2589">
        <f t="shared" si="81"/>
        <v>202.83</v>
      </c>
    </row>
    <row r="2590" spans="1:17" ht="60" hidden="1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8292</v>
      </c>
      <c r="O2590" t="s">
        <v>8293</v>
      </c>
      <c r="P2590">
        <f t="shared" si="80"/>
        <v>4</v>
      </c>
      <c r="Q2590">
        <f t="shared" si="81"/>
        <v>29.13</v>
      </c>
    </row>
    <row r="2591" spans="1:17" ht="60" hidden="1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8292</v>
      </c>
      <c r="O2591" t="s">
        <v>8293</v>
      </c>
      <c r="P2591">
        <f t="shared" si="80"/>
        <v>0</v>
      </c>
      <c r="Q2591">
        <f t="shared" si="81"/>
        <v>5</v>
      </c>
    </row>
    <row r="2592" spans="1:17" ht="60" hidden="1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8292</v>
      </c>
      <c r="O2592" t="s">
        <v>8293</v>
      </c>
      <c r="P2592">
        <f t="shared" si="80"/>
        <v>0</v>
      </c>
      <c r="Q2592">
        <f t="shared" si="81"/>
        <v>0</v>
      </c>
    </row>
    <row r="2593" spans="1:17" ht="60" hidden="1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8292</v>
      </c>
      <c r="O2593" t="s">
        <v>8293</v>
      </c>
      <c r="P2593">
        <f t="shared" si="80"/>
        <v>2</v>
      </c>
      <c r="Q2593">
        <f t="shared" si="81"/>
        <v>13</v>
      </c>
    </row>
    <row r="2594" spans="1:17" ht="60" hidden="1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8292</v>
      </c>
      <c r="O2594" t="s">
        <v>8293</v>
      </c>
      <c r="P2594">
        <f t="shared" si="80"/>
        <v>0</v>
      </c>
      <c r="Q2594">
        <f t="shared" si="81"/>
        <v>50</v>
      </c>
    </row>
    <row r="2595" spans="1:17" ht="45" hidden="1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8292</v>
      </c>
      <c r="O2595" t="s">
        <v>8293</v>
      </c>
      <c r="P2595">
        <f t="shared" si="80"/>
        <v>0</v>
      </c>
      <c r="Q2595">
        <f t="shared" si="81"/>
        <v>0</v>
      </c>
    </row>
    <row r="2596" spans="1:17" ht="45" hidden="1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8292</v>
      </c>
      <c r="O2596" t="s">
        <v>8293</v>
      </c>
      <c r="P2596">
        <f t="shared" si="80"/>
        <v>0</v>
      </c>
      <c r="Q2596">
        <f t="shared" si="81"/>
        <v>1</v>
      </c>
    </row>
    <row r="2597" spans="1:17" ht="30" hidden="1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8292</v>
      </c>
      <c r="O2597" t="s">
        <v>8293</v>
      </c>
      <c r="P2597">
        <f t="shared" si="80"/>
        <v>12</v>
      </c>
      <c r="Q2597">
        <f t="shared" si="81"/>
        <v>96.05</v>
      </c>
    </row>
    <row r="2598" spans="1:17" ht="60" hidden="1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8292</v>
      </c>
      <c r="O2598" t="s">
        <v>8293</v>
      </c>
      <c r="P2598">
        <f t="shared" si="80"/>
        <v>24</v>
      </c>
      <c r="Q2598">
        <f t="shared" si="81"/>
        <v>305.77999999999997</v>
      </c>
    </row>
    <row r="2599" spans="1:17" ht="45" hidden="1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8292</v>
      </c>
      <c r="O2599" t="s">
        <v>8293</v>
      </c>
      <c r="P2599">
        <f t="shared" si="80"/>
        <v>6</v>
      </c>
      <c r="Q2599">
        <f t="shared" si="81"/>
        <v>12.14</v>
      </c>
    </row>
    <row r="2600" spans="1:17" ht="45" hidden="1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8292</v>
      </c>
      <c r="O2600" t="s">
        <v>8293</v>
      </c>
      <c r="P2600">
        <f t="shared" si="80"/>
        <v>39</v>
      </c>
      <c r="Q2600">
        <f t="shared" si="81"/>
        <v>83.57</v>
      </c>
    </row>
    <row r="2601" spans="1:17" ht="45" hidden="1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8292</v>
      </c>
      <c r="O2601" t="s">
        <v>8293</v>
      </c>
      <c r="P2601">
        <f t="shared" si="80"/>
        <v>1</v>
      </c>
      <c r="Q2601">
        <f t="shared" si="81"/>
        <v>18</v>
      </c>
    </row>
    <row r="2602" spans="1:17" ht="45" hidden="1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8292</v>
      </c>
      <c r="O2602" t="s">
        <v>8293</v>
      </c>
      <c r="P2602">
        <f t="shared" si="80"/>
        <v>7</v>
      </c>
      <c r="Q2602">
        <f t="shared" si="81"/>
        <v>115.53</v>
      </c>
    </row>
    <row r="2603" spans="1:17" ht="60" hidden="1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8275</v>
      </c>
      <c r="O2603" t="s">
        <v>8311</v>
      </c>
      <c r="P2603">
        <f t="shared" si="80"/>
        <v>661</v>
      </c>
      <c r="Q2603">
        <f t="shared" si="81"/>
        <v>21.9</v>
      </c>
    </row>
    <row r="2604" spans="1:17" ht="45" hidden="1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8275</v>
      </c>
      <c r="O2604" t="s">
        <v>8311</v>
      </c>
      <c r="P2604">
        <f t="shared" si="80"/>
        <v>326</v>
      </c>
      <c r="Q2604">
        <f t="shared" si="81"/>
        <v>80.02</v>
      </c>
    </row>
    <row r="2605" spans="1:17" ht="30" hidden="1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8275</v>
      </c>
      <c r="O2605" t="s">
        <v>8311</v>
      </c>
      <c r="P2605">
        <f t="shared" si="80"/>
        <v>101</v>
      </c>
      <c r="Q2605">
        <f t="shared" si="81"/>
        <v>35.520000000000003</v>
      </c>
    </row>
    <row r="2606" spans="1:17" ht="45" hidden="1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8275</v>
      </c>
      <c r="O2606" t="s">
        <v>8311</v>
      </c>
      <c r="P2606">
        <f t="shared" si="80"/>
        <v>104</v>
      </c>
      <c r="Q2606">
        <f t="shared" si="81"/>
        <v>64.930000000000007</v>
      </c>
    </row>
    <row r="2607" spans="1:17" ht="60" hidden="1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8275</v>
      </c>
      <c r="O2607" t="s">
        <v>8311</v>
      </c>
      <c r="P2607">
        <f t="shared" si="80"/>
        <v>107</v>
      </c>
      <c r="Q2607">
        <f t="shared" si="81"/>
        <v>60.97</v>
      </c>
    </row>
    <row r="2608" spans="1:17" ht="75" hidden="1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8275</v>
      </c>
      <c r="O2608" t="s">
        <v>8311</v>
      </c>
      <c r="P2608">
        <f t="shared" si="80"/>
        <v>110</v>
      </c>
      <c r="Q2608">
        <f t="shared" si="81"/>
        <v>31.44</v>
      </c>
    </row>
    <row r="2609" spans="1:17" ht="60" hidden="1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8275</v>
      </c>
      <c r="O2609" t="s">
        <v>8311</v>
      </c>
      <c r="P2609">
        <f t="shared" si="80"/>
        <v>408</v>
      </c>
      <c r="Q2609">
        <f t="shared" si="81"/>
        <v>81.95</v>
      </c>
    </row>
    <row r="2610" spans="1:17" ht="45" hidden="1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8275</v>
      </c>
      <c r="O2610" t="s">
        <v>8311</v>
      </c>
      <c r="P2610">
        <f t="shared" si="80"/>
        <v>224</v>
      </c>
      <c r="Q2610">
        <f t="shared" si="81"/>
        <v>58.93</v>
      </c>
    </row>
    <row r="2611" spans="1:17" ht="60" hidden="1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8275</v>
      </c>
      <c r="O2611" t="s">
        <v>8311</v>
      </c>
      <c r="P2611">
        <f t="shared" si="80"/>
        <v>304</v>
      </c>
      <c r="Q2611">
        <f t="shared" si="81"/>
        <v>157.29</v>
      </c>
    </row>
    <row r="2612" spans="1:17" ht="45" hidden="1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8275</v>
      </c>
      <c r="O2612" t="s">
        <v>8311</v>
      </c>
      <c r="P2612">
        <f t="shared" si="80"/>
        <v>141</v>
      </c>
      <c r="Q2612">
        <f t="shared" si="81"/>
        <v>55.76</v>
      </c>
    </row>
    <row r="2613" spans="1:17" ht="60" hidden="1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8275</v>
      </c>
      <c r="O2613" t="s">
        <v>8311</v>
      </c>
      <c r="P2613">
        <f t="shared" si="80"/>
        <v>2791</v>
      </c>
      <c r="Q2613">
        <f t="shared" si="81"/>
        <v>83.8</v>
      </c>
    </row>
    <row r="2614" spans="1:17" ht="45" hidden="1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8275</v>
      </c>
      <c r="O2614" t="s">
        <v>8311</v>
      </c>
      <c r="P2614">
        <f t="shared" si="80"/>
        <v>172</v>
      </c>
      <c r="Q2614">
        <f t="shared" si="81"/>
        <v>58.42</v>
      </c>
    </row>
    <row r="2615" spans="1:17" ht="60" hidden="1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8275</v>
      </c>
      <c r="O2615" t="s">
        <v>8311</v>
      </c>
      <c r="P2615">
        <f t="shared" si="80"/>
        <v>101</v>
      </c>
      <c r="Q2615">
        <f t="shared" si="81"/>
        <v>270.57</v>
      </c>
    </row>
    <row r="2616" spans="1:17" ht="60" hidden="1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8275</v>
      </c>
      <c r="O2616" t="s">
        <v>8311</v>
      </c>
      <c r="P2616">
        <f t="shared" si="80"/>
        <v>102</v>
      </c>
      <c r="Q2616">
        <f t="shared" si="81"/>
        <v>107.1</v>
      </c>
    </row>
    <row r="2617" spans="1:17" ht="60" hidden="1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8275</v>
      </c>
      <c r="O2617" t="s">
        <v>8311</v>
      </c>
      <c r="P2617">
        <f t="shared" si="80"/>
        <v>170</v>
      </c>
      <c r="Q2617">
        <f t="shared" si="81"/>
        <v>47.18</v>
      </c>
    </row>
    <row r="2618" spans="1:17" ht="45" hidden="1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8275</v>
      </c>
      <c r="O2618" t="s">
        <v>8311</v>
      </c>
      <c r="P2618">
        <f t="shared" si="80"/>
        <v>115</v>
      </c>
      <c r="Q2618">
        <f t="shared" si="81"/>
        <v>120.31</v>
      </c>
    </row>
    <row r="2619" spans="1:17" ht="60" hidden="1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8275</v>
      </c>
      <c r="O2619" t="s">
        <v>8311</v>
      </c>
      <c r="P2619">
        <f t="shared" si="80"/>
        <v>878</v>
      </c>
      <c r="Q2619">
        <f t="shared" si="81"/>
        <v>27.6</v>
      </c>
    </row>
    <row r="2620" spans="1:17" ht="30" hidden="1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8275</v>
      </c>
      <c r="O2620" t="s">
        <v>8311</v>
      </c>
      <c r="P2620">
        <f t="shared" si="80"/>
        <v>105</v>
      </c>
      <c r="Q2620">
        <f t="shared" si="81"/>
        <v>205.3</v>
      </c>
    </row>
    <row r="2621" spans="1:17" ht="60" hidden="1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8275</v>
      </c>
      <c r="O2621" t="s">
        <v>8311</v>
      </c>
      <c r="P2621">
        <f t="shared" si="80"/>
        <v>188</v>
      </c>
      <c r="Q2621">
        <f t="shared" si="81"/>
        <v>35.549999999999997</v>
      </c>
    </row>
    <row r="2622" spans="1:17" ht="60" hidden="1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8275</v>
      </c>
      <c r="O2622" t="s">
        <v>8311</v>
      </c>
      <c r="P2622">
        <f t="shared" si="80"/>
        <v>144</v>
      </c>
      <c r="Q2622">
        <f t="shared" si="81"/>
        <v>74.64</v>
      </c>
    </row>
    <row r="2623" spans="1:17" ht="60" hidden="1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8275</v>
      </c>
      <c r="O2623" t="s">
        <v>8311</v>
      </c>
      <c r="P2623">
        <f t="shared" si="80"/>
        <v>146</v>
      </c>
      <c r="Q2623">
        <f t="shared" si="81"/>
        <v>47.06</v>
      </c>
    </row>
    <row r="2624" spans="1:17" ht="60" hidden="1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8275</v>
      </c>
      <c r="O2624" t="s">
        <v>8311</v>
      </c>
      <c r="P2624">
        <f t="shared" si="80"/>
        <v>131</v>
      </c>
      <c r="Q2624">
        <f t="shared" si="81"/>
        <v>26.59</v>
      </c>
    </row>
    <row r="2625" spans="1:17" ht="60" hidden="1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8275</v>
      </c>
      <c r="O2625" t="s">
        <v>8311</v>
      </c>
      <c r="P2625">
        <f t="shared" si="80"/>
        <v>114</v>
      </c>
      <c r="Q2625">
        <f t="shared" si="81"/>
        <v>36.770000000000003</v>
      </c>
    </row>
    <row r="2626" spans="1:17" ht="60" hidden="1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8275</v>
      </c>
      <c r="O2626" t="s">
        <v>8311</v>
      </c>
      <c r="P2626">
        <f t="shared" si="80"/>
        <v>1379</v>
      </c>
      <c r="Q2626">
        <f t="shared" si="81"/>
        <v>31.82</v>
      </c>
    </row>
    <row r="2627" spans="1:17" ht="60" hidden="1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8275</v>
      </c>
      <c r="O2627" t="s">
        <v>8311</v>
      </c>
      <c r="P2627">
        <f t="shared" ref="P2627:P2690" si="82">ROUND(E2627/D2627*100,0)</f>
        <v>956</v>
      </c>
      <c r="Q2627">
        <f t="shared" ref="Q2627:Q2690" si="83">IFERROR(ROUND(E2627/L2627,2),0)</f>
        <v>27.58</v>
      </c>
    </row>
    <row r="2628" spans="1:17" ht="45" hidden="1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8275</v>
      </c>
      <c r="O2628" t="s">
        <v>8311</v>
      </c>
      <c r="P2628">
        <f t="shared" si="82"/>
        <v>112</v>
      </c>
      <c r="Q2628">
        <f t="shared" si="83"/>
        <v>56</v>
      </c>
    </row>
    <row r="2629" spans="1:17" ht="60" hidden="1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8275</v>
      </c>
      <c r="O2629" t="s">
        <v>8311</v>
      </c>
      <c r="P2629">
        <f t="shared" si="82"/>
        <v>647</v>
      </c>
      <c r="Q2629">
        <f t="shared" si="83"/>
        <v>21.56</v>
      </c>
    </row>
    <row r="2630" spans="1:17" ht="45" hidden="1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8275</v>
      </c>
      <c r="O2630" t="s">
        <v>8311</v>
      </c>
      <c r="P2630">
        <f t="shared" si="82"/>
        <v>110</v>
      </c>
      <c r="Q2630">
        <f t="shared" si="83"/>
        <v>44.1</v>
      </c>
    </row>
    <row r="2631" spans="1:17" ht="45" hidden="1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8275</v>
      </c>
      <c r="O2631" t="s">
        <v>8311</v>
      </c>
      <c r="P2631">
        <f t="shared" si="82"/>
        <v>128</v>
      </c>
      <c r="Q2631">
        <f t="shared" si="83"/>
        <v>63.87</v>
      </c>
    </row>
    <row r="2632" spans="1:17" ht="60" hidden="1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8275</v>
      </c>
      <c r="O2632" t="s">
        <v>8311</v>
      </c>
      <c r="P2632">
        <f t="shared" si="82"/>
        <v>158</v>
      </c>
      <c r="Q2632">
        <f t="shared" si="83"/>
        <v>38.99</v>
      </c>
    </row>
    <row r="2633" spans="1:17" ht="45" hidden="1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8275</v>
      </c>
      <c r="O2633" t="s">
        <v>8311</v>
      </c>
      <c r="P2633">
        <f t="shared" si="82"/>
        <v>115</v>
      </c>
      <c r="Q2633">
        <f t="shared" si="83"/>
        <v>80.19</v>
      </c>
    </row>
    <row r="2634" spans="1:17" ht="45" hidden="1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8275</v>
      </c>
      <c r="O2634" t="s">
        <v>8311</v>
      </c>
      <c r="P2634">
        <f t="shared" si="82"/>
        <v>137</v>
      </c>
      <c r="Q2634">
        <f t="shared" si="83"/>
        <v>34.9</v>
      </c>
    </row>
    <row r="2635" spans="1:17" ht="60" hidden="1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8275</v>
      </c>
      <c r="O2635" t="s">
        <v>8311</v>
      </c>
      <c r="P2635">
        <f t="shared" si="82"/>
        <v>355</v>
      </c>
      <c r="Q2635">
        <f t="shared" si="83"/>
        <v>89.1</v>
      </c>
    </row>
    <row r="2636" spans="1:17" ht="45" hidden="1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8275</v>
      </c>
      <c r="O2636" t="s">
        <v>8311</v>
      </c>
      <c r="P2636">
        <f t="shared" si="82"/>
        <v>106</v>
      </c>
      <c r="Q2636">
        <f t="shared" si="83"/>
        <v>39.44</v>
      </c>
    </row>
    <row r="2637" spans="1:17" ht="60" hidden="1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8275</v>
      </c>
      <c r="O2637" t="s">
        <v>8311</v>
      </c>
      <c r="P2637">
        <f t="shared" si="82"/>
        <v>100</v>
      </c>
      <c r="Q2637">
        <f t="shared" si="83"/>
        <v>136.9</v>
      </c>
    </row>
    <row r="2638" spans="1:17" ht="60" hidden="1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8275</v>
      </c>
      <c r="O2638" t="s">
        <v>8311</v>
      </c>
      <c r="P2638">
        <f t="shared" si="82"/>
        <v>187</v>
      </c>
      <c r="Q2638">
        <f t="shared" si="83"/>
        <v>37.46</v>
      </c>
    </row>
    <row r="2639" spans="1:17" ht="45" hidden="1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8275</v>
      </c>
      <c r="O2639" t="s">
        <v>8311</v>
      </c>
      <c r="P2639">
        <f t="shared" si="82"/>
        <v>166</v>
      </c>
      <c r="Q2639">
        <f t="shared" si="83"/>
        <v>31.96</v>
      </c>
    </row>
    <row r="2640" spans="1:17" ht="45" hidden="1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8275</v>
      </c>
      <c r="O2640" t="s">
        <v>8311</v>
      </c>
      <c r="P2640">
        <f t="shared" si="82"/>
        <v>102</v>
      </c>
      <c r="Q2640">
        <f t="shared" si="83"/>
        <v>25.21</v>
      </c>
    </row>
    <row r="2641" spans="1:17" ht="60" hidden="1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8275</v>
      </c>
      <c r="O2641" t="s">
        <v>8311</v>
      </c>
      <c r="P2641">
        <f t="shared" si="82"/>
        <v>164</v>
      </c>
      <c r="Q2641">
        <f t="shared" si="83"/>
        <v>10.039999999999999</v>
      </c>
    </row>
    <row r="2642" spans="1:17" ht="75" hidden="1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8275</v>
      </c>
      <c r="O2642" t="s">
        <v>8311</v>
      </c>
      <c r="P2642">
        <f t="shared" si="82"/>
        <v>106</v>
      </c>
      <c r="Q2642">
        <f t="shared" si="83"/>
        <v>45.94</v>
      </c>
    </row>
    <row r="2643" spans="1:17" ht="30" hidden="1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8275</v>
      </c>
      <c r="O2643" t="s">
        <v>8311</v>
      </c>
      <c r="P2643">
        <f t="shared" si="82"/>
        <v>1</v>
      </c>
      <c r="Q2643">
        <f t="shared" si="83"/>
        <v>15</v>
      </c>
    </row>
    <row r="2644" spans="1:17" ht="60" hidden="1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8275</v>
      </c>
      <c r="O2644" t="s">
        <v>8311</v>
      </c>
      <c r="P2644">
        <f t="shared" si="82"/>
        <v>0</v>
      </c>
      <c r="Q2644">
        <f t="shared" si="83"/>
        <v>0</v>
      </c>
    </row>
    <row r="2645" spans="1:17" ht="60" hidden="1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8275</v>
      </c>
      <c r="O2645" t="s">
        <v>8311</v>
      </c>
      <c r="P2645">
        <f t="shared" si="82"/>
        <v>34</v>
      </c>
      <c r="Q2645">
        <f t="shared" si="83"/>
        <v>223.58</v>
      </c>
    </row>
    <row r="2646" spans="1:17" ht="45" hidden="1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8275</v>
      </c>
      <c r="O2646" t="s">
        <v>8311</v>
      </c>
      <c r="P2646">
        <f t="shared" si="82"/>
        <v>2</v>
      </c>
      <c r="Q2646">
        <f t="shared" si="83"/>
        <v>39.479999999999997</v>
      </c>
    </row>
    <row r="2647" spans="1:17" ht="60" hidden="1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8275</v>
      </c>
      <c r="O2647" t="s">
        <v>8311</v>
      </c>
      <c r="P2647">
        <f t="shared" si="82"/>
        <v>11</v>
      </c>
      <c r="Q2647">
        <f t="shared" si="83"/>
        <v>91.3</v>
      </c>
    </row>
    <row r="2648" spans="1:17" ht="45" hidden="1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8275</v>
      </c>
      <c r="O2648" t="s">
        <v>8311</v>
      </c>
      <c r="P2648">
        <f t="shared" si="82"/>
        <v>8</v>
      </c>
      <c r="Q2648">
        <f t="shared" si="83"/>
        <v>78.67</v>
      </c>
    </row>
    <row r="2649" spans="1:17" ht="60" hidden="1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8275</v>
      </c>
      <c r="O2649" t="s">
        <v>8311</v>
      </c>
      <c r="P2649">
        <f t="shared" si="82"/>
        <v>1</v>
      </c>
      <c r="Q2649">
        <f t="shared" si="83"/>
        <v>12</v>
      </c>
    </row>
    <row r="2650" spans="1:17" ht="60" hidden="1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8275</v>
      </c>
      <c r="O2650" t="s">
        <v>8311</v>
      </c>
      <c r="P2650">
        <f t="shared" si="82"/>
        <v>1</v>
      </c>
      <c r="Q2650">
        <f t="shared" si="83"/>
        <v>17.670000000000002</v>
      </c>
    </row>
    <row r="2651" spans="1:17" ht="30" hidden="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8275</v>
      </c>
      <c r="O2651" t="s">
        <v>8311</v>
      </c>
      <c r="P2651">
        <f t="shared" si="82"/>
        <v>0</v>
      </c>
      <c r="Q2651">
        <f t="shared" si="83"/>
        <v>41.33</v>
      </c>
    </row>
    <row r="2652" spans="1:17" ht="60" hidden="1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8275</v>
      </c>
      <c r="O2652" t="s">
        <v>8311</v>
      </c>
      <c r="P2652">
        <f t="shared" si="82"/>
        <v>1</v>
      </c>
      <c r="Q2652">
        <f t="shared" si="83"/>
        <v>71.599999999999994</v>
      </c>
    </row>
    <row r="2653" spans="1:17" ht="60" hidden="1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8275</v>
      </c>
      <c r="O2653" t="s">
        <v>8311</v>
      </c>
      <c r="P2653">
        <f t="shared" si="82"/>
        <v>2</v>
      </c>
      <c r="Q2653">
        <f t="shared" si="83"/>
        <v>307.82</v>
      </c>
    </row>
    <row r="2654" spans="1:17" ht="60" hidden="1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8275</v>
      </c>
      <c r="O2654" t="s">
        <v>8311</v>
      </c>
      <c r="P2654">
        <f t="shared" si="82"/>
        <v>1</v>
      </c>
      <c r="Q2654">
        <f t="shared" si="83"/>
        <v>80.45</v>
      </c>
    </row>
    <row r="2655" spans="1:17" ht="45" hidden="1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8275</v>
      </c>
      <c r="O2655" t="s">
        <v>8311</v>
      </c>
      <c r="P2655">
        <f t="shared" si="82"/>
        <v>12</v>
      </c>
      <c r="Q2655">
        <f t="shared" si="83"/>
        <v>83.94</v>
      </c>
    </row>
    <row r="2656" spans="1:17" ht="60" hidden="1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8275</v>
      </c>
      <c r="O2656" t="s">
        <v>8311</v>
      </c>
      <c r="P2656">
        <f t="shared" si="82"/>
        <v>0</v>
      </c>
      <c r="Q2656">
        <f t="shared" si="83"/>
        <v>8.5</v>
      </c>
    </row>
    <row r="2657" spans="1:17" hidden="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8275</v>
      </c>
      <c r="O2657" t="s">
        <v>8311</v>
      </c>
      <c r="P2657">
        <f t="shared" si="82"/>
        <v>21</v>
      </c>
      <c r="Q2657">
        <f t="shared" si="83"/>
        <v>73.37</v>
      </c>
    </row>
    <row r="2658" spans="1:17" ht="30" hidden="1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8275</v>
      </c>
      <c r="O2658" t="s">
        <v>8311</v>
      </c>
      <c r="P2658">
        <f t="shared" si="82"/>
        <v>11</v>
      </c>
      <c r="Q2658">
        <f t="shared" si="83"/>
        <v>112.86</v>
      </c>
    </row>
    <row r="2659" spans="1:17" ht="60" hidden="1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8275</v>
      </c>
      <c r="O2659" t="s">
        <v>8311</v>
      </c>
      <c r="P2659">
        <f t="shared" si="82"/>
        <v>19</v>
      </c>
      <c r="Q2659">
        <f t="shared" si="83"/>
        <v>95.28</v>
      </c>
    </row>
    <row r="2660" spans="1:17" ht="45" hidden="1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8275</v>
      </c>
      <c r="O2660" t="s">
        <v>8311</v>
      </c>
      <c r="P2660">
        <f t="shared" si="82"/>
        <v>0</v>
      </c>
      <c r="Q2660">
        <f t="shared" si="83"/>
        <v>22.75</v>
      </c>
    </row>
    <row r="2661" spans="1:17" hidden="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8275</v>
      </c>
      <c r="O2661" t="s">
        <v>8311</v>
      </c>
      <c r="P2661">
        <f t="shared" si="82"/>
        <v>3</v>
      </c>
      <c r="Q2661">
        <f t="shared" si="83"/>
        <v>133.30000000000001</v>
      </c>
    </row>
    <row r="2662" spans="1:17" ht="60" hidden="1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8275</v>
      </c>
      <c r="O2662" t="s">
        <v>8311</v>
      </c>
      <c r="P2662">
        <f t="shared" si="82"/>
        <v>0</v>
      </c>
      <c r="Q2662">
        <f t="shared" si="83"/>
        <v>3.8</v>
      </c>
    </row>
    <row r="2663" spans="1:17" ht="45" hidden="1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8275</v>
      </c>
      <c r="O2663" t="s">
        <v>8312</v>
      </c>
      <c r="P2663">
        <f t="shared" si="82"/>
        <v>103</v>
      </c>
      <c r="Q2663">
        <f t="shared" si="83"/>
        <v>85.75</v>
      </c>
    </row>
    <row r="2664" spans="1:17" ht="45" hidden="1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8275</v>
      </c>
      <c r="O2664" t="s">
        <v>8312</v>
      </c>
      <c r="P2664">
        <f t="shared" si="82"/>
        <v>107</v>
      </c>
      <c r="Q2664">
        <f t="shared" si="83"/>
        <v>267</v>
      </c>
    </row>
    <row r="2665" spans="1:17" ht="60" hidden="1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8275</v>
      </c>
      <c r="O2665" t="s">
        <v>8312</v>
      </c>
      <c r="P2665">
        <f t="shared" si="82"/>
        <v>105</v>
      </c>
      <c r="Q2665">
        <f t="shared" si="83"/>
        <v>373.56</v>
      </c>
    </row>
    <row r="2666" spans="1:17" ht="60" hidden="1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8275</v>
      </c>
      <c r="O2666" t="s">
        <v>8312</v>
      </c>
      <c r="P2666">
        <f t="shared" si="82"/>
        <v>103</v>
      </c>
      <c r="Q2666">
        <f t="shared" si="83"/>
        <v>174.04</v>
      </c>
    </row>
    <row r="2667" spans="1:17" ht="60" hidden="1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8275</v>
      </c>
      <c r="O2667" t="s">
        <v>8312</v>
      </c>
      <c r="P2667">
        <f t="shared" si="82"/>
        <v>123</v>
      </c>
      <c r="Q2667">
        <f t="shared" si="83"/>
        <v>93.7</v>
      </c>
    </row>
    <row r="2668" spans="1:17" ht="60" hidden="1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8275</v>
      </c>
      <c r="O2668" t="s">
        <v>8312</v>
      </c>
      <c r="P2668">
        <f t="shared" si="82"/>
        <v>159</v>
      </c>
      <c r="Q2668">
        <f t="shared" si="83"/>
        <v>77.33</v>
      </c>
    </row>
    <row r="2669" spans="1:17" ht="60" hidden="1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8275</v>
      </c>
      <c r="O2669" t="s">
        <v>8312</v>
      </c>
      <c r="P2669">
        <f t="shared" si="82"/>
        <v>111</v>
      </c>
      <c r="Q2669">
        <f t="shared" si="83"/>
        <v>92.22</v>
      </c>
    </row>
    <row r="2670" spans="1:17" ht="30" hidden="1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8275</v>
      </c>
      <c r="O2670" t="s">
        <v>8312</v>
      </c>
      <c r="P2670">
        <f t="shared" si="82"/>
        <v>171</v>
      </c>
      <c r="Q2670">
        <f t="shared" si="83"/>
        <v>60.96</v>
      </c>
    </row>
    <row r="2671" spans="1:17" ht="60" hidden="1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8275</v>
      </c>
      <c r="O2671" t="s">
        <v>8312</v>
      </c>
      <c r="P2671">
        <f t="shared" si="82"/>
        <v>125</v>
      </c>
      <c r="Q2671">
        <f t="shared" si="83"/>
        <v>91</v>
      </c>
    </row>
    <row r="2672" spans="1:17" ht="60" hidden="1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8275</v>
      </c>
      <c r="O2672" t="s">
        <v>8312</v>
      </c>
      <c r="P2672">
        <f t="shared" si="82"/>
        <v>6</v>
      </c>
      <c r="Q2672">
        <f t="shared" si="83"/>
        <v>41.58</v>
      </c>
    </row>
    <row r="2673" spans="1:17" ht="45" hidden="1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8275</v>
      </c>
      <c r="O2673" t="s">
        <v>8312</v>
      </c>
      <c r="P2673">
        <f t="shared" si="82"/>
        <v>11</v>
      </c>
      <c r="Q2673">
        <f t="shared" si="83"/>
        <v>33.76</v>
      </c>
    </row>
    <row r="2674" spans="1:17" ht="60" hidden="1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8275</v>
      </c>
      <c r="O2674" t="s">
        <v>8312</v>
      </c>
      <c r="P2674">
        <f t="shared" si="82"/>
        <v>33</v>
      </c>
      <c r="Q2674">
        <f t="shared" si="83"/>
        <v>70.62</v>
      </c>
    </row>
    <row r="2675" spans="1:17" ht="60" hidden="1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8275</v>
      </c>
      <c r="O2675" t="s">
        <v>8312</v>
      </c>
      <c r="P2675">
        <f t="shared" si="82"/>
        <v>28</v>
      </c>
      <c r="Q2675">
        <f t="shared" si="83"/>
        <v>167.15</v>
      </c>
    </row>
    <row r="2676" spans="1:17" ht="60" hidden="1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8275</v>
      </c>
      <c r="O2676" t="s">
        <v>8312</v>
      </c>
      <c r="P2676">
        <f t="shared" si="82"/>
        <v>63</v>
      </c>
      <c r="Q2676">
        <f t="shared" si="83"/>
        <v>128.62</v>
      </c>
    </row>
    <row r="2677" spans="1:17" ht="60" hidden="1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8275</v>
      </c>
      <c r="O2677" t="s">
        <v>8312</v>
      </c>
      <c r="P2677">
        <f t="shared" si="82"/>
        <v>8</v>
      </c>
      <c r="Q2677">
        <f t="shared" si="83"/>
        <v>65.41</v>
      </c>
    </row>
    <row r="2678" spans="1:17" ht="60" hidden="1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8275</v>
      </c>
      <c r="O2678" t="s">
        <v>8312</v>
      </c>
      <c r="P2678">
        <f t="shared" si="82"/>
        <v>50</v>
      </c>
      <c r="Q2678">
        <f t="shared" si="83"/>
        <v>117.56</v>
      </c>
    </row>
    <row r="2679" spans="1:17" ht="45" hidden="1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8275</v>
      </c>
      <c r="O2679" t="s">
        <v>8312</v>
      </c>
      <c r="P2679">
        <f t="shared" si="82"/>
        <v>18</v>
      </c>
      <c r="Q2679">
        <f t="shared" si="83"/>
        <v>126.48</v>
      </c>
    </row>
    <row r="2680" spans="1:17" ht="60" hidden="1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8275</v>
      </c>
      <c r="O2680" t="s">
        <v>8312</v>
      </c>
      <c r="P2680">
        <f t="shared" si="82"/>
        <v>0</v>
      </c>
      <c r="Q2680">
        <f t="shared" si="83"/>
        <v>550</v>
      </c>
    </row>
    <row r="2681" spans="1:17" ht="60" hidden="1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8275</v>
      </c>
      <c r="O2681" t="s">
        <v>8312</v>
      </c>
      <c r="P2681">
        <f t="shared" si="82"/>
        <v>0</v>
      </c>
      <c r="Q2681">
        <f t="shared" si="83"/>
        <v>44</v>
      </c>
    </row>
    <row r="2682" spans="1:17" hidden="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8275</v>
      </c>
      <c r="O2682" t="s">
        <v>8312</v>
      </c>
      <c r="P2682">
        <f t="shared" si="82"/>
        <v>1</v>
      </c>
      <c r="Q2682">
        <f t="shared" si="83"/>
        <v>69</v>
      </c>
    </row>
    <row r="2683" spans="1:17" ht="45" hidden="1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8292</v>
      </c>
      <c r="O2683" t="s">
        <v>8293</v>
      </c>
      <c r="P2683">
        <f t="shared" si="82"/>
        <v>1</v>
      </c>
      <c r="Q2683">
        <f t="shared" si="83"/>
        <v>27.5</v>
      </c>
    </row>
    <row r="2684" spans="1:17" ht="45" hidden="1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8292</v>
      </c>
      <c r="O2684" t="s">
        <v>8293</v>
      </c>
      <c r="P2684">
        <f t="shared" si="82"/>
        <v>28</v>
      </c>
      <c r="Q2684">
        <f t="shared" si="83"/>
        <v>84.9</v>
      </c>
    </row>
    <row r="2685" spans="1:17" ht="60" hidden="1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8292</v>
      </c>
      <c r="O2685" t="s">
        <v>8293</v>
      </c>
      <c r="P2685">
        <f t="shared" si="82"/>
        <v>0</v>
      </c>
      <c r="Q2685">
        <f t="shared" si="83"/>
        <v>12</v>
      </c>
    </row>
    <row r="2686" spans="1:17" ht="60" hidden="1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8292</v>
      </c>
      <c r="O2686" t="s">
        <v>8293</v>
      </c>
      <c r="P2686">
        <f t="shared" si="82"/>
        <v>1</v>
      </c>
      <c r="Q2686">
        <f t="shared" si="83"/>
        <v>200</v>
      </c>
    </row>
    <row r="2687" spans="1:17" ht="60" hidden="1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8292</v>
      </c>
      <c r="O2687" t="s">
        <v>8293</v>
      </c>
      <c r="P2687">
        <f t="shared" si="82"/>
        <v>0</v>
      </c>
      <c r="Q2687">
        <f t="shared" si="83"/>
        <v>10</v>
      </c>
    </row>
    <row r="2688" spans="1:17" ht="60" hidden="1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8292</v>
      </c>
      <c r="O2688" t="s">
        <v>8293</v>
      </c>
      <c r="P2688">
        <f t="shared" si="82"/>
        <v>0</v>
      </c>
      <c r="Q2688">
        <f t="shared" si="83"/>
        <v>0</v>
      </c>
    </row>
    <row r="2689" spans="1:17" ht="45" hidden="1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8292</v>
      </c>
      <c r="O2689" t="s">
        <v>8293</v>
      </c>
      <c r="P2689">
        <f t="shared" si="82"/>
        <v>0</v>
      </c>
      <c r="Q2689">
        <f t="shared" si="83"/>
        <v>0</v>
      </c>
    </row>
    <row r="2690" spans="1:17" ht="30" hidden="1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8292</v>
      </c>
      <c r="O2690" t="s">
        <v>8293</v>
      </c>
      <c r="P2690">
        <f t="shared" si="82"/>
        <v>0</v>
      </c>
      <c r="Q2690">
        <f t="shared" si="83"/>
        <v>5.29</v>
      </c>
    </row>
    <row r="2691" spans="1:17" ht="60" hidden="1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8292</v>
      </c>
      <c r="O2691" t="s">
        <v>8293</v>
      </c>
      <c r="P2691">
        <f t="shared" ref="P2691:P2754" si="84">ROUND(E2691/D2691*100,0)</f>
        <v>0</v>
      </c>
      <c r="Q2691">
        <f t="shared" ref="Q2691:Q2754" si="85">IFERROR(ROUND(E2691/L2691,2),0)</f>
        <v>1</v>
      </c>
    </row>
    <row r="2692" spans="1:17" ht="60" hidden="1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8292</v>
      </c>
      <c r="O2692" t="s">
        <v>8293</v>
      </c>
      <c r="P2692">
        <f t="shared" si="84"/>
        <v>11</v>
      </c>
      <c r="Q2692">
        <f t="shared" si="85"/>
        <v>72.760000000000005</v>
      </c>
    </row>
    <row r="2693" spans="1:17" ht="30" hidden="1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8292</v>
      </c>
      <c r="O2693" t="s">
        <v>8293</v>
      </c>
      <c r="P2693">
        <f t="shared" si="84"/>
        <v>0</v>
      </c>
      <c r="Q2693">
        <f t="shared" si="85"/>
        <v>17.5</v>
      </c>
    </row>
    <row r="2694" spans="1:17" ht="45" hidden="1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8292</v>
      </c>
      <c r="O2694" t="s">
        <v>8293</v>
      </c>
      <c r="P2694">
        <f t="shared" si="84"/>
        <v>1</v>
      </c>
      <c r="Q2694">
        <f t="shared" si="85"/>
        <v>25</v>
      </c>
    </row>
    <row r="2695" spans="1:17" ht="60" hidden="1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8292</v>
      </c>
      <c r="O2695" t="s">
        <v>8293</v>
      </c>
      <c r="P2695">
        <f t="shared" si="84"/>
        <v>1</v>
      </c>
      <c r="Q2695">
        <f t="shared" si="85"/>
        <v>13.33</v>
      </c>
    </row>
    <row r="2696" spans="1:17" ht="60" hidden="1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8292</v>
      </c>
      <c r="O2696" t="s">
        <v>8293</v>
      </c>
      <c r="P2696">
        <f t="shared" si="84"/>
        <v>0</v>
      </c>
      <c r="Q2696">
        <f t="shared" si="85"/>
        <v>1</v>
      </c>
    </row>
    <row r="2697" spans="1:17" ht="45" hidden="1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8292</v>
      </c>
      <c r="O2697" t="s">
        <v>8293</v>
      </c>
      <c r="P2697">
        <f t="shared" si="84"/>
        <v>0</v>
      </c>
      <c r="Q2697">
        <f t="shared" si="85"/>
        <v>23.67</v>
      </c>
    </row>
    <row r="2698" spans="1:17" ht="60" hidden="1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8292</v>
      </c>
      <c r="O2698" t="s">
        <v>8293</v>
      </c>
      <c r="P2698">
        <f t="shared" si="84"/>
        <v>6</v>
      </c>
      <c r="Q2698">
        <f t="shared" si="85"/>
        <v>89.21</v>
      </c>
    </row>
    <row r="2699" spans="1:17" ht="45" hidden="1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8292</v>
      </c>
      <c r="O2699" t="s">
        <v>8293</v>
      </c>
      <c r="P2699">
        <f t="shared" si="84"/>
        <v>26</v>
      </c>
      <c r="Q2699">
        <f t="shared" si="85"/>
        <v>116.56</v>
      </c>
    </row>
    <row r="2700" spans="1:17" ht="45" hidden="1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8292</v>
      </c>
      <c r="O2700" t="s">
        <v>8293</v>
      </c>
      <c r="P2700">
        <f t="shared" si="84"/>
        <v>0</v>
      </c>
      <c r="Q2700">
        <f t="shared" si="85"/>
        <v>13.01</v>
      </c>
    </row>
    <row r="2701" spans="1:17" ht="45" hidden="1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8292</v>
      </c>
      <c r="O2701" t="s">
        <v>8293</v>
      </c>
      <c r="P2701">
        <f t="shared" si="84"/>
        <v>0</v>
      </c>
      <c r="Q2701">
        <f t="shared" si="85"/>
        <v>0</v>
      </c>
    </row>
    <row r="2702" spans="1:17" ht="45" hidden="1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8292</v>
      </c>
      <c r="O2702" t="s">
        <v>8293</v>
      </c>
      <c r="P2702">
        <f t="shared" si="84"/>
        <v>1</v>
      </c>
      <c r="Q2702">
        <f t="shared" si="85"/>
        <v>17.5</v>
      </c>
    </row>
    <row r="2703" spans="1:17" ht="60" hidden="1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8273</v>
      </c>
      <c r="O2703" t="s">
        <v>8313</v>
      </c>
      <c r="P2703">
        <f t="shared" si="84"/>
        <v>46</v>
      </c>
      <c r="Q2703">
        <f t="shared" si="85"/>
        <v>34.130000000000003</v>
      </c>
    </row>
    <row r="2704" spans="1:17" ht="60" hidden="1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8273</v>
      </c>
      <c r="O2704" t="s">
        <v>8313</v>
      </c>
      <c r="P2704">
        <f t="shared" si="84"/>
        <v>34</v>
      </c>
      <c r="Q2704">
        <f t="shared" si="85"/>
        <v>132.35</v>
      </c>
    </row>
    <row r="2705" spans="1:17" ht="45" hidden="1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8273</v>
      </c>
      <c r="O2705" t="s">
        <v>8313</v>
      </c>
      <c r="P2705">
        <f t="shared" si="84"/>
        <v>104</v>
      </c>
      <c r="Q2705">
        <f t="shared" si="85"/>
        <v>922.22</v>
      </c>
    </row>
    <row r="2706" spans="1:17" ht="60" hidden="1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8273</v>
      </c>
      <c r="O2706" t="s">
        <v>8313</v>
      </c>
      <c r="P2706">
        <f t="shared" si="84"/>
        <v>6</v>
      </c>
      <c r="Q2706">
        <f t="shared" si="85"/>
        <v>163.57</v>
      </c>
    </row>
    <row r="2707" spans="1:17" ht="30" hidden="1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8273</v>
      </c>
      <c r="O2707" t="s">
        <v>8313</v>
      </c>
      <c r="P2707">
        <f t="shared" si="84"/>
        <v>11</v>
      </c>
      <c r="Q2707">
        <f t="shared" si="85"/>
        <v>217.38</v>
      </c>
    </row>
    <row r="2708" spans="1:17" ht="45" hidden="1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8273</v>
      </c>
      <c r="O2708" t="s">
        <v>8313</v>
      </c>
      <c r="P2708">
        <f t="shared" si="84"/>
        <v>112</v>
      </c>
      <c r="Q2708">
        <f t="shared" si="85"/>
        <v>149.44</v>
      </c>
    </row>
    <row r="2709" spans="1:17" ht="45" hidden="1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8273</v>
      </c>
      <c r="O2709" t="s">
        <v>8313</v>
      </c>
      <c r="P2709">
        <f t="shared" si="84"/>
        <v>351</v>
      </c>
      <c r="Q2709">
        <f t="shared" si="85"/>
        <v>71.239999999999995</v>
      </c>
    </row>
    <row r="2710" spans="1:17" ht="45" hidden="1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8273</v>
      </c>
      <c r="O2710" t="s">
        <v>8313</v>
      </c>
      <c r="P2710">
        <f t="shared" si="84"/>
        <v>233</v>
      </c>
      <c r="Q2710">
        <f t="shared" si="85"/>
        <v>44.46</v>
      </c>
    </row>
    <row r="2711" spans="1:17" ht="45" hidden="1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8273</v>
      </c>
      <c r="O2711" t="s">
        <v>8313</v>
      </c>
      <c r="P2711">
        <f t="shared" si="84"/>
        <v>102</v>
      </c>
      <c r="Q2711">
        <f t="shared" si="85"/>
        <v>164.94</v>
      </c>
    </row>
    <row r="2712" spans="1:17" ht="30" hidden="1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8273</v>
      </c>
      <c r="O2712" t="s">
        <v>8313</v>
      </c>
      <c r="P2712">
        <f t="shared" si="84"/>
        <v>154</v>
      </c>
      <c r="Q2712">
        <f t="shared" si="85"/>
        <v>84.87</v>
      </c>
    </row>
    <row r="2713" spans="1:17" ht="60" hidden="1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8273</v>
      </c>
      <c r="O2713" t="s">
        <v>8313</v>
      </c>
      <c r="P2713">
        <f t="shared" si="84"/>
        <v>101</v>
      </c>
      <c r="Q2713">
        <f t="shared" si="85"/>
        <v>53.95</v>
      </c>
    </row>
    <row r="2714" spans="1:17" ht="60" hidden="1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8273</v>
      </c>
      <c r="O2714" t="s">
        <v>8313</v>
      </c>
      <c r="P2714">
        <f t="shared" si="84"/>
        <v>131</v>
      </c>
      <c r="Q2714">
        <f t="shared" si="85"/>
        <v>50.53</v>
      </c>
    </row>
    <row r="2715" spans="1:17" ht="60" hidden="1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8273</v>
      </c>
      <c r="O2715" t="s">
        <v>8313</v>
      </c>
      <c r="P2715">
        <f t="shared" si="84"/>
        <v>102</v>
      </c>
      <c r="Q2715">
        <f t="shared" si="85"/>
        <v>108</v>
      </c>
    </row>
    <row r="2716" spans="1:17" ht="45" hidden="1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8273</v>
      </c>
      <c r="O2716" t="s">
        <v>8313</v>
      </c>
      <c r="P2716">
        <f t="shared" si="84"/>
        <v>116</v>
      </c>
      <c r="Q2716">
        <f t="shared" si="85"/>
        <v>95.37</v>
      </c>
    </row>
    <row r="2717" spans="1:17" ht="60" hidden="1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8273</v>
      </c>
      <c r="O2717" t="s">
        <v>8313</v>
      </c>
      <c r="P2717">
        <f t="shared" si="84"/>
        <v>265</v>
      </c>
      <c r="Q2717">
        <f t="shared" si="85"/>
        <v>57.63</v>
      </c>
    </row>
    <row r="2718" spans="1:17" ht="75" hidden="1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8273</v>
      </c>
      <c r="O2718" t="s">
        <v>8313</v>
      </c>
      <c r="P2718">
        <f t="shared" si="84"/>
        <v>120</v>
      </c>
      <c r="Q2718">
        <f t="shared" si="85"/>
        <v>64.16</v>
      </c>
    </row>
    <row r="2719" spans="1:17" ht="45" hidden="1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8273</v>
      </c>
      <c r="O2719" t="s">
        <v>8313</v>
      </c>
      <c r="P2719">
        <f t="shared" si="84"/>
        <v>120</v>
      </c>
      <c r="Q2719">
        <f t="shared" si="85"/>
        <v>92.39</v>
      </c>
    </row>
    <row r="2720" spans="1:17" ht="60" hidden="1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8273</v>
      </c>
      <c r="O2720" t="s">
        <v>8313</v>
      </c>
      <c r="P2720">
        <f t="shared" si="84"/>
        <v>104</v>
      </c>
      <c r="Q2720">
        <f t="shared" si="85"/>
        <v>125.98</v>
      </c>
    </row>
    <row r="2721" spans="1:17" ht="60" hidden="1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8273</v>
      </c>
      <c r="O2721" t="s">
        <v>8313</v>
      </c>
      <c r="P2721">
        <f t="shared" si="84"/>
        <v>109</v>
      </c>
      <c r="Q2721">
        <f t="shared" si="85"/>
        <v>94.64</v>
      </c>
    </row>
    <row r="2722" spans="1:17" ht="45" hidden="1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8273</v>
      </c>
      <c r="O2722" t="s">
        <v>8313</v>
      </c>
      <c r="P2722">
        <f t="shared" si="84"/>
        <v>118</v>
      </c>
      <c r="Q2722">
        <f t="shared" si="85"/>
        <v>170.7</v>
      </c>
    </row>
    <row r="2723" spans="1:17" ht="60" hidden="1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8275</v>
      </c>
      <c r="O2723" t="s">
        <v>8305</v>
      </c>
      <c r="P2723">
        <f t="shared" si="84"/>
        <v>1462</v>
      </c>
      <c r="Q2723">
        <f t="shared" si="85"/>
        <v>40.76</v>
      </c>
    </row>
    <row r="2724" spans="1:17" ht="60" hidden="1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8275</v>
      </c>
      <c r="O2724" t="s">
        <v>8305</v>
      </c>
      <c r="P2724">
        <f t="shared" si="84"/>
        <v>253</v>
      </c>
      <c r="Q2724">
        <f t="shared" si="85"/>
        <v>68.25</v>
      </c>
    </row>
    <row r="2725" spans="1:17" ht="60" hidden="1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8275</v>
      </c>
      <c r="O2725" t="s">
        <v>8305</v>
      </c>
      <c r="P2725">
        <f t="shared" si="84"/>
        <v>140</v>
      </c>
      <c r="Q2725">
        <f t="shared" si="85"/>
        <v>95.49</v>
      </c>
    </row>
    <row r="2726" spans="1:17" ht="60" hidden="1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8275</v>
      </c>
      <c r="O2726" t="s">
        <v>8305</v>
      </c>
      <c r="P2726">
        <f t="shared" si="84"/>
        <v>297</v>
      </c>
      <c r="Q2726">
        <f t="shared" si="85"/>
        <v>7.19</v>
      </c>
    </row>
    <row r="2727" spans="1:17" ht="45" hidden="1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8275</v>
      </c>
      <c r="O2727" t="s">
        <v>8305</v>
      </c>
      <c r="P2727">
        <f t="shared" si="84"/>
        <v>145</v>
      </c>
      <c r="Q2727">
        <f t="shared" si="85"/>
        <v>511.65</v>
      </c>
    </row>
    <row r="2728" spans="1:17" hidden="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8275</v>
      </c>
      <c r="O2728" t="s">
        <v>8305</v>
      </c>
      <c r="P2728">
        <f t="shared" si="84"/>
        <v>106</v>
      </c>
      <c r="Q2728">
        <f t="shared" si="85"/>
        <v>261.75</v>
      </c>
    </row>
    <row r="2729" spans="1:17" ht="45" hidden="1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8275</v>
      </c>
      <c r="O2729" t="s">
        <v>8305</v>
      </c>
      <c r="P2729">
        <f t="shared" si="84"/>
        <v>493</v>
      </c>
      <c r="Q2729">
        <f t="shared" si="85"/>
        <v>69.760000000000005</v>
      </c>
    </row>
    <row r="2730" spans="1:17" ht="30" hidden="1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8275</v>
      </c>
      <c r="O2730" t="s">
        <v>8305</v>
      </c>
      <c r="P2730">
        <f t="shared" si="84"/>
        <v>202</v>
      </c>
      <c r="Q2730">
        <f t="shared" si="85"/>
        <v>77.23</v>
      </c>
    </row>
    <row r="2731" spans="1:17" ht="30" hidden="1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8275</v>
      </c>
      <c r="O2731" t="s">
        <v>8305</v>
      </c>
      <c r="P2731">
        <f t="shared" si="84"/>
        <v>104</v>
      </c>
      <c r="Q2731">
        <f t="shared" si="85"/>
        <v>340.57</v>
      </c>
    </row>
    <row r="2732" spans="1:17" ht="45" hidden="1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8275</v>
      </c>
      <c r="O2732" t="s">
        <v>8305</v>
      </c>
      <c r="P2732">
        <f t="shared" si="84"/>
        <v>170</v>
      </c>
      <c r="Q2732">
        <f t="shared" si="85"/>
        <v>67.42</v>
      </c>
    </row>
    <row r="2733" spans="1:17" ht="60" hidden="1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8275</v>
      </c>
      <c r="O2733" t="s">
        <v>8305</v>
      </c>
      <c r="P2733">
        <f t="shared" si="84"/>
        <v>104</v>
      </c>
      <c r="Q2733">
        <f t="shared" si="85"/>
        <v>845.7</v>
      </c>
    </row>
    <row r="2734" spans="1:17" ht="60" hidden="1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8275</v>
      </c>
      <c r="O2734" t="s">
        <v>8305</v>
      </c>
      <c r="P2734">
        <f t="shared" si="84"/>
        <v>118</v>
      </c>
      <c r="Q2734">
        <f t="shared" si="85"/>
        <v>97.19</v>
      </c>
    </row>
    <row r="2735" spans="1:17" ht="60" hidden="1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8275</v>
      </c>
      <c r="O2735" t="s">
        <v>8305</v>
      </c>
      <c r="P2735">
        <f t="shared" si="84"/>
        <v>108</v>
      </c>
      <c r="Q2735">
        <f t="shared" si="85"/>
        <v>451.84</v>
      </c>
    </row>
    <row r="2736" spans="1:17" ht="60" hidden="1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8275</v>
      </c>
      <c r="O2736" t="s">
        <v>8305</v>
      </c>
      <c r="P2736">
        <f t="shared" si="84"/>
        <v>2260300</v>
      </c>
      <c r="Q2736">
        <f t="shared" si="85"/>
        <v>138.66999999999999</v>
      </c>
    </row>
    <row r="2737" spans="1:17" ht="60" hidden="1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8275</v>
      </c>
      <c r="O2737" t="s">
        <v>8305</v>
      </c>
      <c r="P2737">
        <f t="shared" si="84"/>
        <v>978</v>
      </c>
      <c r="Q2737">
        <f t="shared" si="85"/>
        <v>21.64</v>
      </c>
    </row>
    <row r="2738" spans="1:17" ht="75" hidden="1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8275</v>
      </c>
      <c r="O2738" t="s">
        <v>8305</v>
      </c>
      <c r="P2738">
        <f t="shared" si="84"/>
        <v>123</v>
      </c>
      <c r="Q2738">
        <f t="shared" si="85"/>
        <v>169.52</v>
      </c>
    </row>
    <row r="2739" spans="1:17" ht="60" hidden="1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8275</v>
      </c>
      <c r="O2739" t="s">
        <v>8305</v>
      </c>
      <c r="P2739">
        <f t="shared" si="84"/>
        <v>246</v>
      </c>
      <c r="Q2739">
        <f t="shared" si="85"/>
        <v>161.88</v>
      </c>
    </row>
    <row r="2740" spans="1:17" ht="45" hidden="1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8275</v>
      </c>
      <c r="O2740" t="s">
        <v>8305</v>
      </c>
      <c r="P2740">
        <f t="shared" si="84"/>
        <v>148</v>
      </c>
      <c r="Q2740">
        <f t="shared" si="85"/>
        <v>493.13</v>
      </c>
    </row>
    <row r="2741" spans="1:17" ht="60" hidden="1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8275</v>
      </c>
      <c r="O2741" t="s">
        <v>8305</v>
      </c>
      <c r="P2741">
        <f t="shared" si="84"/>
        <v>384</v>
      </c>
      <c r="Q2741">
        <f t="shared" si="85"/>
        <v>22.12</v>
      </c>
    </row>
    <row r="2742" spans="1:17" ht="45" hidden="1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8275</v>
      </c>
      <c r="O2742" t="s">
        <v>8305</v>
      </c>
      <c r="P2742">
        <f t="shared" si="84"/>
        <v>103</v>
      </c>
      <c r="Q2742">
        <f t="shared" si="85"/>
        <v>18.239999999999998</v>
      </c>
    </row>
    <row r="2743" spans="1:17" ht="30" hidden="1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8278</v>
      </c>
      <c r="O2743" t="s">
        <v>8314</v>
      </c>
      <c r="P2743">
        <f t="shared" si="84"/>
        <v>0</v>
      </c>
      <c r="Q2743">
        <f t="shared" si="85"/>
        <v>8.75</v>
      </c>
    </row>
    <row r="2744" spans="1:17" ht="45" hidden="1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8278</v>
      </c>
      <c r="O2744" t="s">
        <v>8314</v>
      </c>
      <c r="P2744">
        <f t="shared" si="84"/>
        <v>29</v>
      </c>
      <c r="Q2744">
        <f t="shared" si="85"/>
        <v>40.61</v>
      </c>
    </row>
    <row r="2745" spans="1:17" ht="60" hidden="1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8278</v>
      </c>
      <c r="O2745" t="s">
        <v>8314</v>
      </c>
      <c r="P2745">
        <f t="shared" si="84"/>
        <v>0</v>
      </c>
      <c r="Q2745">
        <f t="shared" si="85"/>
        <v>0</v>
      </c>
    </row>
    <row r="2746" spans="1:17" ht="60" hidden="1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8278</v>
      </c>
      <c r="O2746" t="s">
        <v>8314</v>
      </c>
      <c r="P2746">
        <f t="shared" si="84"/>
        <v>5</v>
      </c>
      <c r="Q2746">
        <f t="shared" si="85"/>
        <v>37.950000000000003</v>
      </c>
    </row>
    <row r="2747" spans="1:17" ht="60" hidden="1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8278</v>
      </c>
      <c r="O2747" t="s">
        <v>8314</v>
      </c>
      <c r="P2747">
        <f t="shared" si="84"/>
        <v>22</v>
      </c>
      <c r="Q2747">
        <f t="shared" si="85"/>
        <v>35.729999999999997</v>
      </c>
    </row>
    <row r="2748" spans="1:17" ht="60" hidden="1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8278</v>
      </c>
      <c r="O2748" t="s">
        <v>8314</v>
      </c>
      <c r="P2748">
        <f t="shared" si="84"/>
        <v>27</v>
      </c>
      <c r="Q2748">
        <f t="shared" si="85"/>
        <v>42.16</v>
      </c>
    </row>
    <row r="2749" spans="1:17" ht="45" hidden="1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8278</v>
      </c>
      <c r="O2749" t="s">
        <v>8314</v>
      </c>
      <c r="P2749">
        <f t="shared" si="84"/>
        <v>28</v>
      </c>
      <c r="Q2749">
        <f t="shared" si="85"/>
        <v>35</v>
      </c>
    </row>
    <row r="2750" spans="1:17" ht="45" hidden="1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8278</v>
      </c>
      <c r="O2750" t="s">
        <v>8314</v>
      </c>
      <c r="P2750">
        <f t="shared" si="84"/>
        <v>1</v>
      </c>
      <c r="Q2750">
        <f t="shared" si="85"/>
        <v>13.25</v>
      </c>
    </row>
    <row r="2751" spans="1:17" ht="30" hidden="1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8278</v>
      </c>
      <c r="O2751" t="s">
        <v>8314</v>
      </c>
      <c r="P2751">
        <f t="shared" si="84"/>
        <v>1</v>
      </c>
      <c r="Q2751">
        <f t="shared" si="85"/>
        <v>55</v>
      </c>
    </row>
    <row r="2752" spans="1:17" ht="45" hidden="1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8278</v>
      </c>
      <c r="O2752" t="s">
        <v>8314</v>
      </c>
      <c r="P2752">
        <f t="shared" si="84"/>
        <v>0</v>
      </c>
      <c r="Q2752">
        <f t="shared" si="85"/>
        <v>0</v>
      </c>
    </row>
    <row r="2753" spans="1:17" ht="60" hidden="1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8278</v>
      </c>
      <c r="O2753" t="s">
        <v>8314</v>
      </c>
      <c r="P2753">
        <f t="shared" si="84"/>
        <v>0</v>
      </c>
      <c r="Q2753">
        <f t="shared" si="85"/>
        <v>0</v>
      </c>
    </row>
    <row r="2754" spans="1:17" ht="60" hidden="1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8278</v>
      </c>
      <c r="O2754" t="s">
        <v>8314</v>
      </c>
      <c r="P2754">
        <f t="shared" si="84"/>
        <v>11</v>
      </c>
      <c r="Q2754">
        <f t="shared" si="85"/>
        <v>39.29</v>
      </c>
    </row>
    <row r="2755" spans="1:17" ht="45" hidden="1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8278</v>
      </c>
      <c r="O2755" t="s">
        <v>8314</v>
      </c>
      <c r="P2755">
        <f t="shared" ref="P2755:P2818" si="86">ROUND(E2755/D2755*100,0)</f>
        <v>19</v>
      </c>
      <c r="Q2755">
        <f t="shared" ref="Q2755:Q2818" si="87">IFERROR(ROUND(E2755/L2755,2),0)</f>
        <v>47.5</v>
      </c>
    </row>
    <row r="2756" spans="1:17" ht="45" hidden="1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8278</v>
      </c>
      <c r="O2756" t="s">
        <v>8314</v>
      </c>
      <c r="P2756">
        <f t="shared" si="86"/>
        <v>0</v>
      </c>
      <c r="Q2756">
        <f t="shared" si="87"/>
        <v>0</v>
      </c>
    </row>
    <row r="2757" spans="1:17" ht="45" hidden="1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8278</v>
      </c>
      <c r="O2757" t="s">
        <v>8314</v>
      </c>
      <c r="P2757">
        <f t="shared" si="86"/>
        <v>52</v>
      </c>
      <c r="Q2757">
        <f t="shared" si="87"/>
        <v>17.329999999999998</v>
      </c>
    </row>
    <row r="2758" spans="1:17" ht="45" hidden="1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8278</v>
      </c>
      <c r="O2758" t="s">
        <v>8314</v>
      </c>
      <c r="P2758">
        <f t="shared" si="86"/>
        <v>10</v>
      </c>
      <c r="Q2758">
        <f t="shared" si="87"/>
        <v>31.76</v>
      </c>
    </row>
    <row r="2759" spans="1:17" ht="30" hidden="1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8278</v>
      </c>
      <c r="O2759" t="s">
        <v>8314</v>
      </c>
      <c r="P2759">
        <f t="shared" si="86"/>
        <v>1</v>
      </c>
      <c r="Q2759">
        <f t="shared" si="87"/>
        <v>5</v>
      </c>
    </row>
    <row r="2760" spans="1:17" ht="60" hidden="1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8278</v>
      </c>
      <c r="O2760" t="s">
        <v>8314</v>
      </c>
      <c r="P2760">
        <f t="shared" si="86"/>
        <v>12</v>
      </c>
      <c r="Q2760">
        <f t="shared" si="87"/>
        <v>39</v>
      </c>
    </row>
    <row r="2761" spans="1:17" ht="60" hidden="1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8278</v>
      </c>
      <c r="O2761" t="s">
        <v>8314</v>
      </c>
      <c r="P2761">
        <f t="shared" si="86"/>
        <v>11</v>
      </c>
      <c r="Q2761">
        <f t="shared" si="87"/>
        <v>52.5</v>
      </c>
    </row>
    <row r="2762" spans="1:17" ht="60" hidden="1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8278</v>
      </c>
      <c r="O2762" t="s">
        <v>8314</v>
      </c>
      <c r="P2762">
        <f t="shared" si="86"/>
        <v>0</v>
      </c>
      <c r="Q2762">
        <f t="shared" si="87"/>
        <v>0</v>
      </c>
    </row>
    <row r="2763" spans="1:17" ht="30" hidden="1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8278</v>
      </c>
      <c r="O2763" t="s">
        <v>8314</v>
      </c>
      <c r="P2763">
        <f t="shared" si="86"/>
        <v>1</v>
      </c>
      <c r="Q2763">
        <f t="shared" si="87"/>
        <v>9</v>
      </c>
    </row>
    <row r="2764" spans="1:17" ht="45" hidden="1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8278</v>
      </c>
      <c r="O2764" t="s">
        <v>8314</v>
      </c>
      <c r="P2764">
        <f t="shared" si="86"/>
        <v>1</v>
      </c>
      <c r="Q2764">
        <f t="shared" si="87"/>
        <v>25</v>
      </c>
    </row>
    <row r="2765" spans="1:17" ht="30" hidden="1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8278</v>
      </c>
      <c r="O2765" t="s">
        <v>8314</v>
      </c>
      <c r="P2765">
        <f t="shared" si="86"/>
        <v>0</v>
      </c>
      <c r="Q2765">
        <f t="shared" si="87"/>
        <v>30</v>
      </c>
    </row>
    <row r="2766" spans="1:17" ht="60" hidden="1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8278</v>
      </c>
      <c r="O2766" t="s">
        <v>8314</v>
      </c>
      <c r="P2766">
        <f t="shared" si="86"/>
        <v>1</v>
      </c>
      <c r="Q2766">
        <f t="shared" si="87"/>
        <v>11.25</v>
      </c>
    </row>
    <row r="2767" spans="1:17" ht="45" hidden="1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8278</v>
      </c>
      <c r="O2767" t="s">
        <v>8314</v>
      </c>
      <c r="P2767">
        <f t="shared" si="86"/>
        <v>0</v>
      </c>
      <c r="Q2767">
        <f t="shared" si="87"/>
        <v>0</v>
      </c>
    </row>
    <row r="2768" spans="1:17" ht="60" hidden="1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8278</v>
      </c>
      <c r="O2768" t="s">
        <v>8314</v>
      </c>
      <c r="P2768">
        <f t="shared" si="86"/>
        <v>2</v>
      </c>
      <c r="Q2768">
        <f t="shared" si="87"/>
        <v>25</v>
      </c>
    </row>
    <row r="2769" spans="1:17" ht="45" hidden="1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8278</v>
      </c>
      <c r="O2769" t="s">
        <v>8314</v>
      </c>
      <c r="P2769">
        <f t="shared" si="86"/>
        <v>1</v>
      </c>
      <c r="Q2769">
        <f t="shared" si="87"/>
        <v>11.33</v>
      </c>
    </row>
    <row r="2770" spans="1:17" ht="45" hidden="1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8278</v>
      </c>
      <c r="O2770" t="s">
        <v>8314</v>
      </c>
      <c r="P2770">
        <f t="shared" si="86"/>
        <v>14</v>
      </c>
      <c r="Q2770">
        <f t="shared" si="87"/>
        <v>29.47</v>
      </c>
    </row>
    <row r="2771" spans="1:17" ht="45" hidden="1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8278</v>
      </c>
      <c r="O2771" t="s">
        <v>8314</v>
      </c>
      <c r="P2771">
        <f t="shared" si="86"/>
        <v>0</v>
      </c>
      <c r="Q2771">
        <f t="shared" si="87"/>
        <v>1</v>
      </c>
    </row>
    <row r="2772" spans="1:17" ht="60" hidden="1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8278</v>
      </c>
      <c r="O2772" t="s">
        <v>8314</v>
      </c>
      <c r="P2772">
        <f t="shared" si="86"/>
        <v>10</v>
      </c>
      <c r="Q2772">
        <f t="shared" si="87"/>
        <v>63.1</v>
      </c>
    </row>
    <row r="2773" spans="1:17" ht="60" hidden="1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8278</v>
      </c>
      <c r="O2773" t="s">
        <v>8314</v>
      </c>
      <c r="P2773">
        <f t="shared" si="86"/>
        <v>0</v>
      </c>
      <c r="Q2773">
        <f t="shared" si="87"/>
        <v>0</v>
      </c>
    </row>
    <row r="2774" spans="1:17" ht="45" hidden="1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8278</v>
      </c>
      <c r="O2774" t="s">
        <v>8314</v>
      </c>
      <c r="P2774">
        <f t="shared" si="86"/>
        <v>0</v>
      </c>
      <c r="Q2774">
        <f t="shared" si="87"/>
        <v>0</v>
      </c>
    </row>
    <row r="2775" spans="1:17" ht="45" hidden="1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8278</v>
      </c>
      <c r="O2775" t="s">
        <v>8314</v>
      </c>
      <c r="P2775">
        <f t="shared" si="86"/>
        <v>0</v>
      </c>
      <c r="Q2775">
        <f t="shared" si="87"/>
        <v>1</v>
      </c>
    </row>
    <row r="2776" spans="1:17" ht="60" hidden="1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8278</v>
      </c>
      <c r="O2776" t="s">
        <v>8314</v>
      </c>
      <c r="P2776">
        <f t="shared" si="86"/>
        <v>14</v>
      </c>
      <c r="Q2776">
        <f t="shared" si="87"/>
        <v>43.85</v>
      </c>
    </row>
    <row r="2777" spans="1:17" ht="45" hidden="1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8278</v>
      </c>
      <c r="O2777" t="s">
        <v>8314</v>
      </c>
      <c r="P2777">
        <f t="shared" si="86"/>
        <v>3</v>
      </c>
      <c r="Q2777">
        <f t="shared" si="87"/>
        <v>75</v>
      </c>
    </row>
    <row r="2778" spans="1:17" ht="60" hidden="1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8278</v>
      </c>
      <c r="O2778" t="s">
        <v>8314</v>
      </c>
      <c r="P2778">
        <f t="shared" si="86"/>
        <v>8</v>
      </c>
      <c r="Q2778">
        <f t="shared" si="87"/>
        <v>45.97</v>
      </c>
    </row>
    <row r="2779" spans="1:17" ht="60" hidden="1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8278</v>
      </c>
      <c r="O2779" t="s">
        <v>8314</v>
      </c>
      <c r="P2779">
        <f t="shared" si="86"/>
        <v>0</v>
      </c>
      <c r="Q2779">
        <f t="shared" si="87"/>
        <v>10</v>
      </c>
    </row>
    <row r="2780" spans="1:17" ht="60" hidden="1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8278</v>
      </c>
      <c r="O2780" t="s">
        <v>8314</v>
      </c>
      <c r="P2780">
        <f t="shared" si="86"/>
        <v>26</v>
      </c>
      <c r="Q2780">
        <f t="shared" si="87"/>
        <v>93.67</v>
      </c>
    </row>
    <row r="2781" spans="1:17" ht="45" hidden="1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8278</v>
      </c>
      <c r="O2781" t="s">
        <v>8314</v>
      </c>
      <c r="P2781">
        <f t="shared" si="86"/>
        <v>2</v>
      </c>
      <c r="Q2781">
        <f t="shared" si="87"/>
        <v>53</v>
      </c>
    </row>
    <row r="2782" spans="1:17" ht="45" hidden="1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8278</v>
      </c>
      <c r="O2782" t="s">
        <v>8314</v>
      </c>
      <c r="P2782">
        <f t="shared" si="86"/>
        <v>0</v>
      </c>
      <c r="Q2782">
        <f t="shared" si="87"/>
        <v>0</v>
      </c>
    </row>
    <row r="2783" spans="1:17" ht="45" hidden="1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8273</v>
      </c>
      <c r="O2783" t="s">
        <v>8274</v>
      </c>
      <c r="P2783">
        <f t="shared" si="86"/>
        <v>105</v>
      </c>
      <c r="Q2783">
        <f t="shared" si="87"/>
        <v>47</v>
      </c>
    </row>
    <row r="2784" spans="1:17" ht="45" hidden="1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8273</v>
      </c>
      <c r="O2784" t="s">
        <v>8274</v>
      </c>
      <c r="P2784">
        <f t="shared" si="86"/>
        <v>120</v>
      </c>
      <c r="Q2784">
        <f t="shared" si="87"/>
        <v>66.67</v>
      </c>
    </row>
    <row r="2785" spans="1:17" ht="60" hidden="1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8273</v>
      </c>
      <c r="O2785" t="s">
        <v>8274</v>
      </c>
      <c r="P2785">
        <f t="shared" si="86"/>
        <v>115</v>
      </c>
      <c r="Q2785">
        <f t="shared" si="87"/>
        <v>18.77</v>
      </c>
    </row>
    <row r="2786" spans="1:17" ht="45" hidden="1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8273</v>
      </c>
      <c r="O2786" t="s">
        <v>8274</v>
      </c>
      <c r="P2786">
        <f t="shared" si="86"/>
        <v>119</v>
      </c>
      <c r="Q2786">
        <f t="shared" si="87"/>
        <v>66.11</v>
      </c>
    </row>
    <row r="2787" spans="1:17" ht="45" hidden="1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8273</v>
      </c>
      <c r="O2787" t="s">
        <v>8274</v>
      </c>
      <c r="P2787">
        <f t="shared" si="86"/>
        <v>105</v>
      </c>
      <c r="Q2787">
        <f t="shared" si="87"/>
        <v>36.86</v>
      </c>
    </row>
    <row r="2788" spans="1:17" ht="30" hidden="1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8273</v>
      </c>
      <c r="O2788" t="s">
        <v>8274</v>
      </c>
      <c r="P2788">
        <f t="shared" si="86"/>
        <v>118</v>
      </c>
      <c r="Q2788">
        <f t="shared" si="87"/>
        <v>39.81</v>
      </c>
    </row>
    <row r="2789" spans="1:17" ht="60" hidden="1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8273</v>
      </c>
      <c r="O2789" t="s">
        <v>8274</v>
      </c>
      <c r="P2789">
        <f t="shared" si="86"/>
        <v>120</v>
      </c>
      <c r="Q2789">
        <f t="shared" si="87"/>
        <v>31.5</v>
      </c>
    </row>
    <row r="2790" spans="1:17" ht="45" hidden="1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8273</v>
      </c>
      <c r="O2790" t="s">
        <v>8274</v>
      </c>
      <c r="P2790">
        <f t="shared" si="86"/>
        <v>103</v>
      </c>
      <c r="Q2790">
        <f t="shared" si="87"/>
        <v>102.5</v>
      </c>
    </row>
    <row r="2791" spans="1:17" ht="30" hidden="1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8273</v>
      </c>
      <c r="O2791" t="s">
        <v>8274</v>
      </c>
      <c r="P2791">
        <f t="shared" si="86"/>
        <v>101</v>
      </c>
      <c r="Q2791">
        <f t="shared" si="87"/>
        <v>126.46</v>
      </c>
    </row>
    <row r="2792" spans="1:17" ht="60" hidden="1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8273</v>
      </c>
      <c r="O2792" t="s">
        <v>8274</v>
      </c>
      <c r="P2792">
        <f t="shared" si="86"/>
        <v>105</v>
      </c>
      <c r="Q2792">
        <f t="shared" si="87"/>
        <v>47.88</v>
      </c>
    </row>
    <row r="2793" spans="1:17" ht="60" hidden="1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8273</v>
      </c>
      <c r="O2793" t="s">
        <v>8274</v>
      </c>
      <c r="P2793">
        <f t="shared" si="86"/>
        <v>103</v>
      </c>
      <c r="Q2793">
        <f t="shared" si="87"/>
        <v>73.209999999999994</v>
      </c>
    </row>
    <row r="2794" spans="1:17" ht="45" hidden="1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8273</v>
      </c>
      <c r="O2794" t="s">
        <v>8274</v>
      </c>
      <c r="P2794">
        <f t="shared" si="86"/>
        <v>108</v>
      </c>
      <c r="Q2794">
        <f t="shared" si="87"/>
        <v>89.67</v>
      </c>
    </row>
    <row r="2795" spans="1:17" ht="60" hidden="1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8273</v>
      </c>
      <c r="O2795" t="s">
        <v>8274</v>
      </c>
      <c r="P2795">
        <f t="shared" si="86"/>
        <v>111</v>
      </c>
      <c r="Q2795">
        <f t="shared" si="87"/>
        <v>151.46</v>
      </c>
    </row>
    <row r="2796" spans="1:17" ht="60" hidden="1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8273</v>
      </c>
      <c r="O2796" t="s">
        <v>8274</v>
      </c>
      <c r="P2796">
        <f t="shared" si="86"/>
        <v>150</v>
      </c>
      <c r="Q2796">
        <f t="shared" si="87"/>
        <v>25</v>
      </c>
    </row>
    <row r="2797" spans="1:17" ht="45" hidden="1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8273</v>
      </c>
      <c r="O2797" t="s">
        <v>8274</v>
      </c>
      <c r="P2797">
        <f t="shared" si="86"/>
        <v>104</v>
      </c>
      <c r="Q2797">
        <f t="shared" si="87"/>
        <v>36.5</v>
      </c>
    </row>
    <row r="2798" spans="1:17" ht="45" hidden="1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8273</v>
      </c>
      <c r="O2798" t="s">
        <v>8274</v>
      </c>
      <c r="P2798">
        <f t="shared" si="86"/>
        <v>116</v>
      </c>
      <c r="Q2798">
        <f t="shared" si="87"/>
        <v>44</v>
      </c>
    </row>
    <row r="2799" spans="1:17" ht="45" hidden="1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8273</v>
      </c>
      <c r="O2799" t="s">
        <v>8274</v>
      </c>
      <c r="P2799">
        <f t="shared" si="86"/>
        <v>103</v>
      </c>
      <c r="Q2799">
        <f t="shared" si="87"/>
        <v>87.36</v>
      </c>
    </row>
    <row r="2800" spans="1:17" ht="60" hidden="1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8273</v>
      </c>
      <c r="O2800" t="s">
        <v>8274</v>
      </c>
      <c r="P2800">
        <f t="shared" si="86"/>
        <v>101</v>
      </c>
      <c r="Q2800">
        <f t="shared" si="87"/>
        <v>36.47</v>
      </c>
    </row>
    <row r="2801" spans="1:17" ht="60" hidden="1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8273</v>
      </c>
      <c r="O2801" t="s">
        <v>8274</v>
      </c>
      <c r="P2801">
        <f t="shared" si="86"/>
        <v>117</v>
      </c>
      <c r="Q2801">
        <f t="shared" si="87"/>
        <v>44.86</v>
      </c>
    </row>
    <row r="2802" spans="1:17" ht="45" hidden="1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8273</v>
      </c>
      <c r="O2802" t="s">
        <v>8274</v>
      </c>
      <c r="P2802">
        <f t="shared" si="86"/>
        <v>133</v>
      </c>
      <c r="Q2802">
        <f t="shared" si="87"/>
        <v>42.9</v>
      </c>
    </row>
    <row r="2803" spans="1:17" ht="45" hidden="1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8273</v>
      </c>
      <c r="O2803" t="s">
        <v>8274</v>
      </c>
      <c r="P2803">
        <f t="shared" si="86"/>
        <v>133</v>
      </c>
      <c r="Q2803">
        <f t="shared" si="87"/>
        <v>51.23</v>
      </c>
    </row>
    <row r="2804" spans="1:17" ht="60" hidden="1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8273</v>
      </c>
      <c r="O2804" t="s">
        <v>8274</v>
      </c>
      <c r="P2804">
        <f t="shared" si="86"/>
        <v>102</v>
      </c>
      <c r="Q2804">
        <f t="shared" si="87"/>
        <v>33.94</v>
      </c>
    </row>
    <row r="2805" spans="1:17" ht="60" hidden="1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8273</v>
      </c>
      <c r="O2805" t="s">
        <v>8274</v>
      </c>
      <c r="P2805">
        <f t="shared" si="86"/>
        <v>128</v>
      </c>
      <c r="Q2805">
        <f t="shared" si="87"/>
        <v>90.74</v>
      </c>
    </row>
    <row r="2806" spans="1:17" ht="60" hidden="1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8273</v>
      </c>
      <c r="O2806" t="s">
        <v>8274</v>
      </c>
      <c r="P2806">
        <f t="shared" si="86"/>
        <v>115</v>
      </c>
      <c r="Q2806">
        <f t="shared" si="87"/>
        <v>50</v>
      </c>
    </row>
    <row r="2807" spans="1:17" ht="60" hidden="1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8273</v>
      </c>
      <c r="O2807" t="s">
        <v>8274</v>
      </c>
      <c r="P2807">
        <f t="shared" si="86"/>
        <v>110</v>
      </c>
      <c r="Q2807">
        <f t="shared" si="87"/>
        <v>24.44</v>
      </c>
    </row>
    <row r="2808" spans="1:17" ht="45" hidden="1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8273</v>
      </c>
      <c r="O2808" t="s">
        <v>8274</v>
      </c>
      <c r="P2808">
        <f t="shared" si="86"/>
        <v>112</v>
      </c>
      <c r="Q2808">
        <f t="shared" si="87"/>
        <v>44.25</v>
      </c>
    </row>
    <row r="2809" spans="1:17" ht="30" hidden="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8273</v>
      </c>
      <c r="O2809" t="s">
        <v>8274</v>
      </c>
      <c r="P2809">
        <f t="shared" si="86"/>
        <v>126</v>
      </c>
      <c r="Q2809">
        <f t="shared" si="87"/>
        <v>67.739999999999995</v>
      </c>
    </row>
    <row r="2810" spans="1:17" ht="60" hidden="1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8273</v>
      </c>
      <c r="O2810" t="s">
        <v>8274</v>
      </c>
      <c r="P2810">
        <f t="shared" si="86"/>
        <v>100</v>
      </c>
      <c r="Q2810">
        <f t="shared" si="87"/>
        <v>65.38</v>
      </c>
    </row>
    <row r="2811" spans="1:17" ht="60" hidden="1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8273</v>
      </c>
      <c r="O2811" t="s">
        <v>8274</v>
      </c>
      <c r="P2811">
        <f t="shared" si="86"/>
        <v>102</v>
      </c>
      <c r="Q2811">
        <f t="shared" si="87"/>
        <v>121.9</v>
      </c>
    </row>
    <row r="2812" spans="1:17" ht="45" hidden="1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8273</v>
      </c>
      <c r="O2812" t="s">
        <v>8274</v>
      </c>
      <c r="P2812">
        <f t="shared" si="86"/>
        <v>108</v>
      </c>
      <c r="Q2812">
        <f t="shared" si="87"/>
        <v>47.46</v>
      </c>
    </row>
    <row r="2813" spans="1:17" ht="45" hidden="1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8273</v>
      </c>
      <c r="O2813" t="s">
        <v>8274</v>
      </c>
      <c r="P2813">
        <f t="shared" si="86"/>
        <v>100</v>
      </c>
      <c r="Q2813">
        <f t="shared" si="87"/>
        <v>92.84</v>
      </c>
    </row>
    <row r="2814" spans="1:17" ht="45" hidden="1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8273</v>
      </c>
      <c r="O2814" t="s">
        <v>8274</v>
      </c>
      <c r="P2814">
        <f t="shared" si="86"/>
        <v>113</v>
      </c>
      <c r="Q2814">
        <f t="shared" si="87"/>
        <v>68.25</v>
      </c>
    </row>
    <row r="2815" spans="1:17" ht="45" hidden="1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8273</v>
      </c>
      <c r="O2815" t="s">
        <v>8274</v>
      </c>
      <c r="P2815">
        <f t="shared" si="86"/>
        <v>128</v>
      </c>
      <c r="Q2815">
        <f t="shared" si="87"/>
        <v>37.21</v>
      </c>
    </row>
    <row r="2816" spans="1:17" ht="45" hidden="1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8273</v>
      </c>
      <c r="O2816" t="s">
        <v>8274</v>
      </c>
      <c r="P2816">
        <f t="shared" si="86"/>
        <v>108</v>
      </c>
      <c r="Q2816">
        <f t="shared" si="87"/>
        <v>25.25</v>
      </c>
    </row>
    <row r="2817" spans="1:17" ht="45" hidden="1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8273</v>
      </c>
      <c r="O2817" t="s">
        <v>8274</v>
      </c>
      <c r="P2817">
        <f t="shared" si="86"/>
        <v>242</v>
      </c>
      <c r="Q2817">
        <f t="shared" si="87"/>
        <v>43.21</v>
      </c>
    </row>
    <row r="2818" spans="1:17" ht="45" hidden="1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8273</v>
      </c>
      <c r="O2818" t="s">
        <v>8274</v>
      </c>
      <c r="P2818">
        <f t="shared" si="86"/>
        <v>142</v>
      </c>
      <c r="Q2818">
        <f t="shared" si="87"/>
        <v>25.13</v>
      </c>
    </row>
    <row r="2819" spans="1:17" ht="60" hidden="1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8273</v>
      </c>
      <c r="O2819" t="s">
        <v>8274</v>
      </c>
      <c r="P2819">
        <f t="shared" ref="P2819:P2882" si="88">ROUND(E2819/D2819*100,0)</f>
        <v>130</v>
      </c>
      <c r="Q2819">
        <f t="shared" ref="Q2819:Q2882" si="89">IFERROR(ROUND(E2819/L2819,2),0)</f>
        <v>23.64</v>
      </c>
    </row>
    <row r="2820" spans="1:17" ht="45" hidden="1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8273</v>
      </c>
      <c r="O2820" t="s">
        <v>8274</v>
      </c>
      <c r="P2820">
        <f t="shared" si="88"/>
        <v>106</v>
      </c>
      <c r="Q2820">
        <f t="shared" si="89"/>
        <v>103.95</v>
      </c>
    </row>
    <row r="2821" spans="1:17" ht="60" hidden="1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8273</v>
      </c>
      <c r="O2821" t="s">
        <v>8274</v>
      </c>
      <c r="P2821">
        <f t="shared" si="88"/>
        <v>105</v>
      </c>
      <c r="Q2821">
        <f t="shared" si="89"/>
        <v>50.38</v>
      </c>
    </row>
    <row r="2822" spans="1:17" ht="60" hidden="1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8273</v>
      </c>
      <c r="O2822" t="s">
        <v>8274</v>
      </c>
      <c r="P2822">
        <f t="shared" si="88"/>
        <v>136</v>
      </c>
      <c r="Q2822">
        <f t="shared" si="89"/>
        <v>13.6</v>
      </c>
    </row>
    <row r="2823" spans="1:17" ht="60" hidden="1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8273</v>
      </c>
      <c r="O2823" t="s">
        <v>8274</v>
      </c>
      <c r="P2823">
        <f t="shared" si="88"/>
        <v>100</v>
      </c>
      <c r="Q2823">
        <f t="shared" si="89"/>
        <v>28.57</v>
      </c>
    </row>
    <row r="2824" spans="1:17" ht="60" hidden="1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8273</v>
      </c>
      <c r="O2824" t="s">
        <v>8274</v>
      </c>
      <c r="P2824">
        <f t="shared" si="88"/>
        <v>100</v>
      </c>
      <c r="Q2824">
        <f t="shared" si="89"/>
        <v>63.83</v>
      </c>
    </row>
    <row r="2825" spans="1:17" ht="60" hidden="1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8273</v>
      </c>
      <c r="O2825" t="s">
        <v>8274</v>
      </c>
      <c r="P2825">
        <f t="shared" si="88"/>
        <v>124</v>
      </c>
      <c r="Q2825">
        <f t="shared" si="89"/>
        <v>8.86</v>
      </c>
    </row>
    <row r="2826" spans="1:17" ht="45" hidden="1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8273</v>
      </c>
      <c r="O2826" t="s">
        <v>8274</v>
      </c>
      <c r="P2826">
        <f t="shared" si="88"/>
        <v>117</v>
      </c>
      <c r="Q2826">
        <f t="shared" si="89"/>
        <v>50.67</v>
      </c>
    </row>
    <row r="2827" spans="1:17" ht="60" hidden="1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8273</v>
      </c>
      <c r="O2827" t="s">
        <v>8274</v>
      </c>
      <c r="P2827">
        <f t="shared" si="88"/>
        <v>103</v>
      </c>
      <c r="Q2827">
        <f t="shared" si="89"/>
        <v>60.78</v>
      </c>
    </row>
    <row r="2828" spans="1:17" ht="60" hidden="1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8273</v>
      </c>
      <c r="O2828" t="s">
        <v>8274</v>
      </c>
      <c r="P2828">
        <f t="shared" si="88"/>
        <v>108</v>
      </c>
      <c r="Q2828">
        <f t="shared" si="89"/>
        <v>113.42</v>
      </c>
    </row>
    <row r="2829" spans="1:17" ht="60" hidden="1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8273</v>
      </c>
      <c r="O2829" t="s">
        <v>8274</v>
      </c>
      <c r="P2829">
        <f t="shared" si="88"/>
        <v>120</v>
      </c>
      <c r="Q2829">
        <f t="shared" si="89"/>
        <v>104.57</v>
      </c>
    </row>
    <row r="2830" spans="1:17" ht="60" hidden="1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8273</v>
      </c>
      <c r="O2830" t="s">
        <v>8274</v>
      </c>
      <c r="P2830">
        <f t="shared" si="88"/>
        <v>100</v>
      </c>
      <c r="Q2830">
        <f t="shared" si="89"/>
        <v>98.31</v>
      </c>
    </row>
    <row r="2831" spans="1:17" ht="60" hidden="1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8273</v>
      </c>
      <c r="O2831" t="s">
        <v>8274</v>
      </c>
      <c r="P2831">
        <f t="shared" si="88"/>
        <v>107</v>
      </c>
      <c r="Q2831">
        <f t="shared" si="89"/>
        <v>35.04</v>
      </c>
    </row>
    <row r="2832" spans="1:17" ht="45" hidden="1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8273</v>
      </c>
      <c r="O2832" t="s">
        <v>8274</v>
      </c>
      <c r="P2832">
        <f t="shared" si="88"/>
        <v>100</v>
      </c>
      <c r="Q2832">
        <f t="shared" si="89"/>
        <v>272.73</v>
      </c>
    </row>
    <row r="2833" spans="1:17" ht="45" hidden="1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8273</v>
      </c>
      <c r="O2833" t="s">
        <v>8274</v>
      </c>
      <c r="P2833">
        <f t="shared" si="88"/>
        <v>111</v>
      </c>
      <c r="Q2833">
        <f t="shared" si="89"/>
        <v>63.85</v>
      </c>
    </row>
    <row r="2834" spans="1:17" ht="60" hidden="1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8273</v>
      </c>
      <c r="O2834" t="s">
        <v>8274</v>
      </c>
      <c r="P2834">
        <f t="shared" si="88"/>
        <v>115</v>
      </c>
      <c r="Q2834">
        <f t="shared" si="89"/>
        <v>30.19</v>
      </c>
    </row>
    <row r="2835" spans="1:17" hidden="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8273</v>
      </c>
      <c r="O2835" t="s">
        <v>8274</v>
      </c>
      <c r="P2835">
        <f t="shared" si="88"/>
        <v>108</v>
      </c>
      <c r="Q2835">
        <f t="shared" si="89"/>
        <v>83.51</v>
      </c>
    </row>
    <row r="2836" spans="1:17" ht="45" hidden="1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8273</v>
      </c>
      <c r="O2836" t="s">
        <v>8274</v>
      </c>
      <c r="P2836">
        <f t="shared" si="88"/>
        <v>170</v>
      </c>
      <c r="Q2836">
        <f t="shared" si="89"/>
        <v>64.760000000000005</v>
      </c>
    </row>
    <row r="2837" spans="1:17" ht="45" hidden="1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8273</v>
      </c>
      <c r="O2837" t="s">
        <v>8274</v>
      </c>
      <c r="P2837">
        <f t="shared" si="88"/>
        <v>187</v>
      </c>
      <c r="Q2837">
        <f t="shared" si="89"/>
        <v>20.12</v>
      </c>
    </row>
    <row r="2838" spans="1:17" ht="60" hidden="1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8273</v>
      </c>
      <c r="O2838" t="s">
        <v>8274</v>
      </c>
      <c r="P2838">
        <f t="shared" si="88"/>
        <v>108</v>
      </c>
      <c r="Q2838">
        <f t="shared" si="89"/>
        <v>44.09</v>
      </c>
    </row>
    <row r="2839" spans="1:17" ht="60" hidden="1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8273</v>
      </c>
      <c r="O2839" t="s">
        <v>8274</v>
      </c>
      <c r="P2839">
        <f t="shared" si="88"/>
        <v>100</v>
      </c>
      <c r="Q2839">
        <f t="shared" si="89"/>
        <v>40.479999999999997</v>
      </c>
    </row>
    <row r="2840" spans="1:17" ht="45" hidden="1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8273</v>
      </c>
      <c r="O2840" t="s">
        <v>8274</v>
      </c>
      <c r="P2840">
        <f t="shared" si="88"/>
        <v>120</v>
      </c>
      <c r="Q2840">
        <f t="shared" si="89"/>
        <v>44.54</v>
      </c>
    </row>
    <row r="2841" spans="1:17" ht="60" hidden="1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8273</v>
      </c>
      <c r="O2841" t="s">
        <v>8274</v>
      </c>
      <c r="P2841">
        <f t="shared" si="88"/>
        <v>111</v>
      </c>
      <c r="Q2841">
        <f t="shared" si="89"/>
        <v>125.81</v>
      </c>
    </row>
    <row r="2842" spans="1:17" ht="60" hidden="1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8273</v>
      </c>
      <c r="O2842" t="s">
        <v>8274</v>
      </c>
      <c r="P2842">
        <f t="shared" si="88"/>
        <v>104</v>
      </c>
      <c r="Q2842">
        <f t="shared" si="89"/>
        <v>19.7</v>
      </c>
    </row>
    <row r="2843" spans="1:17" ht="60" hidden="1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8273</v>
      </c>
      <c r="O2843" t="s">
        <v>8274</v>
      </c>
      <c r="P2843">
        <f t="shared" si="88"/>
        <v>1</v>
      </c>
      <c r="Q2843">
        <f t="shared" si="89"/>
        <v>10</v>
      </c>
    </row>
    <row r="2844" spans="1:17" ht="60" hidden="1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8273</v>
      </c>
      <c r="O2844" t="s">
        <v>8274</v>
      </c>
      <c r="P2844">
        <f t="shared" si="88"/>
        <v>0</v>
      </c>
      <c r="Q2844">
        <f t="shared" si="89"/>
        <v>0</v>
      </c>
    </row>
    <row r="2845" spans="1:17" ht="60" hidden="1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8273</v>
      </c>
      <c r="O2845" t="s">
        <v>8274</v>
      </c>
      <c r="P2845">
        <f t="shared" si="88"/>
        <v>0</v>
      </c>
      <c r="Q2845">
        <f t="shared" si="89"/>
        <v>0</v>
      </c>
    </row>
    <row r="2846" spans="1:17" ht="60" hidden="1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8273</v>
      </c>
      <c r="O2846" t="s">
        <v>8274</v>
      </c>
      <c r="P2846">
        <f t="shared" si="88"/>
        <v>5</v>
      </c>
      <c r="Q2846">
        <f t="shared" si="89"/>
        <v>30</v>
      </c>
    </row>
    <row r="2847" spans="1:17" ht="45" hidden="1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8273</v>
      </c>
      <c r="O2847" t="s">
        <v>8274</v>
      </c>
      <c r="P2847">
        <f t="shared" si="88"/>
        <v>32</v>
      </c>
      <c r="Q2847">
        <f t="shared" si="89"/>
        <v>60.67</v>
      </c>
    </row>
    <row r="2848" spans="1:17" ht="60" hidden="1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8273</v>
      </c>
      <c r="O2848" t="s">
        <v>8274</v>
      </c>
      <c r="P2848">
        <f t="shared" si="88"/>
        <v>0</v>
      </c>
      <c r="Q2848">
        <f t="shared" si="89"/>
        <v>0</v>
      </c>
    </row>
    <row r="2849" spans="1:17" ht="60" hidden="1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8273</v>
      </c>
      <c r="O2849" t="s">
        <v>8274</v>
      </c>
      <c r="P2849">
        <f t="shared" si="88"/>
        <v>0</v>
      </c>
      <c r="Q2849">
        <f t="shared" si="89"/>
        <v>0</v>
      </c>
    </row>
    <row r="2850" spans="1:17" ht="60" hidden="1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8273</v>
      </c>
      <c r="O2850" t="s">
        <v>8274</v>
      </c>
      <c r="P2850">
        <f t="shared" si="88"/>
        <v>0</v>
      </c>
      <c r="Q2850">
        <f t="shared" si="89"/>
        <v>23.33</v>
      </c>
    </row>
    <row r="2851" spans="1:17" ht="60" hidden="1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8273</v>
      </c>
      <c r="O2851" t="s">
        <v>8274</v>
      </c>
      <c r="P2851">
        <f t="shared" si="88"/>
        <v>1</v>
      </c>
      <c r="Q2851">
        <f t="shared" si="89"/>
        <v>5</v>
      </c>
    </row>
    <row r="2852" spans="1:17" ht="60" hidden="1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8273</v>
      </c>
      <c r="O2852" t="s">
        <v>8274</v>
      </c>
      <c r="P2852">
        <f t="shared" si="88"/>
        <v>4</v>
      </c>
      <c r="Q2852">
        <f t="shared" si="89"/>
        <v>23.92</v>
      </c>
    </row>
    <row r="2853" spans="1:17" ht="60" hidden="1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8273</v>
      </c>
      <c r="O2853" t="s">
        <v>8274</v>
      </c>
      <c r="P2853">
        <f t="shared" si="88"/>
        <v>0</v>
      </c>
      <c r="Q2853">
        <f t="shared" si="89"/>
        <v>0</v>
      </c>
    </row>
    <row r="2854" spans="1:17" ht="45" hidden="1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8273</v>
      </c>
      <c r="O2854" t="s">
        <v>8274</v>
      </c>
      <c r="P2854">
        <f t="shared" si="88"/>
        <v>2</v>
      </c>
      <c r="Q2854">
        <f t="shared" si="89"/>
        <v>15.83</v>
      </c>
    </row>
    <row r="2855" spans="1:17" ht="60" hidden="1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8273</v>
      </c>
      <c r="O2855" t="s">
        <v>8274</v>
      </c>
      <c r="P2855">
        <f t="shared" si="88"/>
        <v>0</v>
      </c>
      <c r="Q2855">
        <f t="shared" si="89"/>
        <v>0</v>
      </c>
    </row>
    <row r="2856" spans="1:17" ht="45" hidden="1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8273</v>
      </c>
      <c r="O2856" t="s">
        <v>8274</v>
      </c>
      <c r="P2856">
        <f t="shared" si="88"/>
        <v>42</v>
      </c>
      <c r="Q2856">
        <f t="shared" si="89"/>
        <v>29.79</v>
      </c>
    </row>
    <row r="2857" spans="1:17" ht="60" hidden="1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8273</v>
      </c>
      <c r="O2857" t="s">
        <v>8274</v>
      </c>
      <c r="P2857">
        <f t="shared" si="88"/>
        <v>50</v>
      </c>
      <c r="Q2857">
        <f t="shared" si="89"/>
        <v>60</v>
      </c>
    </row>
    <row r="2858" spans="1:17" ht="45" hidden="1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8273</v>
      </c>
      <c r="O2858" t="s">
        <v>8274</v>
      </c>
      <c r="P2858">
        <f t="shared" si="88"/>
        <v>5</v>
      </c>
      <c r="Q2858">
        <f t="shared" si="89"/>
        <v>24.33</v>
      </c>
    </row>
    <row r="2859" spans="1:17" ht="60" hidden="1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8273</v>
      </c>
      <c r="O2859" t="s">
        <v>8274</v>
      </c>
      <c r="P2859">
        <f t="shared" si="88"/>
        <v>20</v>
      </c>
      <c r="Q2859">
        <f t="shared" si="89"/>
        <v>500</v>
      </c>
    </row>
    <row r="2860" spans="1:17" ht="60" hidden="1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8273</v>
      </c>
      <c r="O2860" t="s">
        <v>8274</v>
      </c>
      <c r="P2860">
        <f t="shared" si="88"/>
        <v>0</v>
      </c>
      <c r="Q2860">
        <f t="shared" si="89"/>
        <v>0</v>
      </c>
    </row>
    <row r="2861" spans="1:17" ht="45" hidden="1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8273</v>
      </c>
      <c r="O2861" t="s">
        <v>8274</v>
      </c>
      <c r="P2861">
        <f t="shared" si="88"/>
        <v>2</v>
      </c>
      <c r="Q2861">
        <f t="shared" si="89"/>
        <v>35</v>
      </c>
    </row>
    <row r="2862" spans="1:17" ht="60" hidden="1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8273</v>
      </c>
      <c r="O2862" t="s">
        <v>8274</v>
      </c>
      <c r="P2862">
        <f t="shared" si="88"/>
        <v>7</v>
      </c>
      <c r="Q2862">
        <f t="shared" si="89"/>
        <v>29.56</v>
      </c>
    </row>
    <row r="2863" spans="1:17" ht="60" hidden="1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8273</v>
      </c>
      <c r="O2863" t="s">
        <v>8274</v>
      </c>
      <c r="P2863">
        <f t="shared" si="88"/>
        <v>32</v>
      </c>
      <c r="Q2863">
        <f t="shared" si="89"/>
        <v>26.67</v>
      </c>
    </row>
    <row r="2864" spans="1:17" ht="45" hidden="1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8273</v>
      </c>
      <c r="O2864" t="s">
        <v>8274</v>
      </c>
      <c r="P2864">
        <f t="shared" si="88"/>
        <v>0</v>
      </c>
      <c r="Q2864">
        <f t="shared" si="89"/>
        <v>18.329999999999998</v>
      </c>
    </row>
    <row r="2865" spans="1:17" ht="60" hidden="1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8273</v>
      </c>
      <c r="O2865" t="s">
        <v>8274</v>
      </c>
      <c r="P2865">
        <f t="shared" si="88"/>
        <v>0</v>
      </c>
      <c r="Q2865">
        <f t="shared" si="89"/>
        <v>20</v>
      </c>
    </row>
    <row r="2866" spans="1:17" hidden="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8273</v>
      </c>
      <c r="O2866" t="s">
        <v>8274</v>
      </c>
      <c r="P2866">
        <f t="shared" si="88"/>
        <v>2</v>
      </c>
      <c r="Q2866">
        <f t="shared" si="89"/>
        <v>13.33</v>
      </c>
    </row>
    <row r="2867" spans="1:17" ht="60" hidden="1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8273</v>
      </c>
      <c r="O2867" t="s">
        <v>8274</v>
      </c>
      <c r="P2867">
        <f t="shared" si="88"/>
        <v>0</v>
      </c>
      <c r="Q2867">
        <f t="shared" si="89"/>
        <v>0</v>
      </c>
    </row>
    <row r="2868" spans="1:17" ht="45" hidden="1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8273</v>
      </c>
      <c r="O2868" t="s">
        <v>8274</v>
      </c>
      <c r="P2868">
        <f t="shared" si="88"/>
        <v>1</v>
      </c>
      <c r="Q2868">
        <f t="shared" si="89"/>
        <v>22.5</v>
      </c>
    </row>
    <row r="2869" spans="1:17" ht="60" hidden="1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8273</v>
      </c>
      <c r="O2869" t="s">
        <v>8274</v>
      </c>
      <c r="P2869">
        <f t="shared" si="88"/>
        <v>20</v>
      </c>
      <c r="Q2869">
        <f t="shared" si="89"/>
        <v>50.4</v>
      </c>
    </row>
    <row r="2870" spans="1:17" ht="60" hidden="1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8273</v>
      </c>
      <c r="O2870" t="s">
        <v>8274</v>
      </c>
      <c r="P2870">
        <f t="shared" si="88"/>
        <v>42</v>
      </c>
      <c r="Q2870">
        <f t="shared" si="89"/>
        <v>105.03</v>
      </c>
    </row>
    <row r="2871" spans="1:17" ht="60" hidden="1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8273</v>
      </c>
      <c r="O2871" t="s">
        <v>8274</v>
      </c>
      <c r="P2871">
        <f t="shared" si="88"/>
        <v>1</v>
      </c>
      <c r="Q2871">
        <f t="shared" si="89"/>
        <v>35.4</v>
      </c>
    </row>
    <row r="2872" spans="1:17" ht="60" hidden="1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8273</v>
      </c>
      <c r="O2872" t="s">
        <v>8274</v>
      </c>
      <c r="P2872">
        <f t="shared" si="88"/>
        <v>15</v>
      </c>
      <c r="Q2872">
        <f t="shared" si="89"/>
        <v>83.33</v>
      </c>
    </row>
    <row r="2873" spans="1:17" ht="45" hidden="1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8273</v>
      </c>
      <c r="O2873" t="s">
        <v>8274</v>
      </c>
      <c r="P2873">
        <f t="shared" si="88"/>
        <v>5</v>
      </c>
      <c r="Q2873">
        <f t="shared" si="89"/>
        <v>35.92</v>
      </c>
    </row>
    <row r="2874" spans="1:17" ht="45" hidden="1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8273</v>
      </c>
      <c r="O2874" t="s">
        <v>8274</v>
      </c>
      <c r="P2874">
        <f t="shared" si="88"/>
        <v>0</v>
      </c>
      <c r="Q2874">
        <f t="shared" si="89"/>
        <v>0</v>
      </c>
    </row>
    <row r="2875" spans="1:17" ht="60" hidden="1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8273</v>
      </c>
      <c r="O2875" t="s">
        <v>8274</v>
      </c>
      <c r="P2875">
        <f t="shared" si="88"/>
        <v>38</v>
      </c>
      <c r="Q2875">
        <f t="shared" si="89"/>
        <v>119.13</v>
      </c>
    </row>
    <row r="2876" spans="1:17" ht="60" hidden="1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8273</v>
      </c>
      <c r="O2876" t="s">
        <v>8274</v>
      </c>
      <c r="P2876">
        <f t="shared" si="88"/>
        <v>5</v>
      </c>
      <c r="Q2876">
        <f t="shared" si="89"/>
        <v>90.33</v>
      </c>
    </row>
    <row r="2877" spans="1:17" ht="60" hidden="1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8273</v>
      </c>
      <c r="O2877" t="s">
        <v>8274</v>
      </c>
      <c r="P2877">
        <f t="shared" si="88"/>
        <v>0</v>
      </c>
      <c r="Q2877">
        <f t="shared" si="89"/>
        <v>2.33</v>
      </c>
    </row>
    <row r="2878" spans="1:17" ht="60" hidden="1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8273</v>
      </c>
      <c r="O2878" t="s">
        <v>8274</v>
      </c>
      <c r="P2878">
        <f t="shared" si="88"/>
        <v>0</v>
      </c>
      <c r="Q2878">
        <f t="shared" si="89"/>
        <v>0</v>
      </c>
    </row>
    <row r="2879" spans="1:17" ht="60" hidden="1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8273</v>
      </c>
      <c r="O2879" t="s">
        <v>8274</v>
      </c>
      <c r="P2879">
        <f t="shared" si="88"/>
        <v>11</v>
      </c>
      <c r="Q2879">
        <f t="shared" si="89"/>
        <v>108.33</v>
      </c>
    </row>
    <row r="2880" spans="1:17" ht="45" hidden="1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8273</v>
      </c>
      <c r="O2880" t="s">
        <v>8274</v>
      </c>
      <c r="P2880">
        <f t="shared" si="88"/>
        <v>2</v>
      </c>
      <c r="Q2880">
        <f t="shared" si="89"/>
        <v>15.75</v>
      </c>
    </row>
    <row r="2881" spans="1:17" ht="45" hidden="1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8273</v>
      </c>
      <c r="O2881" t="s">
        <v>8274</v>
      </c>
      <c r="P2881">
        <f t="shared" si="88"/>
        <v>0</v>
      </c>
      <c r="Q2881">
        <f t="shared" si="89"/>
        <v>29</v>
      </c>
    </row>
    <row r="2882" spans="1:17" ht="60" hidden="1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8273</v>
      </c>
      <c r="O2882" t="s">
        <v>8274</v>
      </c>
      <c r="P2882">
        <f t="shared" si="88"/>
        <v>23</v>
      </c>
      <c r="Q2882">
        <f t="shared" si="89"/>
        <v>96.55</v>
      </c>
    </row>
    <row r="2883" spans="1:17" ht="60" hidden="1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8273</v>
      </c>
      <c r="O2883" t="s">
        <v>8274</v>
      </c>
      <c r="P2883">
        <f t="shared" ref="P2883:P2946" si="90">ROUND(E2883/D2883*100,0)</f>
        <v>0</v>
      </c>
      <c r="Q2883">
        <f t="shared" ref="Q2883:Q2946" si="91">IFERROR(ROUND(E2883/L2883,2),0)</f>
        <v>0</v>
      </c>
    </row>
    <row r="2884" spans="1:17" ht="60" hidden="1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8273</v>
      </c>
      <c r="O2884" t="s">
        <v>8274</v>
      </c>
      <c r="P2884">
        <f t="shared" si="90"/>
        <v>34</v>
      </c>
      <c r="Q2884">
        <f t="shared" si="91"/>
        <v>63</v>
      </c>
    </row>
    <row r="2885" spans="1:17" ht="60" hidden="1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8273</v>
      </c>
      <c r="O2885" t="s">
        <v>8274</v>
      </c>
      <c r="P2885">
        <f t="shared" si="90"/>
        <v>19</v>
      </c>
      <c r="Q2885">
        <f t="shared" si="91"/>
        <v>381.6</v>
      </c>
    </row>
    <row r="2886" spans="1:17" ht="45" hidden="1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8273</v>
      </c>
      <c r="O2886" t="s">
        <v>8274</v>
      </c>
      <c r="P2886">
        <f t="shared" si="90"/>
        <v>0</v>
      </c>
      <c r="Q2886">
        <f t="shared" si="91"/>
        <v>46.25</v>
      </c>
    </row>
    <row r="2887" spans="1:17" ht="30" hidden="1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8273</v>
      </c>
      <c r="O2887" t="s">
        <v>8274</v>
      </c>
      <c r="P2887">
        <f t="shared" si="90"/>
        <v>33</v>
      </c>
      <c r="Q2887">
        <f t="shared" si="91"/>
        <v>26</v>
      </c>
    </row>
    <row r="2888" spans="1:17" ht="60" hidden="1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8273</v>
      </c>
      <c r="O2888" t="s">
        <v>8274</v>
      </c>
      <c r="P2888">
        <f t="shared" si="90"/>
        <v>5</v>
      </c>
      <c r="Q2888">
        <f t="shared" si="91"/>
        <v>10</v>
      </c>
    </row>
    <row r="2889" spans="1:17" ht="60" hidden="1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8273</v>
      </c>
      <c r="O2889" t="s">
        <v>8274</v>
      </c>
      <c r="P2889">
        <f t="shared" si="90"/>
        <v>0</v>
      </c>
      <c r="Q2889">
        <f t="shared" si="91"/>
        <v>5</v>
      </c>
    </row>
    <row r="2890" spans="1:17" ht="60" hidden="1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8273</v>
      </c>
      <c r="O2890" t="s">
        <v>8274</v>
      </c>
      <c r="P2890">
        <f t="shared" si="90"/>
        <v>0</v>
      </c>
      <c r="Q2890">
        <f t="shared" si="91"/>
        <v>0</v>
      </c>
    </row>
    <row r="2891" spans="1:17" ht="45" hidden="1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8273</v>
      </c>
      <c r="O2891" t="s">
        <v>8274</v>
      </c>
      <c r="P2891">
        <f t="shared" si="90"/>
        <v>38</v>
      </c>
      <c r="Q2891">
        <f t="shared" si="91"/>
        <v>81.569999999999993</v>
      </c>
    </row>
    <row r="2892" spans="1:17" ht="60" hidden="1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8273</v>
      </c>
      <c r="O2892" t="s">
        <v>8274</v>
      </c>
      <c r="P2892">
        <f t="shared" si="90"/>
        <v>1</v>
      </c>
      <c r="Q2892">
        <f t="shared" si="91"/>
        <v>7</v>
      </c>
    </row>
    <row r="2893" spans="1:17" ht="60" hidden="1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8273</v>
      </c>
      <c r="O2893" t="s">
        <v>8274</v>
      </c>
      <c r="P2893">
        <f t="shared" si="90"/>
        <v>3</v>
      </c>
      <c r="Q2893">
        <f t="shared" si="91"/>
        <v>27.3</v>
      </c>
    </row>
    <row r="2894" spans="1:17" ht="45" hidden="1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8273</v>
      </c>
      <c r="O2894" t="s">
        <v>8274</v>
      </c>
      <c r="P2894">
        <f t="shared" si="90"/>
        <v>9</v>
      </c>
      <c r="Q2894">
        <f t="shared" si="91"/>
        <v>29.41</v>
      </c>
    </row>
    <row r="2895" spans="1:17" ht="30" hidden="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8273</v>
      </c>
      <c r="O2895" t="s">
        <v>8274</v>
      </c>
      <c r="P2895">
        <f t="shared" si="90"/>
        <v>1</v>
      </c>
      <c r="Q2895">
        <f t="shared" si="91"/>
        <v>12.5</v>
      </c>
    </row>
    <row r="2896" spans="1:17" ht="30" hidden="1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8273</v>
      </c>
      <c r="O2896" t="s">
        <v>8274</v>
      </c>
      <c r="P2896">
        <f t="shared" si="90"/>
        <v>0</v>
      </c>
      <c r="Q2896">
        <f t="shared" si="91"/>
        <v>0</v>
      </c>
    </row>
    <row r="2897" spans="1:17" ht="60" hidden="1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8273</v>
      </c>
      <c r="O2897" t="s">
        <v>8274</v>
      </c>
      <c r="P2897">
        <f t="shared" si="90"/>
        <v>5</v>
      </c>
      <c r="Q2897">
        <f t="shared" si="91"/>
        <v>5.75</v>
      </c>
    </row>
    <row r="2898" spans="1:17" ht="45" hidden="1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8273</v>
      </c>
      <c r="O2898" t="s">
        <v>8274</v>
      </c>
      <c r="P2898">
        <f t="shared" si="90"/>
        <v>21</v>
      </c>
      <c r="Q2898">
        <f t="shared" si="91"/>
        <v>52.08</v>
      </c>
    </row>
    <row r="2899" spans="1:17" ht="60" hidden="1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8273</v>
      </c>
      <c r="O2899" t="s">
        <v>8274</v>
      </c>
      <c r="P2899">
        <f t="shared" si="90"/>
        <v>5</v>
      </c>
      <c r="Q2899">
        <f t="shared" si="91"/>
        <v>183.33</v>
      </c>
    </row>
    <row r="2900" spans="1:17" ht="60" hidden="1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8273</v>
      </c>
      <c r="O2900" t="s">
        <v>8274</v>
      </c>
      <c r="P2900">
        <f t="shared" si="90"/>
        <v>4</v>
      </c>
      <c r="Q2900">
        <f t="shared" si="91"/>
        <v>26.33</v>
      </c>
    </row>
    <row r="2901" spans="1:17" ht="60" hidden="1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8273</v>
      </c>
      <c r="O2901" t="s">
        <v>8274</v>
      </c>
      <c r="P2901">
        <f t="shared" si="90"/>
        <v>0</v>
      </c>
      <c r="Q2901">
        <f t="shared" si="91"/>
        <v>0</v>
      </c>
    </row>
    <row r="2902" spans="1:17" ht="60" hidden="1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8273</v>
      </c>
      <c r="O2902" t="s">
        <v>8274</v>
      </c>
      <c r="P2902">
        <f t="shared" si="90"/>
        <v>62</v>
      </c>
      <c r="Q2902">
        <f t="shared" si="91"/>
        <v>486.43</v>
      </c>
    </row>
    <row r="2903" spans="1:17" ht="60" hidden="1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8273</v>
      </c>
      <c r="O2903" t="s">
        <v>8274</v>
      </c>
      <c r="P2903">
        <f t="shared" si="90"/>
        <v>1</v>
      </c>
      <c r="Q2903">
        <f t="shared" si="91"/>
        <v>3</v>
      </c>
    </row>
    <row r="2904" spans="1:17" ht="45" hidden="1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8273</v>
      </c>
      <c r="O2904" t="s">
        <v>8274</v>
      </c>
      <c r="P2904">
        <f t="shared" si="90"/>
        <v>0</v>
      </c>
      <c r="Q2904">
        <f t="shared" si="91"/>
        <v>25</v>
      </c>
    </row>
    <row r="2905" spans="1:17" ht="60" hidden="1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8273</v>
      </c>
      <c r="O2905" t="s">
        <v>8274</v>
      </c>
      <c r="P2905">
        <f t="shared" si="90"/>
        <v>1</v>
      </c>
      <c r="Q2905">
        <f t="shared" si="91"/>
        <v>9.75</v>
      </c>
    </row>
    <row r="2906" spans="1:17" ht="60" hidden="1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8273</v>
      </c>
      <c r="O2906" t="s">
        <v>8274</v>
      </c>
      <c r="P2906">
        <f t="shared" si="90"/>
        <v>5</v>
      </c>
      <c r="Q2906">
        <f t="shared" si="91"/>
        <v>18.75</v>
      </c>
    </row>
    <row r="2907" spans="1:17" ht="45" hidden="1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8273</v>
      </c>
      <c r="O2907" t="s">
        <v>8274</v>
      </c>
      <c r="P2907">
        <f t="shared" si="90"/>
        <v>18</v>
      </c>
      <c r="Q2907">
        <f t="shared" si="91"/>
        <v>36.590000000000003</v>
      </c>
    </row>
    <row r="2908" spans="1:17" ht="60" hidden="1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8273</v>
      </c>
      <c r="O2908" t="s">
        <v>8274</v>
      </c>
      <c r="P2908">
        <f t="shared" si="90"/>
        <v>9</v>
      </c>
      <c r="Q2908">
        <f t="shared" si="91"/>
        <v>80.709999999999994</v>
      </c>
    </row>
    <row r="2909" spans="1:17" ht="60" hidden="1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8273</v>
      </c>
      <c r="O2909" t="s">
        <v>8274</v>
      </c>
      <c r="P2909">
        <f t="shared" si="90"/>
        <v>0</v>
      </c>
      <c r="Q2909">
        <f t="shared" si="91"/>
        <v>1</v>
      </c>
    </row>
    <row r="2910" spans="1:17" ht="60" hidden="1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8273</v>
      </c>
      <c r="O2910" t="s">
        <v>8274</v>
      </c>
      <c r="P2910">
        <f t="shared" si="90"/>
        <v>3</v>
      </c>
      <c r="Q2910">
        <f t="shared" si="91"/>
        <v>52.8</v>
      </c>
    </row>
    <row r="2911" spans="1:17" ht="60" hidden="1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8273</v>
      </c>
      <c r="O2911" t="s">
        <v>8274</v>
      </c>
      <c r="P2911">
        <f t="shared" si="90"/>
        <v>0</v>
      </c>
      <c r="Q2911">
        <f t="shared" si="91"/>
        <v>20</v>
      </c>
    </row>
    <row r="2912" spans="1:17" ht="45" hidden="1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8273</v>
      </c>
      <c r="O2912" t="s">
        <v>8274</v>
      </c>
      <c r="P2912">
        <f t="shared" si="90"/>
        <v>0</v>
      </c>
      <c r="Q2912">
        <f t="shared" si="91"/>
        <v>1</v>
      </c>
    </row>
    <row r="2913" spans="1:17" ht="60" hidden="1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8273</v>
      </c>
      <c r="O2913" t="s">
        <v>8274</v>
      </c>
      <c r="P2913">
        <f t="shared" si="90"/>
        <v>37</v>
      </c>
      <c r="Q2913">
        <f t="shared" si="91"/>
        <v>46.93</v>
      </c>
    </row>
    <row r="2914" spans="1:17" ht="60" hidden="1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8273</v>
      </c>
      <c r="O2914" t="s">
        <v>8274</v>
      </c>
      <c r="P2914">
        <f t="shared" si="90"/>
        <v>14</v>
      </c>
      <c r="Q2914">
        <f t="shared" si="91"/>
        <v>78.08</v>
      </c>
    </row>
    <row r="2915" spans="1:17" ht="60" hidden="1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8273</v>
      </c>
      <c r="O2915" t="s">
        <v>8274</v>
      </c>
      <c r="P2915">
        <f t="shared" si="90"/>
        <v>0</v>
      </c>
      <c r="Q2915">
        <f t="shared" si="91"/>
        <v>1</v>
      </c>
    </row>
    <row r="2916" spans="1:17" ht="30" hidden="1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8273</v>
      </c>
      <c r="O2916" t="s">
        <v>8274</v>
      </c>
      <c r="P2916">
        <f t="shared" si="90"/>
        <v>0</v>
      </c>
      <c r="Q2916">
        <f t="shared" si="91"/>
        <v>1</v>
      </c>
    </row>
    <row r="2917" spans="1:17" ht="45" hidden="1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8273</v>
      </c>
      <c r="O2917" t="s">
        <v>8274</v>
      </c>
      <c r="P2917">
        <f t="shared" si="90"/>
        <v>61</v>
      </c>
      <c r="Q2917">
        <f t="shared" si="91"/>
        <v>203.67</v>
      </c>
    </row>
    <row r="2918" spans="1:17" ht="45" hidden="1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8273</v>
      </c>
      <c r="O2918" t="s">
        <v>8274</v>
      </c>
      <c r="P2918">
        <f t="shared" si="90"/>
        <v>8</v>
      </c>
      <c r="Q2918">
        <f t="shared" si="91"/>
        <v>20.71</v>
      </c>
    </row>
    <row r="2919" spans="1:17" ht="45" hidden="1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8273</v>
      </c>
      <c r="O2919" t="s">
        <v>8274</v>
      </c>
      <c r="P2919">
        <f t="shared" si="90"/>
        <v>22</v>
      </c>
      <c r="Q2919">
        <f t="shared" si="91"/>
        <v>48.56</v>
      </c>
    </row>
    <row r="2920" spans="1:17" ht="45" hidden="1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8273</v>
      </c>
      <c r="O2920" t="s">
        <v>8274</v>
      </c>
      <c r="P2920">
        <f t="shared" si="90"/>
        <v>27</v>
      </c>
      <c r="Q2920">
        <f t="shared" si="91"/>
        <v>68.099999999999994</v>
      </c>
    </row>
    <row r="2921" spans="1:17" ht="45" hidden="1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8273</v>
      </c>
      <c r="O2921" t="s">
        <v>8274</v>
      </c>
      <c r="P2921">
        <f t="shared" si="90"/>
        <v>9</v>
      </c>
      <c r="Q2921">
        <f t="shared" si="91"/>
        <v>8.5</v>
      </c>
    </row>
    <row r="2922" spans="1:17" ht="60" hidden="1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8273</v>
      </c>
      <c r="O2922" t="s">
        <v>8274</v>
      </c>
      <c r="P2922">
        <f t="shared" si="90"/>
        <v>27</v>
      </c>
      <c r="Q2922">
        <f t="shared" si="91"/>
        <v>51.62</v>
      </c>
    </row>
    <row r="2923" spans="1:17" ht="45" hidden="1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8273</v>
      </c>
      <c r="O2923" t="s">
        <v>8315</v>
      </c>
      <c r="P2923">
        <f t="shared" si="90"/>
        <v>129</v>
      </c>
      <c r="Q2923">
        <f t="shared" si="91"/>
        <v>43</v>
      </c>
    </row>
    <row r="2924" spans="1:17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8273</v>
      </c>
      <c r="O2924" t="s">
        <v>8315</v>
      </c>
      <c r="P2924">
        <f t="shared" si="90"/>
        <v>100</v>
      </c>
      <c r="Q2924">
        <f t="shared" si="91"/>
        <v>83.33</v>
      </c>
    </row>
    <row r="2925" spans="1:17" ht="45" hidden="1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8273</v>
      </c>
      <c r="O2925" t="s">
        <v>8315</v>
      </c>
      <c r="P2925">
        <f t="shared" si="90"/>
        <v>100</v>
      </c>
      <c r="Q2925">
        <f t="shared" si="91"/>
        <v>30</v>
      </c>
    </row>
    <row r="2926" spans="1:17" ht="60" hidden="1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8273</v>
      </c>
      <c r="O2926" t="s">
        <v>8315</v>
      </c>
      <c r="P2926">
        <f t="shared" si="90"/>
        <v>103</v>
      </c>
      <c r="Q2926">
        <f t="shared" si="91"/>
        <v>175.51</v>
      </c>
    </row>
    <row r="2927" spans="1:17" ht="45" hidden="1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8273</v>
      </c>
      <c r="O2927" t="s">
        <v>8315</v>
      </c>
      <c r="P2927">
        <f t="shared" si="90"/>
        <v>102</v>
      </c>
      <c r="Q2927">
        <f t="shared" si="91"/>
        <v>231.66</v>
      </c>
    </row>
    <row r="2928" spans="1:17" ht="60" hidden="1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8273</v>
      </c>
      <c r="O2928" t="s">
        <v>8315</v>
      </c>
      <c r="P2928">
        <f t="shared" si="90"/>
        <v>125</v>
      </c>
      <c r="Q2928">
        <f t="shared" si="91"/>
        <v>75</v>
      </c>
    </row>
    <row r="2929" spans="1:17" ht="60" hidden="1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8273</v>
      </c>
      <c r="O2929" t="s">
        <v>8315</v>
      </c>
      <c r="P2929">
        <f t="shared" si="90"/>
        <v>131</v>
      </c>
      <c r="Q2929">
        <f t="shared" si="91"/>
        <v>112.14</v>
      </c>
    </row>
    <row r="2930" spans="1:17" ht="30" hidden="1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8273</v>
      </c>
      <c r="O2930" t="s">
        <v>8315</v>
      </c>
      <c r="P2930">
        <f t="shared" si="90"/>
        <v>100</v>
      </c>
      <c r="Q2930">
        <f t="shared" si="91"/>
        <v>41.67</v>
      </c>
    </row>
    <row r="2931" spans="1:17" ht="60" hidden="1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8273</v>
      </c>
      <c r="O2931" t="s">
        <v>8315</v>
      </c>
      <c r="P2931">
        <f t="shared" si="90"/>
        <v>102</v>
      </c>
      <c r="Q2931">
        <f t="shared" si="91"/>
        <v>255.17</v>
      </c>
    </row>
    <row r="2932" spans="1:17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8273</v>
      </c>
      <c r="O2932" t="s">
        <v>8315</v>
      </c>
      <c r="P2932">
        <f t="shared" si="90"/>
        <v>101</v>
      </c>
      <c r="Q2932">
        <f t="shared" si="91"/>
        <v>162.77000000000001</v>
      </c>
    </row>
    <row r="2933" spans="1:17" ht="60" hidden="1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8273</v>
      </c>
      <c r="O2933" t="s">
        <v>8315</v>
      </c>
      <c r="P2933">
        <f t="shared" si="90"/>
        <v>106</v>
      </c>
      <c r="Q2933">
        <f t="shared" si="91"/>
        <v>88.33</v>
      </c>
    </row>
    <row r="2934" spans="1:17" ht="60" hidden="1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8273</v>
      </c>
      <c r="O2934" t="s">
        <v>8315</v>
      </c>
      <c r="P2934">
        <f t="shared" si="90"/>
        <v>105</v>
      </c>
      <c r="Q2934">
        <f t="shared" si="91"/>
        <v>85.74</v>
      </c>
    </row>
    <row r="2935" spans="1:17" ht="60" hidden="1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8273</v>
      </c>
      <c r="O2935" t="s">
        <v>8315</v>
      </c>
      <c r="P2935">
        <f t="shared" si="90"/>
        <v>103</v>
      </c>
      <c r="Q2935">
        <f t="shared" si="91"/>
        <v>47.57</v>
      </c>
    </row>
    <row r="2936" spans="1:17" ht="45" hidden="1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8273</v>
      </c>
      <c r="O2936" t="s">
        <v>8315</v>
      </c>
      <c r="P2936">
        <f t="shared" si="90"/>
        <v>108</v>
      </c>
      <c r="Q2936">
        <f t="shared" si="91"/>
        <v>72.97</v>
      </c>
    </row>
    <row r="2937" spans="1:17" ht="45" hidden="1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8273</v>
      </c>
      <c r="O2937" t="s">
        <v>8315</v>
      </c>
      <c r="P2937">
        <f t="shared" si="90"/>
        <v>101</v>
      </c>
      <c r="Q2937">
        <f t="shared" si="91"/>
        <v>90.54</v>
      </c>
    </row>
    <row r="2938" spans="1:17" ht="60" hidden="1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8273</v>
      </c>
      <c r="O2938" t="s">
        <v>8315</v>
      </c>
      <c r="P2938">
        <f t="shared" si="90"/>
        <v>128</v>
      </c>
      <c r="Q2938">
        <f t="shared" si="91"/>
        <v>37.65</v>
      </c>
    </row>
    <row r="2939" spans="1:17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8273</v>
      </c>
      <c r="O2939" t="s">
        <v>8315</v>
      </c>
      <c r="P2939">
        <f t="shared" si="90"/>
        <v>133</v>
      </c>
      <c r="Q2939">
        <f t="shared" si="91"/>
        <v>36.36</v>
      </c>
    </row>
    <row r="2940" spans="1:17" ht="60" hidden="1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8273</v>
      </c>
      <c r="O2940" t="s">
        <v>8315</v>
      </c>
      <c r="P2940">
        <f t="shared" si="90"/>
        <v>101</v>
      </c>
      <c r="Q2940">
        <f t="shared" si="91"/>
        <v>126.72</v>
      </c>
    </row>
    <row r="2941" spans="1:17" ht="60" hidden="1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8273</v>
      </c>
      <c r="O2941" t="s">
        <v>8315</v>
      </c>
      <c r="P2941">
        <f t="shared" si="90"/>
        <v>103</v>
      </c>
      <c r="Q2941">
        <f t="shared" si="91"/>
        <v>329.2</v>
      </c>
    </row>
    <row r="2942" spans="1:17" ht="45" hidden="1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8273</v>
      </c>
      <c r="O2942" t="s">
        <v>8315</v>
      </c>
      <c r="P2942">
        <f t="shared" si="90"/>
        <v>107</v>
      </c>
      <c r="Q2942">
        <f t="shared" si="91"/>
        <v>81.239999999999995</v>
      </c>
    </row>
    <row r="2943" spans="1:17" ht="60" hidden="1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8273</v>
      </c>
      <c r="O2943" t="s">
        <v>8313</v>
      </c>
      <c r="P2943">
        <f t="shared" si="90"/>
        <v>0</v>
      </c>
      <c r="Q2943">
        <f t="shared" si="91"/>
        <v>1</v>
      </c>
    </row>
    <row r="2944" spans="1:17" ht="60" hidden="1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8273</v>
      </c>
      <c r="O2944" t="s">
        <v>8313</v>
      </c>
      <c r="P2944">
        <f t="shared" si="90"/>
        <v>20</v>
      </c>
      <c r="Q2944">
        <f t="shared" si="91"/>
        <v>202.23</v>
      </c>
    </row>
    <row r="2945" spans="1:17" ht="60" hidden="1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8273</v>
      </c>
      <c r="O2945" t="s">
        <v>8313</v>
      </c>
      <c r="P2945">
        <f t="shared" si="90"/>
        <v>0</v>
      </c>
      <c r="Q2945">
        <f t="shared" si="91"/>
        <v>0</v>
      </c>
    </row>
    <row r="2946" spans="1:17" ht="45" hidden="1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8273</v>
      </c>
      <c r="O2946" t="s">
        <v>8313</v>
      </c>
      <c r="P2946">
        <f t="shared" si="90"/>
        <v>1</v>
      </c>
      <c r="Q2946">
        <f t="shared" si="91"/>
        <v>100</v>
      </c>
    </row>
    <row r="2947" spans="1:17" ht="60" hidden="1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8273</v>
      </c>
      <c r="O2947" t="s">
        <v>8313</v>
      </c>
      <c r="P2947">
        <f t="shared" ref="P2947:P3010" si="92">ROUND(E2947/D2947*100,0)</f>
        <v>0</v>
      </c>
      <c r="Q2947">
        <f t="shared" ref="Q2947:Q3010" si="93">IFERROR(ROUND(E2947/L2947,2),0)</f>
        <v>0</v>
      </c>
    </row>
    <row r="2948" spans="1:17" ht="60" hidden="1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8273</v>
      </c>
      <c r="O2948" t="s">
        <v>8313</v>
      </c>
      <c r="P2948">
        <f t="shared" si="92"/>
        <v>0</v>
      </c>
      <c r="Q2948">
        <f t="shared" si="93"/>
        <v>1</v>
      </c>
    </row>
    <row r="2949" spans="1:17" ht="60" hidden="1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8273</v>
      </c>
      <c r="O2949" t="s">
        <v>8313</v>
      </c>
      <c r="P2949">
        <f t="shared" si="92"/>
        <v>4</v>
      </c>
      <c r="Q2949">
        <f t="shared" si="93"/>
        <v>82.46</v>
      </c>
    </row>
    <row r="2950" spans="1:17" ht="60" hidden="1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8273</v>
      </c>
      <c r="O2950" t="s">
        <v>8313</v>
      </c>
      <c r="P2950">
        <f t="shared" si="92"/>
        <v>0</v>
      </c>
      <c r="Q2950">
        <f t="shared" si="93"/>
        <v>2.67</v>
      </c>
    </row>
    <row r="2951" spans="1:17" ht="60" hidden="1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8273</v>
      </c>
      <c r="O2951" t="s">
        <v>8313</v>
      </c>
      <c r="P2951">
        <f t="shared" si="92"/>
        <v>3</v>
      </c>
      <c r="Q2951">
        <f t="shared" si="93"/>
        <v>12.5</v>
      </c>
    </row>
    <row r="2952" spans="1:17" ht="60" hidden="1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8273</v>
      </c>
      <c r="O2952" t="s">
        <v>8313</v>
      </c>
      <c r="P2952">
        <f t="shared" si="92"/>
        <v>0</v>
      </c>
      <c r="Q2952">
        <f t="shared" si="93"/>
        <v>0</v>
      </c>
    </row>
    <row r="2953" spans="1:17" ht="60" hidden="1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8273</v>
      </c>
      <c r="O2953" t="s">
        <v>8313</v>
      </c>
      <c r="P2953">
        <f t="shared" si="92"/>
        <v>2</v>
      </c>
      <c r="Q2953">
        <f t="shared" si="93"/>
        <v>18.899999999999999</v>
      </c>
    </row>
    <row r="2954" spans="1:17" ht="60" hidden="1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8273</v>
      </c>
      <c r="O2954" t="s">
        <v>8313</v>
      </c>
      <c r="P2954">
        <f t="shared" si="92"/>
        <v>8</v>
      </c>
      <c r="Q2954">
        <f t="shared" si="93"/>
        <v>200.63</v>
      </c>
    </row>
    <row r="2955" spans="1:17" ht="45" hidden="1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8273</v>
      </c>
      <c r="O2955" t="s">
        <v>8313</v>
      </c>
      <c r="P2955">
        <f t="shared" si="92"/>
        <v>0</v>
      </c>
      <c r="Q2955">
        <f t="shared" si="93"/>
        <v>201.67</v>
      </c>
    </row>
    <row r="2956" spans="1:17" ht="45" hidden="1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8273</v>
      </c>
      <c r="O2956" t="s">
        <v>8313</v>
      </c>
      <c r="P2956">
        <f t="shared" si="92"/>
        <v>0</v>
      </c>
      <c r="Q2956">
        <f t="shared" si="93"/>
        <v>0</v>
      </c>
    </row>
    <row r="2957" spans="1:17" ht="45" hidden="1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8273</v>
      </c>
      <c r="O2957" t="s">
        <v>8313</v>
      </c>
      <c r="P2957">
        <f t="shared" si="92"/>
        <v>60</v>
      </c>
      <c r="Q2957">
        <f t="shared" si="93"/>
        <v>65</v>
      </c>
    </row>
    <row r="2958" spans="1:17" ht="60" hidden="1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8273</v>
      </c>
      <c r="O2958" t="s">
        <v>8313</v>
      </c>
      <c r="P2958">
        <f t="shared" si="92"/>
        <v>17</v>
      </c>
      <c r="Q2958">
        <f t="shared" si="93"/>
        <v>66.099999999999994</v>
      </c>
    </row>
    <row r="2959" spans="1:17" ht="45" hidden="1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8273</v>
      </c>
      <c r="O2959" t="s">
        <v>8313</v>
      </c>
      <c r="P2959">
        <f t="shared" si="92"/>
        <v>2</v>
      </c>
      <c r="Q2959">
        <f t="shared" si="93"/>
        <v>93.33</v>
      </c>
    </row>
    <row r="2960" spans="1:17" ht="45" hidden="1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8273</v>
      </c>
      <c r="O2960" t="s">
        <v>8313</v>
      </c>
      <c r="P2960">
        <f t="shared" si="92"/>
        <v>0</v>
      </c>
      <c r="Q2960">
        <f t="shared" si="93"/>
        <v>0</v>
      </c>
    </row>
    <row r="2961" spans="1:17" ht="60" hidden="1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8273</v>
      </c>
      <c r="O2961" t="s">
        <v>8313</v>
      </c>
      <c r="P2961">
        <f t="shared" si="92"/>
        <v>0</v>
      </c>
      <c r="Q2961">
        <f t="shared" si="93"/>
        <v>0</v>
      </c>
    </row>
    <row r="2962" spans="1:17" ht="45" hidden="1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8273</v>
      </c>
      <c r="O2962" t="s">
        <v>8313</v>
      </c>
      <c r="P2962">
        <f t="shared" si="92"/>
        <v>0</v>
      </c>
      <c r="Q2962">
        <f t="shared" si="93"/>
        <v>0</v>
      </c>
    </row>
    <row r="2963" spans="1:17" ht="60" hidden="1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8273</v>
      </c>
      <c r="O2963" t="s">
        <v>8274</v>
      </c>
      <c r="P2963">
        <f t="shared" si="92"/>
        <v>110</v>
      </c>
      <c r="Q2963">
        <f t="shared" si="93"/>
        <v>50.75</v>
      </c>
    </row>
    <row r="2964" spans="1:17" ht="60" hidden="1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8273</v>
      </c>
      <c r="O2964" t="s">
        <v>8274</v>
      </c>
      <c r="P2964">
        <f t="shared" si="92"/>
        <v>122</v>
      </c>
      <c r="Q2964">
        <f t="shared" si="93"/>
        <v>60.9</v>
      </c>
    </row>
    <row r="2965" spans="1:17" ht="60" hidden="1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8273</v>
      </c>
      <c r="O2965" t="s">
        <v>8274</v>
      </c>
      <c r="P2965">
        <f t="shared" si="92"/>
        <v>107</v>
      </c>
      <c r="Q2965">
        <f t="shared" si="93"/>
        <v>109.03</v>
      </c>
    </row>
    <row r="2966" spans="1:17" ht="60" hidden="1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8273</v>
      </c>
      <c r="O2966" t="s">
        <v>8274</v>
      </c>
      <c r="P2966">
        <f t="shared" si="92"/>
        <v>101</v>
      </c>
      <c r="Q2966">
        <f t="shared" si="93"/>
        <v>25.69</v>
      </c>
    </row>
    <row r="2967" spans="1:17" ht="60" hidden="1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8273</v>
      </c>
      <c r="O2967" t="s">
        <v>8274</v>
      </c>
      <c r="P2967">
        <f t="shared" si="92"/>
        <v>109</v>
      </c>
      <c r="Q2967">
        <f t="shared" si="93"/>
        <v>41.92</v>
      </c>
    </row>
    <row r="2968" spans="1:17" ht="60" hidden="1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8273</v>
      </c>
      <c r="O2968" t="s">
        <v>8274</v>
      </c>
      <c r="P2968">
        <f t="shared" si="92"/>
        <v>114</v>
      </c>
      <c r="Q2968">
        <f t="shared" si="93"/>
        <v>88.77</v>
      </c>
    </row>
    <row r="2969" spans="1:17" ht="45" hidden="1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8273</v>
      </c>
      <c r="O2969" t="s">
        <v>8274</v>
      </c>
      <c r="P2969">
        <f t="shared" si="92"/>
        <v>114</v>
      </c>
      <c r="Q2969">
        <f t="shared" si="93"/>
        <v>80.23</v>
      </c>
    </row>
    <row r="2970" spans="1:17" ht="30" hidden="1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8273</v>
      </c>
      <c r="O2970" t="s">
        <v>8274</v>
      </c>
      <c r="P2970">
        <f t="shared" si="92"/>
        <v>106</v>
      </c>
      <c r="Q2970">
        <f t="shared" si="93"/>
        <v>78.94</v>
      </c>
    </row>
    <row r="2971" spans="1:17" ht="60" hidden="1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8273</v>
      </c>
      <c r="O2971" t="s">
        <v>8274</v>
      </c>
      <c r="P2971">
        <f t="shared" si="92"/>
        <v>163</v>
      </c>
      <c r="Q2971">
        <f t="shared" si="93"/>
        <v>95.59</v>
      </c>
    </row>
    <row r="2972" spans="1:17" ht="45" hidden="1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8273</v>
      </c>
      <c r="O2972" t="s">
        <v>8274</v>
      </c>
      <c r="P2972">
        <f t="shared" si="92"/>
        <v>106</v>
      </c>
      <c r="Q2972">
        <f t="shared" si="93"/>
        <v>69.89</v>
      </c>
    </row>
    <row r="2973" spans="1:17" ht="60" hidden="1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8273</v>
      </c>
      <c r="O2973" t="s">
        <v>8274</v>
      </c>
      <c r="P2973">
        <f t="shared" si="92"/>
        <v>100</v>
      </c>
      <c r="Q2973">
        <f t="shared" si="93"/>
        <v>74.53</v>
      </c>
    </row>
    <row r="2974" spans="1:17" ht="30" hidden="1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8273</v>
      </c>
      <c r="O2974" t="s">
        <v>8274</v>
      </c>
      <c r="P2974">
        <f t="shared" si="92"/>
        <v>105</v>
      </c>
      <c r="Q2974">
        <f t="shared" si="93"/>
        <v>123.94</v>
      </c>
    </row>
    <row r="2975" spans="1:17" ht="60" hidden="1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8273</v>
      </c>
      <c r="O2975" t="s">
        <v>8274</v>
      </c>
      <c r="P2975">
        <f t="shared" si="92"/>
        <v>175</v>
      </c>
      <c r="Q2975">
        <f t="shared" si="93"/>
        <v>264.85000000000002</v>
      </c>
    </row>
    <row r="2976" spans="1:17" ht="60" hidden="1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8273</v>
      </c>
      <c r="O2976" t="s">
        <v>8274</v>
      </c>
      <c r="P2976">
        <f t="shared" si="92"/>
        <v>102</v>
      </c>
      <c r="Q2976">
        <f t="shared" si="93"/>
        <v>58.62</v>
      </c>
    </row>
    <row r="2977" spans="1:17" ht="60" hidden="1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8273</v>
      </c>
      <c r="O2977" t="s">
        <v>8274</v>
      </c>
      <c r="P2977">
        <f t="shared" si="92"/>
        <v>100</v>
      </c>
      <c r="Q2977">
        <f t="shared" si="93"/>
        <v>70.88</v>
      </c>
    </row>
    <row r="2978" spans="1:17" ht="45" hidden="1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8273</v>
      </c>
      <c r="O2978" t="s">
        <v>8274</v>
      </c>
      <c r="P2978">
        <f t="shared" si="92"/>
        <v>171</v>
      </c>
      <c r="Q2978">
        <f t="shared" si="93"/>
        <v>8.57</v>
      </c>
    </row>
    <row r="2979" spans="1:17" ht="60" hidden="1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8273</v>
      </c>
      <c r="O2979" t="s">
        <v>8274</v>
      </c>
      <c r="P2979">
        <f t="shared" si="92"/>
        <v>114</v>
      </c>
      <c r="Q2979">
        <f t="shared" si="93"/>
        <v>113.57</v>
      </c>
    </row>
    <row r="2980" spans="1:17" ht="60" hidden="1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8273</v>
      </c>
      <c r="O2980" t="s">
        <v>8274</v>
      </c>
      <c r="P2980">
        <f t="shared" si="92"/>
        <v>129</v>
      </c>
      <c r="Q2980">
        <f t="shared" si="93"/>
        <v>60.69</v>
      </c>
    </row>
    <row r="2981" spans="1:17" ht="60" hidden="1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8273</v>
      </c>
      <c r="O2981" t="s">
        <v>8274</v>
      </c>
      <c r="P2981">
        <f t="shared" si="92"/>
        <v>101</v>
      </c>
      <c r="Q2981">
        <f t="shared" si="93"/>
        <v>110.22</v>
      </c>
    </row>
    <row r="2982" spans="1:17" ht="45" hidden="1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8273</v>
      </c>
      <c r="O2982" t="s">
        <v>8274</v>
      </c>
      <c r="P2982">
        <f t="shared" si="92"/>
        <v>109</v>
      </c>
      <c r="Q2982">
        <f t="shared" si="93"/>
        <v>136.46</v>
      </c>
    </row>
    <row r="2983" spans="1:17" ht="60" hidden="1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8273</v>
      </c>
      <c r="O2983" t="s">
        <v>8313</v>
      </c>
      <c r="P2983">
        <f t="shared" si="92"/>
        <v>129</v>
      </c>
      <c r="Q2983">
        <f t="shared" si="93"/>
        <v>53.16</v>
      </c>
    </row>
    <row r="2984" spans="1:17" ht="45" hidden="1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8273</v>
      </c>
      <c r="O2984" t="s">
        <v>8313</v>
      </c>
      <c r="P2984">
        <f t="shared" si="92"/>
        <v>102</v>
      </c>
      <c r="Q2984">
        <f t="shared" si="93"/>
        <v>86.49</v>
      </c>
    </row>
    <row r="2985" spans="1:17" ht="45" hidden="1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8273</v>
      </c>
      <c r="O2985" t="s">
        <v>8313</v>
      </c>
      <c r="P2985">
        <f t="shared" si="92"/>
        <v>147</v>
      </c>
      <c r="Q2985">
        <f t="shared" si="93"/>
        <v>155.24</v>
      </c>
    </row>
    <row r="2986" spans="1:17" ht="60" hidden="1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8273</v>
      </c>
      <c r="O2986" t="s">
        <v>8313</v>
      </c>
      <c r="P2986">
        <f t="shared" si="92"/>
        <v>100</v>
      </c>
      <c r="Q2986">
        <f t="shared" si="93"/>
        <v>115.08</v>
      </c>
    </row>
    <row r="2987" spans="1:17" ht="60" hidden="1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8273</v>
      </c>
      <c r="O2987" t="s">
        <v>8313</v>
      </c>
      <c r="P2987">
        <f t="shared" si="92"/>
        <v>122</v>
      </c>
      <c r="Q2987">
        <f t="shared" si="93"/>
        <v>109.59</v>
      </c>
    </row>
    <row r="2988" spans="1:17" ht="45" hidden="1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8273</v>
      </c>
      <c r="O2988" t="s">
        <v>8313</v>
      </c>
      <c r="P2988">
        <f t="shared" si="92"/>
        <v>106</v>
      </c>
      <c r="Q2988">
        <f t="shared" si="93"/>
        <v>45.21</v>
      </c>
    </row>
    <row r="2989" spans="1:17" ht="60" hidden="1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8273</v>
      </c>
      <c r="O2989" t="s">
        <v>8313</v>
      </c>
      <c r="P2989">
        <f t="shared" si="92"/>
        <v>110</v>
      </c>
      <c r="Q2989">
        <f t="shared" si="93"/>
        <v>104.15</v>
      </c>
    </row>
    <row r="2990" spans="1:17" ht="60" hidden="1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8273</v>
      </c>
      <c r="O2990" t="s">
        <v>8313</v>
      </c>
      <c r="P2990">
        <f t="shared" si="92"/>
        <v>100</v>
      </c>
      <c r="Q2990">
        <f t="shared" si="93"/>
        <v>35.71</v>
      </c>
    </row>
    <row r="2991" spans="1:17" hidden="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8273</v>
      </c>
      <c r="O2991" t="s">
        <v>8313</v>
      </c>
      <c r="P2991">
        <f t="shared" si="92"/>
        <v>177</v>
      </c>
      <c r="Q2991">
        <f t="shared" si="93"/>
        <v>97</v>
      </c>
    </row>
    <row r="2992" spans="1:17" ht="60" hidden="1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8273</v>
      </c>
      <c r="O2992" t="s">
        <v>8313</v>
      </c>
      <c r="P2992">
        <f t="shared" si="92"/>
        <v>100</v>
      </c>
      <c r="Q2992">
        <f t="shared" si="93"/>
        <v>370.37</v>
      </c>
    </row>
    <row r="2993" spans="1:17" ht="60" hidden="1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8273</v>
      </c>
      <c r="O2993" t="s">
        <v>8313</v>
      </c>
      <c r="P2993">
        <f t="shared" si="92"/>
        <v>103</v>
      </c>
      <c r="Q2993">
        <f t="shared" si="93"/>
        <v>94.41</v>
      </c>
    </row>
    <row r="2994" spans="1:17" ht="45" hidden="1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8273</v>
      </c>
      <c r="O2994" t="s">
        <v>8313</v>
      </c>
      <c r="P2994">
        <f t="shared" si="92"/>
        <v>105</v>
      </c>
      <c r="Q2994">
        <f t="shared" si="93"/>
        <v>48.98</v>
      </c>
    </row>
    <row r="2995" spans="1:17" hidden="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8273</v>
      </c>
      <c r="O2995" t="s">
        <v>8313</v>
      </c>
      <c r="P2995">
        <f t="shared" si="92"/>
        <v>100</v>
      </c>
      <c r="Q2995">
        <f t="shared" si="93"/>
        <v>45.59</v>
      </c>
    </row>
    <row r="2996" spans="1:17" ht="45" hidden="1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8273</v>
      </c>
      <c r="O2996" t="s">
        <v>8313</v>
      </c>
      <c r="P2996">
        <f t="shared" si="92"/>
        <v>458</v>
      </c>
      <c r="Q2996">
        <f t="shared" si="93"/>
        <v>23.28</v>
      </c>
    </row>
    <row r="2997" spans="1:17" ht="60" hidden="1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8273</v>
      </c>
      <c r="O2997" t="s">
        <v>8313</v>
      </c>
      <c r="P2997">
        <f t="shared" si="92"/>
        <v>105</v>
      </c>
      <c r="Q2997">
        <f t="shared" si="93"/>
        <v>63.23</v>
      </c>
    </row>
    <row r="2998" spans="1:17" ht="45" hidden="1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8273</v>
      </c>
      <c r="O2998" t="s">
        <v>8313</v>
      </c>
      <c r="P2998">
        <f t="shared" si="92"/>
        <v>172</v>
      </c>
      <c r="Q2998">
        <f t="shared" si="93"/>
        <v>153.52000000000001</v>
      </c>
    </row>
    <row r="2999" spans="1:17" ht="60" hidden="1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8273</v>
      </c>
      <c r="O2999" t="s">
        <v>8313</v>
      </c>
      <c r="P2999">
        <f t="shared" si="92"/>
        <v>104</v>
      </c>
      <c r="Q2999">
        <f t="shared" si="93"/>
        <v>90.2</v>
      </c>
    </row>
    <row r="3000" spans="1:17" ht="60" hidden="1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8273</v>
      </c>
      <c r="O3000" t="s">
        <v>8313</v>
      </c>
      <c r="P3000">
        <f t="shared" si="92"/>
        <v>103</v>
      </c>
      <c r="Q3000">
        <f t="shared" si="93"/>
        <v>118.97</v>
      </c>
    </row>
    <row r="3001" spans="1:17" ht="60" hidden="1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8273</v>
      </c>
      <c r="O3001" t="s">
        <v>8313</v>
      </c>
      <c r="P3001">
        <f t="shared" si="92"/>
        <v>119</v>
      </c>
      <c r="Q3001">
        <f t="shared" si="93"/>
        <v>80.25</v>
      </c>
    </row>
    <row r="3002" spans="1:17" ht="60" hidden="1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8273</v>
      </c>
      <c r="O3002" t="s">
        <v>8313</v>
      </c>
      <c r="P3002">
        <f t="shared" si="92"/>
        <v>100</v>
      </c>
      <c r="Q3002">
        <f t="shared" si="93"/>
        <v>62.5</v>
      </c>
    </row>
    <row r="3003" spans="1:17" ht="45" hidden="1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8273</v>
      </c>
      <c r="O3003" t="s">
        <v>8313</v>
      </c>
      <c r="P3003">
        <f t="shared" si="92"/>
        <v>319</v>
      </c>
      <c r="Q3003">
        <f t="shared" si="93"/>
        <v>131.38</v>
      </c>
    </row>
    <row r="3004" spans="1:17" ht="30" hidden="1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8273</v>
      </c>
      <c r="O3004" t="s">
        <v>8313</v>
      </c>
      <c r="P3004">
        <f t="shared" si="92"/>
        <v>109</v>
      </c>
      <c r="Q3004">
        <f t="shared" si="93"/>
        <v>73.03</v>
      </c>
    </row>
    <row r="3005" spans="1:17" ht="60" hidden="1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8273</v>
      </c>
      <c r="O3005" t="s">
        <v>8313</v>
      </c>
      <c r="P3005">
        <f t="shared" si="92"/>
        <v>101</v>
      </c>
      <c r="Q3005">
        <f t="shared" si="93"/>
        <v>178.53</v>
      </c>
    </row>
    <row r="3006" spans="1:17" ht="60" hidden="1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8273</v>
      </c>
      <c r="O3006" t="s">
        <v>8313</v>
      </c>
      <c r="P3006">
        <f t="shared" si="92"/>
        <v>113</v>
      </c>
      <c r="Q3006">
        <f t="shared" si="93"/>
        <v>162.91</v>
      </c>
    </row>
    <row r="3007" spans="1:17" ht="60" hidden="1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8273</v>
      </c>
      <c r="O3007" t="s">
        <v>8313</v>
      </c>
      <c r="P3007">
        <f t="shared" si="92"/>
        <v>120</v>
      </c>
      <c r="Q3007">
        <f t="shared" si="93"/>
        <v>108.24</v>
      </c>
    </row>
    <row r="3008" spans="1:17" ht="45" hidden="1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8273</v>
      </c>
      <c r="O3008" t="s">
        <v>8313</v>
      </c>
      <c r="P3008">
        <f t="shared" si="92"/>
        <v>108</v>
      </c>
      <c r="Q3008">
        <f t="shared" si="93"/>
        <v>88.87</v>
      </c>
    </row>
    <row r="3009" spans="1:17" ht="30" hidden="1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8273</v>
      </c>
      <c r="O3009" t="s">
        <v>8313</v>
      </c>
      <c r="P3009">
        <f t="shared" si="92"/>
        <v>180</v>
      </c>
      <c r="Q3009">
        <f t="shared" si="93"/>
        <v>54</v>
      </c>
    </row>
    <row r="3010" spans="1:17" ht="45" hidden="1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8273</v>
      </c>
      <c r="O3010" t="s">
        <v>8313</v>
      </c>
      <c r="P3010">
        <f t="shared" si="92"/>
        <v>101</v>
      </c>
      <c r="Q3010">
        <f t="shared" si="93"/>
        <v>116.73</v>
      </c>
    </row>
    <row r="3011" spans="1:17" ht="60" hidden="1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8273</v>
      </c>
      <c r="O3011" t="s">
        <v>8313</v>
      </c>
      <c r="P3011">
        <f t="shared" ref="P3011:P3074" si="94">ROUND(E3011/D3011*100,0)</f>
        <v>120</v>
      </c>
      <c r="Q3011">
        <f t="shared" ref="Q3011:Q3074" si="95">IFERROR(ROUND(E3011/L3011,2),0)</f>
        <v>233.9</v>
      </c>
    </row>
    <row r="3012" spans="1:17" ht="60" hidden="1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8273</v>
      </c>
      <c r="O3012" t="s">
        <v>8313</v>
      </c>
      <c r="P3012">
        <f t="shared" si="94"/>
        <v>158</v>
      </c>
      <c r="Q3012">
        <f t="shared" si="95"/>
        <v>158</v>
      </c>
    </row>
    <row r="3013" spans="1:17" ht="45" hidden="1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8273</v>
      </c>
      <c r="O3013" t="s">
        <v>8313</v>
      </c>
      <c r="P3013">
        <f t="shared" si="94"/>
        <v>124</v>
      </c>
      <c r="Q3013">
        <f t="shared" si="95"/>
        <v>14.84</v>
      </c>
    </row>
    <row r="3014" spans="1:17" ht="45" hidden="1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8273</v>
      </c>
      <c r="O3014" t="s">
        <v>8313</v>
      </c>
      <c r="P3014">
        <f t="shared" si="94"/>
        <v>117</v>
      </c>
      <c r="Q3014">
        <f t="shared" si="95"/>
        <v>85.18</v>
      </c>
    </row>
    <row r="3015" spans="1:17" ht="45" hidden="1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8273</v>
      </c>
      <c r="O3015" t="s">
        <v>8313</v>
      </c>
      <c r="P3015">
        <f t="shared" si="94"/>
        <v>157</v>
      </c>
      <c r="Q3015">
        <f t="shared" si="95"/>
        <v>146.69</v>
      </c>
    </row>
    <row r="3016" spans="1:17" ht="60" hidden="1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8273</v>
      </c>
      <c r="O3016" t="s">
        <v>8313</v>
      </c>
      <c r="P3016">
        <f t="shared" si="94"/>
        <v>113</v>
      </c>
      <c r="Q3016">
        <f t="shared" si="95"/>
        <v>50.76</v>
      </c>
    </row>
    <row r="3017" spans="1:17" ht="45" hidden="1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8273</v>
      </c>
      <c r="O3017" t="s">
        <v>8313</v>
      </c>
      <c r="P3017">
        <f t="shared" si="94"/>
        <v>103</v>
      </c>
      <c r="Q3017">
        <f t="shared" si="95"/>
        <v>87.7</v>
      </c>
    </row>
    <row r="3018" spans="1:17" ht="60" hidden="1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8273</v>
      </c>
      <c r="O3018" t="s">
        <v>8313</v>
      </c>
      <c r="P3018">
        <f t="shared" si="94"/>
        <v>103</v>
      </c>
      <c r="Q3018">
        <f t="shared" si="95"/>
        <v>242.28</v>
      </c>
    </row>
    <row r="3019" spans="1:17" ht="60" hidden="1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8273</v>
      </c>
      <c r="O3019" t="s">
        <v>8313</v>
      </c>
      <c r="P3019">
        <f t="shared" si="94"/>
        <v>106</v>
      </c>
      <c r="Q3019">
        <f t="shared" si="95"/>
        <v>146.44999999999999</v>
      </c>
    </row>
    <row r="3020" spans="1:17" ht="60" hidden="1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8273</v>
      </c>
      <c r="O3020" t="s">
        <v>8313</v>
      </c>
      <c r="P3020">
        <f t="shared" si="94"/>
        <v>101</v>
      </c>
      <c r="Q3020">
        <f t="shared" si="95"/>
        <v>103.17</v>
      </c>
    </row>
    <row r="3021" spans="1:17" ht="60" hidden="1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8273</v>
      </c>
      <c r="O3021" t="s">
        <v>8313</v>
      </c>
      <c r="P3021">
        <f t="shared" si="94"/>
        <v>121</v>
      </c>
      <c r="Q3021">
        <f t="shared" si="95"/>
        <v>80.459999999999994</v>
      </c>
    </row>
    <row r="3022" spans="1:17" ht="60" hidden="1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8273</v>
      </c>
      <c r="O3022" t="s">
        <v>8313</v>
      </c>
      <c r="P3022">
        <f t="shared" si="94"/>
        <v>101</v>
      </c>
      <c r="Q3022">
        <f t="shared" si="95"/>
        <v>234.67</v>
      </c>
    </row>
    <row r="3023" spans="1:17" ht="45" hidden="1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8273</v>
      </c>
      <c r="O3023" t="s">
        <v>8313</v>
      </c>
      <c r="P3023">
        <f t="shared" si="94"/>
        <v>116</v>
      </c>
      <c r="Q3023">
        <f t="shared" si="95"/>
        <v>50.69</v>
      </c>
    </row>
    <row r="3024" spans="1:17" ht="60" hidden="1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8273</v>
      </c>
      <c r="O3024" t="s">
        <v>8313</v>
      </c>
      <c r="P3024">
        <f t="shared" si="94"/>
        <v>101</v>
      </c>
      <c r="Q3024">
        <f t="shared" si="95"/>
        <v>162.71</v>
      </c>
    </row>
    <row r="3025" spans="1:17" ht="60" hidden="1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8273</v>
      </c>
      <c r="O3025" t="s">
        <v>8313</v>
      </c>
      <c r="P3025">
        <f t="shared" si="94"/>
        <v>103</v>
      </c>
      <c r="Q3025">
        <f t="shared" si="95"/>
        <v>120.17</v>
      </c>
    </row>
    <row r="3026" spans="1:17" ht="60" hidden="1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8273</v>
      </c>
      <c r="O3026" t="s">
        <v>8313</v>
      </c>
      <c r="P3026">
        <f t="shared" si="94"/>
        <v>246</v>
      </c>
      <c r="Q3026">
        <f t="shared" si="95"/>
        <v>67.7</v>
      </c>
    </row>
    <row r="3027" spans="1:17" ht="45" hidden="1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8273</v>
      </c>
      <c r="O3027" t="s">
        <v>8313</v>
      </c>
      <c r="P3027">
        <f t="shared" si="94"/>
        <v>302</v>
      </c>
      <c r="Q3027">
        <f t="shared" si="95"/>
        <v>52.1</v>
      </c>
    </row>
    <row r="3028" spans="1:17" ht="60" hidden="1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8273</v>
      </c>
      <c r="O3028" t="s">
        <v>8313</v>
      </c>
      <c r="P3028">
        <f t="shared" si="94"/>
        <v>143</v>
      </c>
      <c r="Q3028">
        <f t="shared" si="95"/>
        <v>51.6</v>
      </c>
    </row>
    <row r="3029" spans="1:17" ht="45" hidden="1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8273</v>
      </c>
      <c r="O3029" t="s">
        <v>8313</v>
      </c>
      <c r="P3029">
        <f t="shared" si="94"/>
        <v>131</v>
      </c>
      <c r="Q3029">
        <f t="shared" si="95"/>
        <v>164.3</v>
      </c>
    </row>
    <row r="3030" spans="1:17" ht="30" hidden="1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8273</v>
      </c>
      <c r="O3030" t="s">
        <v>8313</v>
      </c>
      <c r="P3030">
        <f t="shared" si="94"/>
        <v>168</v>
      </c>
      <c r="Q3030">
        <f t="shared" si="95"/>
        <v>84.86</v>
      </c>
    </row>
    <row r="3031" spans="1:17" ht="60" hidden="1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8273</v>
      </c>
      <c r="O3031" t="s">
        <v>8313</v>
      </c>
      <c r="P3031">
        <f t="shared" si="94"/>
        <v>110</v>
      </c>
      <c r="Q3031">
        <f t="shared" si="95"/>
        <v>94.55</v>
      </c>
    </row>
    <row r="3032" spans="1:17" ht="60" hidden="1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8273</v>
      </c>
      <c r="O3032" t="s">
        <v>8313</v>
      </c>
      <c r="P3032">
        <f t="shared" si="94"/>
        <v>107</v>
      </c>
      <c r="Q3032">
        <f t="shared" si="95"/>
        <v>45.54</v>
      </c>
    </row>
    <row r="3033" spans="1:17" ht="75" hidden="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8273</v>
      </c>
      <c r="O3033" t="s">
        <v>8313</v>
      </c>
      <c r="P3033">
        <f t="shared" si="94"/>
        <v>100</v>
      </c>
      <c r="Q3033">
        <f t="shared" si="95"/>
        <v>51.72</v>
      </c>
    </row>
    <row r="3034" spans="1:17" ht="60" hidden="1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8273</v>
      </c>
      <c r="O3034" t="s">
        <v>8313</v>
      </c>
      <c r="P3034">
        <f t="shared" si="94"/>
        <v>127</v>
      </c>
      <c r="Q3034">
        <f t="shared" si="95"/>
        <v>50.88</v>
      </c>
    </row>
    <row r="3035" spans="1:17" ht="45" hidden="1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8273</v>
      </c>
      <c r="O3035" t="s">
        <v>8313</v>
      </c>
      <c r="P3035">
        <f t="shared" si="94"/>
        <v>147</v>
      </c>
      <c r="Q3035">
        <f t="shared" si="95"/>
        <v>191.13</v>
      </c>
    </row>
    <row r="3036" spans="1:17" ht="75" hidden="1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8273</v>
      </c>
      <c r="O3036" t="s">
        <v>8313</v>
      </c>
      <c r="P3036">
        <f t="shared" si="94"/>
        <v>113</v>
      </c>
      <c r="Q3036">
        <f t="shared" si="95"/>
        <v>89.31</v>
      </c>
    </row>
    <row r="3037" spans="1:17" ht="45" hidden="1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8273</v>
      </c>
      <c r="O3037" t="s">
        <v>8313</v>
      </c>
      <c r="P3037">
        <f t="shared" si="94"/>
        <v>109</v>
      </c>
      <c r="Q3037">
        <f t="shared" si="95"/>
        <v>88.59</v>
      </c>
    </row>
    <row r="3038" spans="1:17" ht="60" hidden="1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8273</v>
      </c>
      <c r="O3038" t="s">
        <v>8313</v>
      </c>
      <c r="P3038">
        <f t="shared" si="94"/>
        <v>127</v>
      </c>
      <c r="Q3038">
        <f t="shared" si="95"/>
        <v>96.3</v>
      </c>
    </row>
    <row r="3039" spans="1:17" ht="60" hidden="1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8273</v>
      </c>
      <c r="O3039" t="s">
        <v>8313</v>
      </c>
      <c r="P3039">
        <f t="shared" si="94"/>
        <v>213</v>
      </c>
      <c r="Q3039">
        <f t="shared" si="95"/>
        <v>33.31</v>
      </c>
    </row>
    <row r="3040" spans="1:17" ht="45" hidden="1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8273</v>
      </c>
      <c r="O3040" t="s">
        <v>8313</v>
      </c>
      <c r="P3040">
        <f t="shared" si="94"/>
        <v>101</v>
      </c>
      <c r="Q3040">
        <f t="shared" si="95"/>
        <v>37.22</v>
      </c>
    </row>
    <row r="3041" spans="1:17" ht="45" hidden="1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8273</v>
      </c>
      <c r="O3041" t="s">
        <v>8313</v>
      </c>
      <c r="P3041">
        <f t="shared" si="94"/>
        <v>109</v>
      </c>
      <c r="Q3041">
        <f t="shared" si="95"/>
        <v>92.13</v>
      </c>
    </row>
    <row r="3042" spans="1:17" ht="45" hidden="1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8273</v>
      </c>
      <c r="O3042" t="s">
        <v>8313</v>
      </c>
      <c r="P3042">
        <f t="shared" si="94"/>
        <v>108</v>
      </c>
      <c r="Q3042">
        <f t="shared" si="95"/>
        <v>76.790000000000006</v>
      </c>
    </row>
    <row r="3043" spans="1:17" ht="30" hidden="1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8273</v>
      </c>
      <c r="O3043" t="s">
        <v>8313</v>
      </c>
      <c r="P3043">
        <f t="shared" si="94"/>
        <v>110</v>
      </c>
      <c r="Q3043">
        <f t="shared" si="95"/>
        <v>96.53</v>
      </c>
    </row>
    <row r="3044" spans="1:17" ht="60" hidden="1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8273</v>
      </c>
      <c r="O3044" t="s">
        <v>8313</v>
      </c>
      <c r="P3044">
        <f t="shared" si="94"/>
        <v>128</v>
      </c>
      <c r="Q3044">
        <f t="shared" si="95"/>
        <v>51.89</v>
      </c>
    </row>
    <row r="3045" spans="1:17" ht="45" hidden="1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8273</v>
      </c>
      <c r="O3045" t="s">
        <v>8313</v>
      </c>
      <c r="P3045">
        <f t="shared" si="94"/>
        <v>110</v>
      </c>
      <c r="Q3045">
        <f t="shared" si="95"/>
        <v>128.91</v>
      </c>
    </row>
    <row r="3046" spans="1:17" ht="45" hidden="1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8273</v>
      </c>
      <c r="O3046" t="s">
        <v>8313</v>
      </c>
      <c r="P3046">
        <f t="shared" si="94"/>
        <v>109</v>
      </c>
      <c r="Q3046">
        <f t="shared" si="95"/>
        <v>84.11</v>
      </c>
    </row>
    <row r="3047" spans="1:17" ht="60" hidden="1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8273</v>
      </c>
      <c r="O3047" t="s">
        <v>8313</v>
      </c>
      <c r="P3047">
        <f t="shared" si="94"/>
        <v>133</v>
      </c>
      <c r="Q3047">
        <f t="shared" si="95"/>
        <v>82.94</v>
      </c>
    </row>
    <row r="3048" spans="1:17" ht="60" hidden="1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8273</v>
      </c>
      <c r="O3048" t="s">
        <v>8313</v>
      </c>
      <c r="P3048">
        <f t="shared" si="94"/>
        <v>191</v>
      </c>
      <c r="Q3048">
        <f t="shared" si="95"/>
        <v>259.95</v>
      </c>
    </row>
    <row r="3049" spans="1:17" ht="45" hidden="1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8273</v>
      </c>
      <c r="O3049" t="s">
        <v>8313</v>
      </c>
      <c r="P3049">
        <f t="shared" si="94"/>
        <v>149</v>
      </c>
      <c r="Q3049">
        <f t="shared" si="95"/>
        <v>37.25</v>
      </c>
    </row>
    <row r="3050" spans="1:17" ht="60" hidden="1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8273</v>
      </c>
      <c r="O3050" t="s">
        <v>8313</v>
      </c>
      <c r="P3050">
        <f t="shared" si="94"/>
        <v>166</v>
      </c>
      <c r="Q3050">
        <f t="shared" si="95"/>
        <v>177.02</v>
      </c>
    </row>
    <row r="3051" spans="1:17" ht="60" hidden="1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8273</v>
      </c>
      <c r="O3051" t="s">
        <v>8313</v>
      </c>
      <c r="P3051">
        <f t="shared" si="94"/>
        <v>107</v>
      </c>
      <c r="Q3051">
        <f t="shared" si="95"/>
        <v>74.069999999999993</v>
      </c>
    </row>
    <row r="3052" spans="1:17" ht="30" hidden="1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8273</v>
      </c>
      <c r="O3052" t="s">
        <v>8313</v>
      </c>
      <c r="P3052">
        <f t="shared" si="94"/>
        <v>106</v>
      </c>
      <c r="Q3052">
        <f t="shared" si="95"/>
        <v>70.67</v>
      </c>
    </row>
    <row r="3053" spans="1:17" ht="60" hidden="1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8273</v>
      </c>
      <c r="O3053" t="s">
        <v>8313</v>
      </c>
      <c r="P3053">
        <f t="shared" si="94"/>
        <v>24</v>
      </c>
      <c r="Q3053">
        <f t="shared" si="95"/>
        <v>23.63</v>
      </c>
    </row>
    <row r="3054" spans="1:17" ht="45" hidden="1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8273</v>
      </c>
      <c r="O3054" t="s">
        <v>8313</v>
      </c>
      <c r="P3054">
        <f t="shared" si="94"/>
        <v>0</v>
      </c>
      <c r="Q3054">
        <f t="shared" si="95"/>
        <v>37.5</v>
      </c>
    </row>
    <row r="3055" spans="1:17" ht="60" hidden="1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8273</v>
      </c>
      <c r="O3055" t="s">
        <v>8313</v>
      </c>
      <c r="P3055">
        <f t="shared" si="94"/>
        <v>0</v>
      </c>
      <c r="Q3055">
        <f t="shared" si="95"/>
        <v>13.33</v>
      </c>
    </row>
    <row r="3056" spans="1:17" ht="60" hidden="1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8273</v>
      </c>
      <c r="O3056" t="s">
        <v>8313</v>
      </c>
      <c r="P3056">
        <f t="shared" si="94"/>
        <v>0</v>
      </c>
      <c r="Q3056">
        <f t="shared" si="95"/>
        <v>0</v>
      </c>
    </row>
    <row r="3057" spans="1:17" ht="60" hidden="1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8273</v>
      </c>
      <c r="O3057" t="s">
        <v>8313</v>
      </c>
      <c r="P3057">
        <f t="shared" si="94"/>
        <v>0</v>
      </c>
      <c r="Q3057">
        <f t="shared" si="95"/>
        <v>1</v>
      </c>
    </row>
    <row r="3058" spans="1:17" ht="60" hidden="1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8273</v>
      </c>
      <c r="O3058" t="s">
        <v>8313</v>
      </c>
      <c r="P3058">
        <f t="shared" si="94"/>
        <v>0</v>
      </c>
      <c r="Q3058">
        <f t="shared" si="95"/>
        <v>0</v>
      </c>
    </row>
    <row r="3059" spans="1:17" ht="45" hidden="1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8273</v>
      </c>
      <c r="O3059" t="s">
        <v>8313</v>
      </c>
      <c r="P3059">
        <f t="shared" si="94"/>
        <v>0</v>
      </c>
      <c r="Q3059">
        <f t="shared" si="95"/>
        <v>0</v>
      </c>
    </row>
    <row r="3060" spans="1:17" ht="60" hidden="1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8273</v>
      </c>
      <c r="O3060" t="s">
        <v>8313</v>
      </c>
      <c r="P3060">
        <f t="shared" si="94"/>
        <v>0</v>
      </c>
      <c r="Q3060">
        <f t="shared" si="95"/>
        <v>1</v>
      </c>
    </row>
    <row r="3061" spans="1:17" ht="60" hidden="1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8273</v>
      </c>
      <c r="O3061" t="s">
        <v>8313</v>
      </c>
      <c r="P3061">
        <f t="shared" si="94"/>
        <v>3</v>
      </c>
      <c r="Q3061">
        <f t="shared" si="95"/>
        <v>41</v>
      </c>
    </row>
    <row r="3062" spans="1:17" ht="45" hidden="1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8273</v>
      </c>
      <c r="O3062" t="s">
        <v>8313</v>
      </c>
      <c r="P3062">
        <f t="shared" si="94"/>
        <v>0</v>
      </c>
      <c r="Q3062">
        <f t="shared" si="95"/>
        <v>55.83</v>
      </c>
    </row>
    <row r="3063" spans="1:17" hidden="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8273</v>
      </c>
      <c r="O3063" t="s">
        <v>8313</v>
      </c>
      <c r="P3063">
        <f t="shared" si="94"/>
        <v>0</v>
      </c>
      <c r="Q3063">
        <f t="shared" si="95"/>
        <v>0</v>
      </c>
    </row>
    <row r="3064" spans="1:17" ht="60" hidden="1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8273</v>
      </c>
      <c r="O3064" t="s">
        <v>8313</v>
      </c>
      <c r="P3064">
        <f t="shared" si="94"/>
        <v>67</v>
      </c>
      <c r="Q3064">
        <f t="shared" si="95"/>
        <v>99.76</v>
      </c>
    </row>
    <row r="3065" spans="1:17" ht="45" hidden="1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8273</v>
      </c>
      <c r="O3065" t="s">
        <v>8313</v>
      </c>
      <c r="P3065">
        <f t="shared" si="94"/>
        <v>20</v>
      </c>
      <c r="Q3065">
        <f t="shared" si="95"/>
        <v>25.52</v>
      </c>
    </row>
    <row r="3066" spans="1:17" ht="30" hidden="1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8273</v>
      </c>
      <c r="O3066" t="s">
        <v>8313</v>
      </c>
      <c r="P3066">
        <f t="shared" si="94"/>
        <v>11</v>
      </c>
      <c r="Q3066">
        <f t="shared" si="95"/>
        <v>117.65</v>
      </c>
    </row>
    <row r="3067" spans="1:17" ht="60" hidden="1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8273</v>
      </c>
      <c r="O3067" t="s">
        <v>8313</v>
      </c>
      <c r="P3067">
        <f t="shared" si="94"/>
        <v>0</v>
      </c>
      <c r="Q3067">
        <f t="shared" si="95"/>
        <v>5</v>
      </c>
    </row>
    <row r="3068" spans="1:17" ht="45" hidden="1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8273</v>
      </c>
      <c r="O3068" t="s">
        <v>8313</v>
      </c>
      <c r="P3068">
        <f t="shared" si="94"/>
        <v>12</v>
      </c>
      <c r="Q3068">
        <f t="shared" si="95"/>
        <v>2796.67</v>
      </c>
    </row>
    <row r="3069" spans="1:17" ht="60" hidden="1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8273</v>
      </c>
      <c r="O3069" t="s">
        <v>8313</v>
      </c>
      <c r="P3069">
        <f t="shared" si="94"/>
        <v>3</v>
      </c>
      <c r="Q3069">
        <f t="shared" si="95"/>
        <v>200</v>
      </c>
    </row>
    <row r="3070" spans="1:17" ht="60" hidden="1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8273</v>
      </c>
      <c r="O3070" t="s">
        <v>8313</v>
      </c>
      <c r="P3070">
        <f t="shared" si="94"/>
        <v>0</v>
      </c>
      <c r="Q3070">
        <f t="shared" si="95"/>
        <v>87.5</v>
      </c>
    </row>
    <row r="3071" spans="1:17" ht="60" hidden="1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8273</v>
      </c>
      <c r="O3071" t="s">
        <v>8313</v>
      </c>
      <c r="P3071">
        <f t="shared" si="94"/>
        <v>14</v>
      </c>
      <c r="Q3071">
        <f t="shared" si="95"/>
        <v>20.14</v>
      </c>
    </row>
    <row r="3072" spans="1:17" ht="45" hidden="1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8273</v>
      </c>
      <c r="O3072" t="s">
        <v>8313</v>
      </c>
      <c r="P3072">
        <f t="shared" si="94"/>
        <v>3</v>
      </c>
      <c r="Q3072">
        <f t="shared" si="95"/>
        <v>20.88</v>
      </c>
    </row>
    <row r="3073" spans="1:17" ht="45" hidden="1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8273</v>
      </c>
      <c r="O3073" t="s">
        <v>8313</v>
      </c>
      <c r="P3073">
        <f t="shared" si="94"/>
        <v>60</v>
      </c>
      <c r="Q3073">
        <f t="shared" si="95"/>
        <v>61.31</v>
      </c>
    </row>
    <row r="3074" spans="1:17" ht="60" hidden="1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8273</v>
      </c>
      <c r="O3074" t="s">
        <v>8313</v>
      </c>
      <c r="P3074">
        <f t="shared" si="94"/>
        <v>0</v>
      </c>
      <c r="Q3074">
        <f t="shared" si="95"/>
        <v>1</v>
      </c>
    </row>
    <row r="3075" spans="1:17" ht="45" hidden="1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8273</v>
      </c>
      <c r="O3075" t="s">
        <v>8313</v>
      </c>
      <c r="P3075">
        <f t="shared" ref="P3075:P3138" si="96">ROUND(E3075/D3075*100,0)</f>
        <v>0</v>
      </c>
      <c r="Q3075">
        <f t="shared" ref="Q3075:Q3138" si="97">IFERROR(ROUND(E3075/L3075,2),0)</f>
        <v>92.14</v>
      </c>
    </row>
    <row r="3076" spans="1:17" ht="75" hidden="1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8273</v>
      </c>
      <c r="O3076" t="s">
        <v>8313</v>
      </c>
      <c r="P3076">
        <f t="shared" si="96"/>
        <v>0</v>
      </c>
      <c r="Q3076">
        <f t="shared" si="97"/>
        <v>7.33</v>
      </c>
    </row>
    <row r="3077" spans="1:17" ht="45" hidden="1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8273</v>
      </c>
      <c r="O3077" t="s">
        <v>8313</v>
      </c>
      <c r="P3077">
        <f t="shared" si="96"/>
        <v>9</v>
      </c>
      <c r="Q3077">
        <f t="shared" si="97"/>
        <v>64.8</v>
      </c>
    </row>
    <row r="3078" spans="1:17" ht="30" hidden="1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8273</v>
      </c>
      <c r="O3078" t="s">
        <v>8313</v>
      </c>
      <c r="P3078">
        <f t="shared" si="96"/>
        <v>15</v>
      </c>
      <c r="Q3078">
        <f t="shared" si="97"/>
        <v>30.12</v>
      </c>
    </row>
    <row r="3079" spans="1:17" ht="60" hidden="1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8273</v>
      </c>
      <c r="O3079" t="s">
        <v>8313</v>
      </c>
      <c r="P3079">
        <f t="shared" si="96"/>
        <v>0</v>
      </c>
      <c r="Q3079">
        <f t="shared" si="97"/>
        <v>52.5</v>
      </c>
    </row>
    <row r="3080" spans="1:17" ht="60" hidden="1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8273</v>
      </c>
      <c r="O3080" t="s">
        <v>8313</v>
      </c>
      <c r="P3080">
        <f t="shared" si="96"/>
        <v>0</v>
      </c>
      <c r="Q3080">
        <f t="shared" si="97"/>
        <v>23.67</v>
      </c>
    </row>
    <row r="3081" spans="1:17" ht="45" hidden="1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8273</v>
      </c>
      <c r="O3081" t="s">
        <v>8313</v>
      </c>
      <c r="P3081">
        <f t="shared" si="96"/>
        <v>1</v>
      </c>
      <c r="Q3081">
        <f t="shared" si="97"/>
        <v>415.78</v>
      </c>
    </row>
    <row r="3082" spans="1:17" ht="60" hidden="1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8273</v>
      </c>
      <c r="O3082" t="s">
        <v>8313</v>
      </c>
      <c r="P3082">
        <f t="shared" si="96"/>
        <v>0</v>
      </c>
      <c r="Q3082">
        <f t="shared" si="97"/>
        <v>53.71</v>
      </c>
    </row>
    <row r="3083" spans="1:17" ht="60" hidden="1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8273</v>
      </c>
      <c r="O3083" t="s">
        <v>8313</v>
      </c>
      <c r="P3083">
        <f t="shared" si="96"/>
        <v>0</v>
      </c>
      <c r="Q3083">
        <f t="shared" si="97"/>
        <v>420.6</v>
      </c>
    </row>
    <row r="3084" spans="1:17" ht="60" hidden="1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8273</v>
      </c>
      <c r="O3084" t="s">
        <v>8313</v>
      </c>
      <c r="P3084">
        <f t="shared" si="96"/>
        <v>0</v>
      </c>
      <c r="Q3084">
        <f t="shared" si="97"/>
        <v>0</v>
      </c>
    </row>
    <row r="3085" spans="1:17" ht="75" hidden="1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8273</v>
      </c>
      <c r="O3085" t="s">
        <v>8313</v>
      </c>
      <c r="P3085">
        <f t="shared" si="96"/>
        <v>0</v>
      </c>
      <c r="Q3085">
        <f t="shared" si="97"/>
        <v>18.670000000000002</v>
      </c>
    </row>
    <row r="3086" spans="1:17" ht="60" hidden="1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8273</v>
      </c>
      <c r="O3086" t="s">
        <v>8313</v>
      </c>
      <c r="P3086">
        <f t="shared" si="96"/>
        <v>12</v>
      </c>
      <c r="Q3086">
        <f t="shared" si="97"/>
        <v>78.33</v>
      </c>
    </row>
    <row r="3087" spans="1:17" ht="60" hidden="1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8273</v>
      </c>
      <c r="O3087" t="s">
        <v>8313</v>
      </c>
      <c r="P3087">
        <f t="shared" si="96"/>
        <v>2</v>
      </c>
      <c r="Q3087">
        <f t="shared" si="97"/>
        <v>67.78</v>
      </c>
    </row>
    <row r="3088" spans="1:17" ht="60" hidden="1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8273</v>
      </c>
      <c r="O3088" t="s">
        <v>8313</v>
      </c>
      <c r="P3088">
        <f t="shared" si="96"/>
        <v>0</v>
      </c>
      <c r="Q3088">
        <f t="shared" si="97"/>
        <v>16.670000000000002</v>
      </c>
    </row>
    <row r="3089" spans="1:17" ht="60" hidden="1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8273</v>
      </c>
      <c r="O3089" t="s">
        <v>8313</v>
      </c>
      <c r="P3089">
        <f t="shared" si="96"/>
        <v>1</v>
      </c>
      <c r="Q3089">
        <f t="shared" si="97"/>
        <v>62.5</v>
      </c>
    </row>
    <row r="3090" spans="1:17" ht="45" hidden="1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8273</v>
      </c>
      <c r="O3090" t="s">
        <v>8313</v>
      </c>
      <c r="P3090">
        <f t="shared" si="96"/>
        <v>0</v>
      </c>
      <c r="Q3090">
        <f t="shared" si="97"/>
        <v>42</v>
      </c>
    </row>
    <row r="3091" spans="1:17" ht="45" hidden="1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8273</v>
      </c>
      <c r="O3091" t="s">
        <v>8313</v>
      </c>
      <c r="P3091">
        <f t="shared" si="96"/>
        <v>23</v>
      </c>
      <c r="Q3091">
        <f t="shared" si="97"/>
        <v>130.09</v>
      </c>
    </row>
    <row r="3092" spans="1:17" ht="60" hidden="1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8273</v>
      </c>
      <c r="O3092" t="s">
        <v>8313</v>
      </c>
      <c r="P3092">
        <f t="shared" si="96"/>
        <v>5</v>
      </c>
      <c r="Q3092">
        <f t="shared" si="97"/>
        <v>1270.22</v>
      </c>
    </row>
    <row r="3093" spans="1:17" ht="60" hidden="1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8273</v>
      </c>
      <c r="O3093" t="s">
        <v>8313</v>
      </c>
      <c r="P3093">
        <f t="shared" si="96"/>
        <v>16</v>
      </c>
      <c r="Q3093">
        <f t="shared" si="97"/>
        <v>88.44</v>
      </c>
    </row>
    <row r="3094" spans="1:17" ht="45" hidden="1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8273</v>
      </c>
      <c r="O3094" t="s">
        <v>8313</v>
      </c>
      <c r="P3094">
        <f t="shared" si="96"/>
        <v>1</v>
      </c>
      <c r="Q3094">
        <f t="shared" si="97"/>
        <v>56.34</v>
      </c>
    </row>
    <row r="3095" spans="1:17" ht="60" hidden="1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8273</v>
      </c>
      <c r="O3095" t="s">
        <v>8313</v>
      </c>
      <c r="P3095">
        <f t="shared" si="96"/>
        <v>23</v>
      </c>
      <c r="Q3095">
        <f t="shared" si="97"/>
        <v>53.53</v>
      </c>
    </row>
    <row r="3096" spans="1:17" ht="45" hidden="1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8273</v>
      </c>
      <c r="O3096" t="s">
        <v>8313</v>
      </c>
      <c r="P3096">
        <f t="shared" si="96"/>
        <v>0</v>
      </c>
      <c r="Q3096">
        <f t="shared" si="97"/>
        <v>25</v>
      </c>
    </row>
    <row r="3097" spans="1:17" ht="45" hidden="1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8273</v>
      </c>
      <c r="O3097" t="s">
        <v>8313</v>
      </c>
      <c r="P3097">
        <f t="shared" si="96"/>
        <v>0</v>
      </c>
      <c r="Q3097">
        <f t="shared" si="97"/>
        <v>50</v>
      </c>
    </row>
    <row r="3098" spans="1:17" ht="45" hidden="1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8273</v>
      </c>
      <c r="O3098" t="s">
        <v>8313</v>
      </c>
      <c r="P3098">
        <f t="shared" si="96"/>
        <v>4</v>
      </c>
      <c r="Q3098">
        <f t="shared" si="97"/>
        <v>56.79</v>
      </c>
    </row>
    <row r="3099" spans="1:17" ht="60" hidden="1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8273</v>
      </c>
      <c r="O3099" t="s">
        <v>8313</v>
      </c>
      <c r="P3099">
        <f t="shared" si="96"/>
        <v>17</v>
      </c>
      <c r="Q3099">
        <f t="shared" si="97"/>
        <v>40.83</v>
      </c>
    </row>
    <row r="3100" spans="1:17" ht="60" hidden="1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8273</v>
      </c>
      <c r="O3100" t="s">
        <v>8313</v>
      </c>
      <c r="P3100">
        <f t="shared" si="96"/>
        <v>4</v>
      </c>
      <c r="Q3100">
        <f t="shared" si="97"/>
        <v>65.11</v>
      </c>
    </row>
    <row r="3101" spans="1:17" ht="60" hidden="1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8273</v>
      </c>
      <c r="O3101" t="s">
        <v>8313</v>
      </c>
      <c r="P3101">
        <f t="shared" si="96"/>
        <v>14</v>
      </c>
      <c r="Q3101">
        <f t="shared" si="97"/>
        <v>55.6</v>
      </c>
    </row>
    <row r="3102" spans="1:17" ht="60" hidden="1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8273</v>
      </c>
      <c r="O3102" t="s">
        <v>8313</v>
      </c>
      <c r="P3102">
        <f t="shared" si="96"/>
        <v>15</v>
      </c>
      <c r="Q3102">
        <f t="shared" si="97"/>
        <v>140.54</v>
      </c>
    </row>
    <row r="3103" spans="1:17" ht="60" hidden="1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8273</v>
      </c>
      <c r="O3103" t="s">
        <v>8313</v>
      </c>
      <c r="P3103">
        <f t="shared" si="96"/>
        <v>12</v>
      </c>
      <c r="Q3103">
        <f t="shared" si="97"/>
        <v>25</v>
      </c>
    </row>
    <row r="3104" spans="1:17" ht="60" hidden="1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8273</v>
      </c>
      <c r="O3104" t="s">
        <v>8313</v>
      </c>
      <c r="P3104">
        <f t="shared" si="96"/>
        <v>39</v>
      </c>
      <c r="Q3104">
        <f t="shared" si="97"/>
        <v>69.53</v>
      </c>
    </row>
    <row r="3105" spans="1:17" ht="30" hidden="1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8273</v>
      </c>
      <c r="O3105" t="s">
        <v>8313</v>
      </c>
      <c r="P3105">
        <f t="shared" si="96"/>
        <v>0</v>
      </c>
      <c r="Q3105">
        <f t="shared" si="97"/>
        <v>5.5</v>
      </c>
    </row>
    <row r="3106" spans="1:17" ht="60" hidden="1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8273</v>
      </c>
      <c r="O3106" t="s">
        <v>8313</v>
      </c>
      <c r="P3106">
        <f t="shared" si="96"/>
        <v>30</v>
      </c>
      <c r="Q3106">
        <f t="shared" si="97"/>
        <v>237</v>
      </c>
    </row>
    <row r="3107" spans="1:17" ht="45" hidden="1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8273</v>
      </c>
      <c r="O3107" t="s">
        <v>8313</v>
      </c>
      <c r="P3107">
        <f t="shared" si="96"/>
        <v>42</v>
      </c>
      <c r="Q3107">
        <f t="shared" si="97"/>
        <v>79.87</v>
      </c>
    </row>
    <row r="3108" spans="1:17" ht="60" hidden="1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8273</v>
      </c>
      <c r="O3108" t="s">
        <v>8313</v>
      </c>
      <c r="P3108">
        <f t="shared" si="96"/>
        <v>4</v>
      </c>
      <c r="Q3108">
        <f t="shared" si="97"/>
        <v>10.25</v>
      </c>
    </row>
    <row r="3109" spans="1:17" ht="60" hidden="1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8273</v>
      </c>
      <c r="O3109" t="s">
        <v>8313</v>
      </c>
      <c r="P3109">
        <f t="shared" si="96"/>
        <v>20</v>
      </c>
      <c r="Q3109">
        <f t="shared" si="97"/>
        <v>272.58999999999997</v>
      </c>
    </row>
    <row r="3110" spans="1:17" ht="30" hidden="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8273</v>
      </c>
      <c r="O3110" t="s">
        <v>8313</v>
      </c>
      <c r="P3110">
        <f t="shared" si="96"/>
        <v>0</v>
      </c>
      <c r="Q3110">
        <f t="shared" si="97"/>
        <v>13</v>
      </c>
    </row>
    <row r="3111" spans="1:17" ht="60" hidden="1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8273</v>
      </c>
      <c r="O3111" t="s">
        <v>8313</v>
      </c>
      <c r="P3111">
        <f t="shared" si="96"/>
        <v>25</v>
      </c>
      <c r="Q3111">
        <f t="shared" si="97"/>
        <v>58.18</v>
      </c>
    </row>
    <row r="3112" spans="1:17" ht="45" hidden="1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8273</v>
      </c>
      <c r="O3112" t="s">
        <v>8313</v>
      </c>
      <c r="P3112">
        <f t="shared" si="96"/>
        <v>0</v>
      </c>
      <c r="Q3112">
        <f t="shared" si="97"/>
        <v>10</v>
      </c>
    </row>
    <row r="3113" spans="1:17" ht="45" hidden="1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8273</v>
      </c>
      <c r="O3113" t="s">
        <v>8313</v>
      </c>
      <c r="P3113">
        <f t="shared" si="96"/>
        <v>27</v>
      </c>
      <c r="Q3113">
        <f t="shared" si="97"/>
        <v>70.11</v>
      </c>
    </row>
    <row r="3114" spans="1:17" ht="60" hidden="1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8273</v>
      </c>
      <c r="O3114" t="s">
        <v>8313</v>
      </c>
      <c r="P3114">
        <f t="shared" si="96"/>
        <v>5</v>
      </c>
      <c r="Q3114">
        <f t="shared" si="97"/>
        <v>57.89</v>
      </c>
    </row>
    <row r="3115" spans="1:17" ht="60" hidden="1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8273</v>
      </c>
      <c r="O3115" t="s">
        <v>8313</v>
      </c>
      <c r="P3115">
        <f t="shared" si="96"/>
        <v>4</v>
      </c>
      <c r="Q3115">
        <f t="shared" si="97"/>
        <v>125.27</v>
      </c>
    </row>
    <row r="3116" spans="1:17" ht="60" hidden="1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8273</v>
      </c>
      <c r="O3116" t="s">
        <v>8313</v>
      </c>
      <c r="P3116">
        <f t="shared" si="96"/>
        <v>0</v>
      </c>
      <c r="Q3116">
        <f t="shared" si="97"/>
        <v>0</v>
      </c>
    </row>
    <row r="3117" spans="1:17" ht="60" hidden="1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8273</v>
      </c>
      <c r="O3117" t="s">
        <v>8313</v>
      </c>
      <c r="P3117">
        <f t="shared" si="96"/>
        <v>3</v>
      </c>
      <c r="Q3117">
        <f t="shared" si="97"/>
        <v>300</v>
      </c>
    </row>
    <row r="3118" spans="1:17" ht="45" hidden="1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8273</v>
      </c>
      <c r="O3118" t="s">
        <v>8313</v>
      </c>
      <c r="P3118">
        <f t="shared" si="96"/>
        <v>57</v>
      </c>
      <c r="Q3118">
        <f t="shared" si="97"/>
        <v>43</v>
      </c>
    </row>
    <row r="3119" spans="1:17" ht="45" hidden="1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8273</v>
      </c>
      <c r="O3119" t="s">
        <v>8313</v>
      </c>
      <c r="P3119">
        <f t="shared" si="96"/>
        <v>0</v>
      </c>
      <c r="Q3119">
        <f t="shared" si="97"/>
        <v>1</v>
      </c>
    </row>
    <row r="3120" spans="1:17" ht="30" hidden="1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8273</v>
      </c>
      <c r="O3120" t="s">
        <v>8313</v>
      </c>
      <c r="P3120">
        <f t="shared" si="96"/>
        <v>0</v>
      </c>
      <c r="Q3120">
        <f t="shared" si="97"/>
        <v>775</v>
      </c>
    </row>
    <row r="3121" spans="1:17" ht="60" hidden="1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8273</v>
      </c>
      <c r="O3121" t="s">
        <v>8313</v>
      </c>
      <c r="P3121">
        <f t="shared" si="96"/>
        <v>0</v>
      </c>
      <c r="Q3121">
        <f t="shared" si="97"/>
        <v>5</v>
      </c>
    </row>
    <row r="3122" spans="1:17" ht="45" hidden="1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8273</v>
      </c>
      <c r="O3122" t="s">
        <v>8313</v>
      </c>
      <c r="P3122">
        <f t="shared" si="96"/>
        <v>0</v>
      </c>
      <c r="Q3122">
        <f t="shared" si="97"/>
        <v>12.8</v>
      </c>
    </row>
    <row r="3123" spans="1:17" ht="45" hidden="1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8273</v>
      </c>
      <c r="O3123" t="s">
        <v>8313</v>
      </c>
      <c r="P3123">
        <f t="shared" si="96"/>
        <v>1</v>
      </c>
      <c r="Q3123">
        <f t="shared" si="97"/>
        <v>10</v>
      </c>
    </row>
    <row r="3124" spans="1:17" hidden="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8273</v>
      </c>
      <c r="O3124" t="s">
        <v>8313</v>
      </c>
      <c r="P3124">
        <f t="shared" si="96"/>
        <v>58</v>
      </c>
      <c r="Q3124">
        <f t="shared" si="97"/>
        <v>58</v>
      </c>
    </row>
    <row r="3125" spans="1:17" ht="60" hidden="1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8273</v>
      </c>
      <c r="O3125" t="s">
        <v>8313</v>
      </c>
      <c r="P3125">
        <f t="shared" si="96"/>
        <v>68</v>
      </c>
      <c r="Q3125">
        <f t="shared" si="97"/>
        <v>244.8</v>
      </c>
    </row>
    <row r="3126" spans="1:17" ht="45" hidden="1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8273</v>
      </c>
      <c r="O3126" t="s">
        <v>8313</v>
      </c>
      <c r="P3126">
        <f t="shared" si="96"/>
        <v>0</v>
      </c>
      <c r="Q3126">
        <f t="shared" si="97"/>
        <v>6.5</v>
      </c>
    </row>
    <row r="3127" spans="1:17" hidden="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8273</v>
      </c>
      <c r="O3127" t="s">
        <v>8313</v>
      </c>
      <c r="P3127">
        <f t="shared" si="96"/>
        <v>0</v>
      </c>
      <c r="Q3127">
        <f t="shared" si="97"/>
        <v>0</v>
      </c>
    </row>
    <row r="3128" spans="1:17" ht="90" hidden="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8273</v>
      </c>
      <c r="O3128" t="s">
        <v>8313</v>
      </c>
      <c r="P3128">
        <f t="shared" si="96"/>
        <v>4</v>
      </c>
      <c r="Q3128">
        <f t="shared" si="97"/>
        <v>61.18</v>
      </c>
    </row>
    <row r="3129" spans="1:17" ht="60" hidden="1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8273</v>
      </c>
      <c r="O3129" t="s">
        <v>8313</v>
      </c>
      <c r="P3129">
        <f t="shared" si="96"/>
        <v>0</v>
      </c>
      <c r="Q3129">
        <f t="shared" si="97"/>
        <v>0</v>
      </c>
    </row>
    <row r="3130" spans="1:17" ht="60" hidden="1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8273</v>
      </c>
      <c r="O3130" t="s">
        <v>8274</v>
      </c>
      <c r="P3130">
        <f t="shared" si="96"/>
        <v>109</v>
      </c>
      <c r="Q3130">
        <f t="shared" si="97"/>
        <v>139.24</v>
      </c>
    </row>
    <row r="3131" spans="1:17" ht="60" hidden="1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8273</v>
      </c>
      <c r="O3131" t="s">
        <v>8274</v>
      </c>
      <c r="P3131">
        <f t="shared" si="96"/>
        <v>1</v>
      </c>
      <c r="Q3131">
        <f t="shared" si="97"/>
        <v>10</v>
      </c>
    </row>
    <row r="3132" spans="1:17" ht="45" hidden="1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8273</v>
      </c>
      <c r="O3132" t="s">
        <v>8274</v>
      </c>
      <c r="P3132">
        <f t="shared" si="96"/>
        <v>4</v>
      </c>
      <c r="Q3132">
        <f t="shared" si="97"/>
        <v>93.75</v>
      </c>
    </row>
    <row r="3133" spans="1:17" ht="30" hidden="1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8273</v>
      </c>
      <c r="O3133" t="s">
        <v>8274</v>
      </c>
      <c r="P3133">
        <f t="shared" si="96"/>
        <v>16</v>
      </c>
      <c r="Q3133">
        <f t="shared" si="97"/>
        <v>53.75</v>
      </c>
    </row>
    <row r="3134" spans="1:17" ht="30" hidden="1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8273</v>
      </c>
      <c r="O3134" t="s">
        <v>8274</v>
      </c>
      <c r="P3134">
        <f t="shared" si="96"/>
        <v>0</v>
      </c>
      <c r="Q3134">
        <f t="shared" si="97"/>
        <v>10</v>
      </c>
    </row>
    <row r="3135" spans="1:17" ht="60" hidden="1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8273</v>
      </c>
      <c r="O3135" t="s">
        <v>8274</v>
      </c>
      <c r="P3135">
        <f t="shared" si="96"/>
        <v>108</v>
      </c>
      <c r="Q3135">
        <f t="shared" si="97"/>
        <v>33.75</v>
      </c>
    </row>
    <row r="3136" spans="1:17" ht="60" hidden="1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8273</v>
      </c>
      <c r="O3136" t="s">
        <v>8274</v>
      </c>
      <c r="P3136">
        <f t="shared" si="96"/>
        <v>23</v>
      </c>
      <c r="Q3136">
        <f t="shared" si="97"/>
        <v>18.75</v>
      </c>
    </row>
    <row r="3137" spans="1:17" ht="60" hidden="1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8273</v>
      </c>
      <c r="O3137" t="s">
        <v>8274</v>
      </c>
      <c r="P3137">
        <f t="shared" si="96"/>
        <v>21</v>
      </c>
      <c r="Q3137">
        <f t="shared" si="97"/>
        <v>23.14</v>
      </c>
    </row>
    <row r="3138" spans="1:17" ht="60" hidden="1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8273</v>
      </c>
      <c r="O3138" t="s">
        <v>8274</v>
      </c>
      <c r="P3138">
        <f t="shared" si="96"/>
        <v>128</v>
      </c>
      <c r="Q3138">
        <f t="shared" si="97"/>
        <v>29.05</v>
      </c>
    </row>
    <row r="3139" spans="1:17" ht="45" hidden="1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8273</v>
      </c>
      <c r="O3139" t="s">
        <v>8274</v>
      </c>
      <c r="P3139">
        <f t="shared" ref="P3139:P3202" si="98">ROUND(E3139/D3139*100,0)</f>
        <v>3</v>
      </c>
      <c r="Q3139">
        <f t="shared" ref="Q3139:Q3202" si="99">IFERROR(ROUND(E3139/L3139,2),0)</f>
        <v>50</v>
      </c>
    </row>
    <row r="3140" spans="1:17" ht="60" hidden="1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8273</v>
      </c>
      <c r="O3140" t="s">
        <v>8274</v>
      </c>
      <c r="P3140">
        <f t="shared" si="98"/>
        <v>0</v>
      </c>
      <c r="Q3140">
        <f t="shared" si="99"/>
        <v>0</v>
      </c>
    </row>
    <row r="3141" spans="1:17" ht="60" hidden="1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8273</v>
      </c>
      <c r="O3141" t="s">
        <v>8274</v>
      </c>
      <c r="P3141">
        <f t="shared" si="98"/>
        <v>5</v>
      </c>
      <c r="Q3141">
        <f t="shared" si="99"/>
        <v>450</v>
      </c>
    </row>
    <row r="3142" spans="1:17" ht="60" hidden="1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8273</v>
      </c>
      <c r="O3142" t="s">
        <v>8274</v>
      </c>
      <c r="P3142">
        <f t="shared" si="98"/>
        <v>1</v>
      </c>
      <c r="Q3142">
        <f t="shared" si="99"/>
        <v>24</v>
      </c>
    </row>
    <row r="3143" spans="1:17" ht="60" hidden="1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8273</v>
      </c>
      <c r="O3143" t="s">
        <v>8274</v>
      </c>
      <c r="P3143">
        <f t="shared" si="98"/>
        <v>52</v>
      </c>
      <c r="Q3143">
        <f t="shared" si="99"/>
        <v>32.25</v>
      </c>
    </row>
    <row r="3144" spans="1:17" ht="45" hidden="1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8273</v>
      </c>
      <c r="O3144" t="s">
        <v>8274</v>
      </c>
      <c r="P3144">
        <f t="shared" si="98"/>
        <v>2</v>
      </c>
      <c r="Q3144">
        <f t="shared" si="99"/>
        <v>15</v>
      </c>
    </row>
    <row r="3145" spans="1:17" ht="60" hidden="1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8273</v>
      </c>
      <c r="O3145" t="s">
        <v>8274</v>
      </c>
      <c r="P3145">
        <f t="shared" si="98"/>
        <v>0</v>
      </c>
      <c r="Q3145">
        <f t="shared" si="99"/>
        <v>0</v>
      </c>
    </row>
    <row r="3146" spans="1:17" ht="60" hidden="1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8273</v>
      </c>
      <c r="O3146" t="s">
        <v>8274</v>
      </c>
      <c r="P3146">
        <f t="shared" si="98"/>
        <v>75</v>
      </c>
      <c r="Q3146">
        <f t="shared" si="99"/>
        <v>251.33</v>
      </c>
    </row>
    <row r="3147" spans="1:17" ht="45" hidden="1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8273</v>
      </c>
      <c r="O3147" t="s">
        <v>8274</v>
      </c>
      <c r="P3147">
        <f t="shared" si="98"/>
        <v>0</v>
      </c>
      <c r="Q3147">
        <f t="shared" si="99"/>
        <v>0</v>
      </c>
    </row>
    <row r="3148" spans="1:17" ht="45" hidden="1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8273</v>
      </c>
      <c r="O3148" t="s">
        <v>8274</v>
      </c>
      <c r="P3148">
        <f t="shared" si="98"/>
        <v>11</v>
      </c>
      <c r="Q3148">
        <f t="shared" si="99"/>
        <v>437.5</v>
      </c>
    </row>
    <row r="3149" spans="1:17" ht="60" hidden="1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8273</v>
      </c>
      <c r="O3149" t="s">
        <v>8274</v>
      </c>
      <c r="P3149">
        <f t="shared" si="98"/>
        <v>118</v>
      </c>
      <c r="Q3149">
        <f t="shared" si="99"/>
        <v>110.35</v>
      </c>
    </row>
    <row r="3150" spans="1:17" ht="30" hidden="1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8273</v>
      </c>
      <c r="O3150" t="s">
        <v>8274</v>
      </c>
      <c r="P3150">
        <f t="shared" si="98"/>
        <v>131</v>
      </c>
      <c r="Q3150">
        <f t="shared" si="99"/>
        <v>41.42</v>
      </c>
    </row>
    <row r="3151" spans="1:17" ht="60" hidden="1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8273</v>
      </c>
      <c r="O3151" t="s">
        <v>8274</v>
      </c>
      <c r="P3151">
        <f t="shared" si="98"/>
        <v>104</v>
      </c>
      <c r="Q3151">
        <f t="shared" si="99"/>
        <v>52</v>
      </c>
    </row>
    <row r="3152" spans="1:17" ht="60" hidden="1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8273</v>
      </c>
      <c r="O3152" t="s">
        <v>8274</v>
      </c>
      <c r="P3152">
        <f t="shared" si="98"/>
        <v>101</v>
      </c>
      <c r="Q3152">
        <f t="shared" si="99"/>
        <v>33.99</v>
      </c>
    </row>
    <row r="3153" spans="1:17" ht="45" hidden="1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8273</v>
      </c>
      <c r="O3153" t="s">
        <v>8274</v>
      </c>
      <c r="P3153">
        <f t="shared" si="98"/>
        <v>100</v>
      </c>
      <c r="Q3153">
        <f t="shared" si="99"/>
        <v>103.35</v>
      </c>
    </row>
    <row r="3154" spans="1:17" ht="45" hidden="1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8273</v>
      </c>
      <c r="O3154" t="s">
        <v>8274</v>
      </c>
      <c r="P3154">
        <f t="shared" si="98"/>
        <v>106</v>
      </c>
      <c r="Q3154">
        <f t="shared" si="99"/>
        <v>34.79</v>
      </c>
    </row>
    <row r="3155" spans="1:17" ht="45" hidden="1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8273</v>
      </c>
      <c r="O3155" t="s">
        <v>8274</v>
      </c>
      <c r="P3155">
        <f t="shared" si="98"/>
        <v>336</v>
      </c>
      <c r="Q3155">
        <f t="shared" si="99"/>
        <v>41.77</v>
      </c>
    </row>
    <row r="3156" spans="1:17" ht="60" hidden="1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8273</v>
      </c>
      <c r="O3156" t="s">
        <v>8274</v>
      </c>
      <c r="P3156">
        <f t="shared" si="98"/>
        <v>113</v>
      </c>
      <c r="Q3156">
        <f t="shared" si="99"/>
        <v>64.27</v>
      </c>
    </row>
    <row r="3157" spans="1:17" ht="45" hidden="1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8273</v>
      </c>
      <c r="O3157" t="s">
        <v>8274</v>
      </c>
      <c r="P3157">
        <f t="shared" si="98"/>
        <v>189</v>
      </c>
      <c r="Q3157">
        <f t="shared" si="99"/>
        <v>31.21</v>
      </c>
    </row>
    <row r="3158" spans="1:17" ht="60" hidden="1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8273</v>
      </c>
      <c r="O3158" t="s">
        <v>8274</v>
      </c>
      <c r="P3158">
        <f t="shared" si="98"/>
        <v>102</v>
      </c>
      <c r="Q3158">
        <f t="shared" si="99"/>
        <v>62.92</v>
      </c>
    </row>
    <row r="3159" spans="1:17" ht="30" hidden="1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8273</v>
      </c>
      <c r="O3159" t="s">
        <v>8274</v>
      </c>
      <c r="P3159">
        <f t="shared" si="98"/>
        <v>101</v>
      </c>
      <c r="Q3159">
        <f t="shared" si="99"/>
        <v>98.54</v>
      </c>
    </row>
    <row r="3160" spans="1:17" ht="30" hidden="1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8273</v>
      </c>
      <c r="O3160" t="s">
        <v>8274</v>
      </c>
      <c r="P3160">
        <f t="shared" si="98"/>
        <v>114</v>
      </c>
      <c r="Q3160">
        <f t="shared" si="99"/>
        <v>82.61</v>
      </c>
    </row>
    <row r="3161" spans="1:17" ht="45" hidden="1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8273</v>
      </c>
      <c r="O3161" t="s">
        <v>8274</v>
      </c>
      <c r="P3161">
        <f t="shared" si="98"/>
        <v>133</v>
      </c>
      <c r="Q3161">
        <f t="shared" si="99"/>
        <v>38.5</v>
      </c>
    </row>
    <row r="3162" spans="1:17" ht="45" hidden="1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8273</v>
      </c>
      <c r="O3162" t="s">
        <v>8274</v>
      </c>
      <c r="P3162">
        <f t="shared" si="98"/>
        <v>102</v>
      </c>
      <c r="Q3162">
        <f t="shared" si="99"/>
        <v>80.16</v>
      </c>
    </row>
    <row r="3163" spans="1:17" ht="60" hidden="1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8273</v>
      </c>
      <c r="O3163" t="s">
        <v>8274</v>
      </c>
      <c r="P3163">
        <f t="shared" si="98"/>
        <v>105</v>
      </c>
      <c r="Q3163">
        <f t="shared" si="99"/>
        <v>28.41</v>
      </c>
    </row>
    <row r="3164" spans="1:17" ht="60" hidden="1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8273</v>
      </c>
      <c r="O3164" t="s">
        <v>8274</v>
      </c>
      <c r="P3164">
        <f t="shared" si="98"/>
        <v>127</v>
      </c>
      <c r="Q3164">
        <f t="shared" si="99"/>
        <v>80.73</v>
      </c>
    </row>
    <row r="3165" spans="1:17" ht="45" hidden="1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8273</v>
      </c>
      <c r="O3165" t="s">
        <v>8274</v>
      </c>
      <c r="P3165">
        <f t="shared" si="98"/>
        <v>111</v>
      </c>
      <c r="Q3165">
        <f t="shared" si="99"/>
        <v>200.69</v>
      </c>
    </row>
    <row r="3166" spans="1:17" ht="60" hidden="1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8273</v>
      </c>
      <c r="O3166" t="s">
        <v>8274</v>
      </c>
      <c r="P3166">
        <f t="shared" si="98"/>
        <v>107</v>
      </c>
      <c r="Q3166">
        <f t="shared" si="99"/>
        <v>37.590000000000003</v>
      </c>
    </row>
    <row r="3167" spans="1:17" ht="60" hidden="1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8273</v>
      </c>
      <c r="O3167" t="s">
        <v>8274</v>
      </c>
      <c r="P3167">
        <f t="shared" si="98"/>
        <v>163</v>
      </c>
      <c r="Q3167">
        <f t="shared" si="99"/>
        <v>58.1</v>
      </c>
    </row>
    <row r="3168" spans="1:17" ht="60" hidden="1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8273</v>
      </c>
      <c r="O3168" t="s">
        <v>8274</v>
      </c>
      <c r="P3168">
        <f t="shared" si="98"/>
        <v>160</v>
      </c>
      <c r="Q3168">
        <f t="shared" si="99"/>
        <v>60.3</v>
      </c>
    </row>
    <row r="3169" spans="1:17" ht="30" hidden="1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8273</v>
      </c>
      <c r="O3169" t="s">
        <v>8274</v>
      </c>
      <c r="P3169">
        <f t="shared" si="98"/>
        <v>116</v>
      </c>
      <c r="Q3169">
        <f t="shared" si="99"/>
        <v>63.36</v>
      </c>
    </row>
    <row r="3170" spans="1:17" ht="45" hidden="1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8273</v>
      </c>
      <c r="O3170" t="s">
        <v>8274</v>
      </c>
      <c r="P3170">
        <f t="shared" si="98"/>
        <v>124</v>
      </c>
      <c r="Q3170">
        <f t="shared" si="99"/>
        <v>50.9</v>
      </c>
    </row>
    <row r="3171" spans="1:17" ht="30" hidden="1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8273</v>
      </c>
      <c r="O3171" t="s">
        <v>8274</v>
      </c>
      <c r="P3171">
        <f t="shared" si="98"/>
        <v>103</v>
      </c>
      <c r="Q3171">
        <f t="shared" si="99"/>
        <v>100.5</v>
      </c>
    </row>
    <row r="3172" spans="1:17" ht="45" hidden="1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8273</v>
      </c>
      <c r="O3172" t="s">
        <v>8274</v>
      </c>
      <c r="P3172">
        <f t="shared" si="98"/>
        <v>112</v>
      </c>
      <c r="Q3172">
        <f t="shared" si="99"/>
        <v>31.62</v>
      </c>
    </row>
    <row r="3173" spans="1:17" ht="60" hidden="1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8273</v>
      </c>
      <c r="O3173" t="s">
        <v>8274</v>
      </c>
      <c r="P3173">
        <f t="shared" si="98"/>
        <v>109</v>
      </c>
      <c r="Q3173">
        <f t="shared" si="99"/>
        <v>65.099999999999994</v>
      </c>
    </row>
    <row r="3174" spans="1:17" ht="45" hidden="1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8273</v>
      </c>
      <c r="O3174" t="s">
        <v>8274</v>
      </c>
      <c r="P3174">
        <f t="shared" si="98"/>
        <v>115</v>
      </c>
      <c r="Q3174">
        <f t="shared" si="99"/>
        <v>79.31</v>
      </c>
    </row>
    <row r="3175" spans="1:17" ht="60" hidden="1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8273</v>
      </c>
      <c r="O3175" t="s">
        <v>8274</v>
      </c>
      <c r="P3175">
        <f t="shared" si="98"/>
        <v>103</v>
      </c>
      <c r="Q3175">
        <f t="shared" si="99"/>
        <v>139.19</v>
      </c>
    </row>
    <row r="3176" spans="1:17" ht="60" hidden="1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8273</v>
      </c>
      <c r="O3176" t="s">
        <v>8274</v>
      </c>
      <c r="P3176">
        <f t="shared" si="98"/>
        <v>101</v>
      </c>
      <c r="Q3176">
        <f t="shared" si="99"/>
        <v>131.91</v>
      </c>
    </row>
    <row r="3177" spans="1:17" ht="60" hidden="1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8273</v>
      </c>
      <c r="O3177" t="s">
        <v>8274</v>
      </c>
      <c r="P3177">
        <f t="shared" si="98"/>
        <v>110</v>
      </c>
      <c r="Q3177">
        <f t="shared" si="99"/>
        <v>91.3</v>
      </c>
    </row>
    <row r="3178" spans="1:17" ht="60" hidden="1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8273</v>
      </c>
      <c r="O3178" t="s">
        <v>8274</v>
      </c>
      <c r="P3178">
        <f t="shared" si="98"/>
        <v>115</v>
      </c>
      <c r="Q3178">
        <f t="shared" si="99"/>
        <v>39.67</v>
      </c>
    </row>
    <row r="3179" spans="1:17" ht="45" hidden="1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8273</v>
      </c>
      <c r="O3179" t="s">
        <v>8274</v>
      </c>
      <c r="P3179">
        <f t="shared" si="98"/>
        <v>117</v>
      </c>
      <c r="Q3179">
        <f t="shared" si="99"/>
        <v>57.55</v>
      </c>
    </row>
    <row r="3180" spans="1:17" ht="60" hidden="1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8273</v>
      </c>
      <c r="O3180" t="s">
        <v>8274</v>
      </c>
      <c r="P3180">
        <f t="shared" si="98"/>
        <v>172</v>
      </c>
      <c r="Q3180">
        <f t="shared" si="99"/>
        <v>33.03</v>
      </c>
    </row>
    <row r="3181" spans="1:17" ht="45" hidden="1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8273</v>
      </c>
      <c r="O3181" t="s">
        <v>8274</v>
      </c>
      <c r="P3181">
        <f t="shared" si="98"/>
        <v>114</v>
      </c>
      <c r="Q3181">
        <f t="shared" si="99"/>
        <v>77.34</v>
      </c>
    </row>
    <row r="3182" spans="1:17" ht="45" hidden="1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8273</v>
      </c>
      <c r="O3182" t="s">
        <v>8274</v>
      </c>
      <c r="P3182">
        <f t="shared" si="98"/>
        <v>120</v>
      </c>
      <c r="Q3182">
        <f t="shared" si="99"/>
        <v>31.93</v>
      </c>
    </row>
    <row r="3183" spans="1:17" ht="60" hidden="1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8273</v>
      </c>
      <c r="O3183" t="s">
        <v>8274</v>
      </c>
      <c r="P3183">
        <f t="shared" si="98"/>
        <v>109</v>
      </c>
      <c r="Q3183">
        <f t="shared" si="99"/>
        <v>36.33</v>
      </c>
    </row>
    <row r="3184" spans="1:17" ht="60" hidden="1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8273</v>
      </c>
      <c r="O3184" t="s">
        <v>8274</v>
      </c>
      <c r="P3184">
        <f t="shared" si="98"/>
        <v>101</v>
      </c>
      <c r="Q3184">
        <f t="shared" si="99"/>
        <v>46.77</v>
      </c>
    </row>
    <row r="3185" spans="1:17" ht="45" hidden="1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8273</v>
      </c>
      <c r="O3185" t="s">
        <v>8274</v>
      </c>
      <c r="P3185">
        <f t="shared" si="98"/>
        <v>109</v>
      </c>
      <c r="Q3185">
        <f t="shared" si="99"/>
        <v>40.07</v>
      </c>
    </row>
    <row r="3186" spans="1:17" ht="45" hidden="1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8273</v>
      </c>
      <c r="O3186" t="s">
        <v>8274</v>
      </c>
      <c r="P3186">
        <f t="shared" si="98"/>
        <v>107</v>
      </c>
      <c r="Q3186">
        <f t="shared" si="99"/>
        <v>100.22</v>
      </c>
    </row>
    <row r="3187" spans="1:17" ht="60" hidden="1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8273</v>
      </c>
      <c r="O3187" t="s">
        <v>8274</v>
      </c>
      <c r="P3187">
        <f t="shared" si="98"/>
        <v>100</v>
      </c>
      <c r="Q3187">
        <f t="shared" si="99"/>
        <v>41.67</v>
      </c>
    </row>
    <row r="3188" spans="1:17" ht="60" hidden="1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8273</v>
      </c>
      <c r="O3188" t="s">
        <v>8274</v>
      </c>
      <c r="P3188">
        <f t="shared" si="98"/>
        <v>102</v>
      </c>
      <c r="Q3188">
        <f t="shared" si="99"/>
        <v>46.71</v>
      </c>
    </row>
    <row r="3189" spans="1:17" ht="60" hidden="1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8273</v>
      </c>
      <c r="O3189" t="s">
        <v>8274</v>
      </c>
      <c r="P3189">
        <f t="shared" si="98"/>
        <v>116</v>
      </c>
      <c r="Q3189">
        <f t="shared" si="99"/>
        <v>71.489999999999995</v>
      </c>
    </row>
    <row r="3190" spans="1:17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8273</v>
      </c>
      <c r="O3190" t="s">
        <v>8315</v>
      </c>
      <c r="P3190">
        <f t="shared" si="98"/>
        <v>65</v>
      </c>
      <c r="Q3190">
        <f t="shared" si="99"/>
        <v>14.44</v>
      </c>
    </row>
    <row r="3191" spans="1:17" ht="60" hidden="1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8273</v>
      </c>
      <c r="O3191" t="s">
        <v>8315</v>
      </c>
      <c r="P3191">
        <f t="shared" si="98"/>
        <v>12</v>
      </c>
      <c r="Q3191">
        <f t="shared" si="99"/>
        <v>356.84</v>
      </c>
    </row>
    <row r="3192" spans="1:17" ht="45" hidden="1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8273</v>
      </c>
      <c r="O3192" t="s">
        <v>8315</v>
      </c>
      <c r="P3192">
        <f t="shared" si="98"/>
        <v>0</v>
      </c>
      <c r="Q3192">
        <f t="shared" si="99"/>
        <v>0</v>
      </c>
    </row>
    <row r="3193" spans="1:17" ht="45" hidden="1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8273</v>
      </c>
      <c r="O3193" t="s">
        <v>8315</v>
      </c>
      <c r="P3193">
        <f t="shared" si="98"/>
        <v>4</v>
      </c>
      <c r="Q3193">
        <f t="shared" si="99"/>
        <v>37.75</v>
      </c>
    </row>
    <row r="3194" spans="1:17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8273</v>
      </c>
      <c r="O3194" t="s">
        <v>8315</v>
      </c>
      <c r="P3194">
        <f t="shared" si="98"/>
        <v>1</v>
      </c>
      <c r="Q3194">
        <f t="shared" si="99"/>
        <v>12.75</v>
      </c>
    </row>
    <row r="3195" spans="1:17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8273</v>
      </c>
      <c r="O3195" t="s">
        <v>8315</v>
      </c>
      <c r="P3195">
        <f t="shared" si="98"/>
        <v>12</v>
      </c>
      <c r="Q3195">
        <f t="shared" si="99"/>
        <v>24.46</v>
      </c>
    </row>
    <row r="3196" spans="1:17" ht="60" hidden="1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8273</v>
      </c>
      <c r="O3196" t="s">
        <v>8315</v>
      </c>
      <c r="P3196">
        <f t="shared" si="98"/>
        <v>0</v>
      </c>
      <c r="Q3196">
        <f t="shared" si="99"/>
        <v>0</v>
      </c>
    </row>
    <row r="3197" spans="1:17" ht="60" hidden="1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8273</v>
      </c>
      <c r="O3197" t="s">
        <v>8315</v>
      </c>
      <c r="P3197">
        <f t="shared" si="98"/>
        <v>59</v>
      </c>
      <c r="Q3197">
        <f t="shared" si="99"/>
        <v>53.08</v>
      </c>
    </row>
    <row r="3198" spans="1:17" ht="45" hidden="1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8273</v>
      </c>
      <c r="O3198" t="s">
        <v>8315</v>
      </c>
      <c r="P3198">
        <f t="shared" si="98"/>
        <v>0</v>
      </c>
      <c r="Q3198">
        <f t="shared" si="99"/>
        <v>300</v>
      </c>
    </row>
    <row r="3199" spans="1:17" ht="45" hidden="1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8273</v>
      </c>
      <c r="O3199" t="s">
        <v>8315</v>
      </c>
      <c r="P3199">
        <f t="shared" si="98"/>
        <v>11</v>
      </c>
      <c r="Q3199">
        <f t="shared" si="99"/>
        <v>286.25</v>
      </c>
    </row>
    <row r="3200" spans="1:17" ht="60" hidden="1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8273</v>
      </c>
      <c r="O3200" t="s">
        <v>8315</v>
      </c>
      <c r="P3200">
        <f t="shared" si="98"/>
        <v>0</v>
      </c>
      <c r="Q3200">
        <f t="shared" si="99"/>
        <v>36.67</v>
      </c>
    </row>
    <row r="3201" spans="1:17" ht="45" hidden="1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8273</v>
      </c>
      <c r="O3201" t="s">
        <v>8315</v>
      </c>
      <c r="P3201">
        <f t="shared" si="98"/>
        <v>52</v>
      </c>
      <c r="Q3201">
        <f t="shared" si="99"/>
        <v>49.21</v>
      </c>
    </row>
    <row r="3202" spans="1:17" ht="60" hidden="1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8273</v>
      </c>
      <c r="O3202" t="s">
        <v>8315</v>
      </c>
      <c r="P3202">
        <f t="shared" si="98"/>
        <v>0</v>
      </c>
      <c r="Q3202">
        <f t="shared" si="99"/>
        <v>1</v>
      </c>
    </row>
    <row r="3203" spans="1:17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8273</v>
      </c>
      <c r="O3203" t="s">
        <v>8315</v>
      </c>
      <c r="P3203">
        <f t="shared" ref="P3203:P3266" si="100">ROUND(E3203/D3203*100,0)</f>
        <v>1</v>
      </c>
      <c r="Q3203">
        <f t="shared" ref="Q3203:Q3266" si="101">IFERROR(ROUND(E3203/L3203,2),0)</f>
        <v>12.5</v>
      </c>
    </row>
    <row r="3204" spans="1:17" ht="45" hidden="1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8273</v>
      </c>
      <c r="O3204" t="s">
        <v>8315</v>
      </c>
      <c r="P3204">
        <f t="shared" si="100"/>
        <v>55</v>
      </c>
      <c r="Q3204">
        <f t="shared" si="101"/>
        <v>109.04</v>
      </c>
    </row>
    <row r="3205" spans="1:17" ht="45" hidden="1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8273</v>
      </c>
      <c r="O3205" t="s">
        <v>8315</v>
      </c>
      <c r="P3205">
        <f t="shared" si="100"/>
        <v>25</v>
      </c>
      <c r="Q3205">
        <f t="shared" si="101"/>
        <v>41.67</v>
      </c>
    </row>
    <row r="3206" spans="1:17" ht="60" hidden="1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8273</v>
      </c>
      <c r="O3206" t="s">
        <v>8315</v>
      </c>
      <c r="P3206">
        <f t="shared" si="100"/>
        <v>0</v>
      </c>
      <c r="Q3206">
        <f t="shared" si="101"/>
        <v>0</v>
      </c>
    </row>
    <row r="3207" spans="1:17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8273</v>
      </c>
      <c r="O3207" t="s">
        <v>8315</v>
      </c>
      <c r="P3207">
        <f t="shared" si="100"/>
        <v>3</v>
      </c>
      <c r="Q3207">
        <f t="shared" si="101"/>
        <v>22.75</v>
      </c>
    </row>
    <row r="3208" spans="1:17" ht="60" hidden="1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8273</v>
      </c>
      <c r="O3208" t="s">
        <v>8315</v>
      </c>
      <c r="P3208">
        <f t="shared" si="100"/>
        <v>0</v>
      </c>
      <c r="Q3208">
        <f t="shared" si="101"/>
        <v>0</v>
      </c>
    </row>
    <row r="3209" spans="1:17" ht="60" hidden="1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8273</v>
      </c>
      <c r="O3209" t="s">
        <v>8315</v>
      </c>
      <c r="P3209">
        <f t="shared" si="100"/>
        <v>46</v>
      </c>
      <c r="Q3209">
        <f t="shared" si="101"/>
        <v>70.83</v>
      </c>
    </row>
    <row r="3210" spans="1:17" ht="45" hidden="1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8273</v>
      </c>
      <c r="O3210" t="s">
        <v>8274</v>
      </c>
      <c r="P3210">
        <f t="shared" si="100"/>
        <v>104</v>
      </c>
      <c r="Q3210">
        <f t="shared" si="101"/>
        <v>63.11</v>
      </c>
    </row>
    <row r="3211" spans="1:17" ht="45" hidden="1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8273</v>
      </c>
      <c r="O3211" t="s">
        <v>8274</v>
      </c>
      <c r="P3211">
        <f t="shared" si="100"/>
        <v>119</v>
      </c>
      <c r="Q3211">
        <f t="shared" si="101"/>
        <v>50.16</v>
      </c>
    </row>
    <row r="3212" spans="1:17" ht="60" hidden="1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8273</v>
      </c>
      <c r="O3212" t="s">
        <v>8274</v>
      </c>
      <c r="P3212">
        <f t="shared" si="100"/>
        <v>126</v>
      </c>
      <c r="Q3212">
        <f t="shared" si="101"/>
        <v>62.88</v>
      </c>
    </row>
    <row r="3213" spans="1:17" ht="60" hidden="1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8273</v>
      </c>
      <c r="O3213" t="s">
        <v>8274</v>
      </c>
      <c r="P3213">
        <f t="shared" si="100"/>
        <v>120</v>
      </c>
      <c r="Q3213">
        <f t="shared" si="101"/>
        <v>85.53</v>
      </c>
    </row>
    <row r="3214" spans="1:17" ht="30" hidden="1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8273</v>
      </c>
      <c r="O3214" t="s">
        <v>8274</v>
      </c>
      <c r="P3214">
        <f t="shared" si="100"/>
        <v>126</v>
      </c>
      <c r="Q3214">
        <f t="shared" si="101"/>
        <v>53.72</v>
      </c>
    </row>
    <row r="3215" spans="1:17" ht="60" hidden="1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8273</v>
      </c>
      <c r="O3215" t="s">
        <v>8274</v>
      </c>
      <c r="P3215">
        <f t="shared" si="100"/>
        <v>100</v>
      </c>
      <c r="Q3215">
        <f t="shared" si="101"/>
        <v>127.81</v>
      </c>
    </row>
    <row r="3216" spans="1:17" ht="60" hidden="1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8273</v>
      </c>
      <c r="O3216" t="s">
        <v>8274</v>
      </c>
      <c r="P3216">
        <f t="shared" si="100"/>
        <v>102</v>
      </c>
      <c r="Q3216">
        <f t="shared" si="101"/>
        <v>106.57</v>
      </c>
    </row>
    <row r="3217" spans="1:17" ht="60" hidden="1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8273</v>
      </c>
      <c r="O3217" t="s">
        <v>8274</v>
      </c>
      <c r="P3217">
        <f t="shared" si="100"/>
        <v>100</v>
      </c>
      <c r="Q3217">
        <f t="shared" si="101"/>
        <v>262.11</v>
      </c>
    </row>
    <row r="3218" spans="1:17" ht="60" hidden="1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8273</v>
      </c>
      <c r="O3218" t="s">
        <v>8274</v>
      </c>
      <c r="P3218">
        <f t="shared" si="100"/>
        <v>100</v>
      </c>
      <c r="Q3218">
        <f t="shared" si="101"/>
        <v>57.17</v>
      </c>
    </row>
    <row r="3219" spans="1:17" ht="45" hidden="1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8273</v>
      </c>
      <c r="O3219" t="s">
        <v>8274</v>
      </c>
      <c r="P3219">
        <f t="shared" si="100"/>
        <v>116</v>
      </c>
      <c r="Q3219">
        <f t="shared" si="101"/>
        <v>50.2</v>
      </c>
    </row>
    <row r="3220" spans="1:17" ht="60" hidden="1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8273</v>
      </c>
      <c r="O3220" t="s">
        <v>8274</v>
      </c>
      <c r="P3220">
        <f t="shared" si="100"/>
        <v>102</v>
      </c>
      <c r="Q3220">
        <f t="shared" si="101"/>
        <v>66.59</v>
      </c>
    </row>
    <row r="3221" spans="1:17" ht="45" hidden="1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8273</v>
      </c>
      <c r="O3221" t="s">
        <v>8274</v>
      </c>
      <c r="P3221">
        <f t="shared" si="100"/>
        <v>100</v>
      </c>
      <c r="Q3221">
        <f t="shared" si="101"/>
        <v>168.25</v>
      </c>
    </row>
    <row r="3222" spans="1:17" ht="30" hidden="1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8273</v>
      </c>
      <c r="O3222" t="s">
        <v>8274</v>
      </c>
      <c r="P3222">
        <f t="shared" si="100"/>
        <v>101</v>
      </c>
      <c r="Q3222">
        <f t="shared" si="101"/>
        <v>256.37</v>
      </c>
    </row>
    <row r="3223" spans="1:17" ht="60" hidden="1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8273</v>
      </c>
      <c r="O3223" t="s">
        <v>8274</v>
      </c>
      <c r="P3223">
        <f t="shared" si="100"/>
        <v>103</v>
      </c>
      <c r="Q3223">
        <f t="shared" si="101"/>
        <v>36.61</v>
      </c>
    </row>
    <row r="3224" spans="1:17" ht="45" hidden="1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8273</v>
      </c>
      <c r="O3224" t="s">
        <v>8274</v>
      </c>
      <c r="P3224">
        <f t="shared" si="100"/>
        <v>125</v>
      </c>
      <c r="Q3224">
        <f t="shared" si="101"/>
        <v>37.14</v>
      </c>
    </row>
    <row r="3225" spans="1:17" ht="30" hidden="1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8273</v>
      </c>
      <c r="O3225" t="s">
        <v>8274</v>
      </c>
      <c r="P3225">
        <f t="shared" si="100"/>
        <v>110</v>
      </c>
      <c r="Q3225">
        <f t="shared" si="101"/>
        <v>45.88</v>
      </c>
    </row>
    <row r="3226" spans="1:17" ht="60" hidden="1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8273</v>
      </c>
      <c r="O3226" t="s">
        <v>8274</v>
      </c>
      <c r="P3226">
        <f t="shared" si="100"/>
        <v>102</v>
      </c>
      <c r="Q3226">
        <f t="shared" si="101"/>
        <v>141.71</v>
      </c>
    </row>
    <row r="3227" spans="1:17" ht="45" hidden="1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8273</v>
      </c>
      <c r="O3227" t="s">
        <v>8274</v>
      </c>
      <c r="P3227">
        <f t="shared" si="100"/>
        <v>102</v>
      </c>
      <c r="Q3227">
        <f t="shared" si="101"/>
        <v>52.49</v>
      </c>
    </row>
    <row r="3228" spans="1:17" ht="45" hidden="1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8273</v>
      </c>
      <c r="O3228" t="s">
        <v>8274</v>
      </c>
      <c r="P3228">
        <f t="shared" si="100"/>
        <v>104</v>
      </c>
      <c r="Q3228">
        <f t="shared" si="101"/>
        <v>59.52</v>
      </c>
    </row>
    <row r="3229" spans="1:17" ht="60" hidden="1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8273</v>
      </c>
      <c r="O3229" t="s">
        <v>8274</v>
      </c>
      <c r="P3229">
        <f t="shared" si="100"/>
        <v>125</v>
      </c>
      <c r="Q3229">
        <f t="shared" si="101"/>
        <v>50</v>
      </c>
    </row>
    <row r="3230" spans="1:17" ht="30" hidden="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8273</v>
      </c>
      <c r="O3230" t="s">
        <v>8274</v>
      </c>
      <c r="P3230">
        <f t="shared" si="100"/>
        <v>102</v>
      </c>
      <c r="Q3230">
        <f t="shared" si="101"/>
        <v>193.62</v>
      </c>
    </row>
    <row r="3231" spans="1:17" ht="45" hidden="1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8273</v>
      </c>
      <c r="O3231" t="s">
        <v>8274</v>
      </c>
      <c r="P3231">
        <f t="shared" si="100"/>
        <v>108</v>
      </c>
      <c r="Q3231">
        <f t="shared" si="101"/>
        <v>106.8</v>
      </c>
    </row>
    <row r="3232" spans="1:17" ht="60" hidden="1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8273</v>
      </c>
      <c r="O3232" t="s">
        <v>8274</v>
      </c>
      <c r="P3232">
        <f t="shared" si="100"/>
        <v>110</v>
      </c>
      <c r="Q3232">
        <f t="shared" si="101"/>
        <v>77.22</v>
      </c>
    </row>
    <row r="3233" spans="1:17" ht="45" hidden="1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8273</v>
      </c>
      <c r="O3233" t="s">
        <v>8274</v>
      </c>
      <c r="P3233">
        <f t="shared" si="100"/>
        <v>161</v>
      </c>
      <c r="Q3233">
        <f t="shared" si="101"/>
        <v>57.5</v>
      </c>
    </row>
    <row r="3234" spans="1:17" ht="45" hidden="1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8273</v>
      </c>
      <c r="O3234" t="s">
        <v>8274</v>
      </c>
      <c r="P3234">
        <f t="shared" si="100"/>
        <v>131</v>
      </c>
      <c r="Q3234">
        <f t="shared" si="101"/>
        <v>50.46</v>
      </c>
    </row>
    <row r="3235" spans="1:17" ht="45" hidden="1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8273</v>
      </c>
      <c r="O3235" t="s">
        <v>8274</v>
      </c>
      <c r="P3235">
        <f t="shared" si="100"/>
        <v>119</v>
      </c>
      <c r="Q3235">
        <f t="shared" si="101"/>
        <v>97.38</v>
      </c>
    </row>
    <row r="3236" spans="1:17" ht="60" hidden="1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8273</v>
      </c>
      <c r="O3236" t="s">
        <v>8274</v>
      </c>
      <c r="P3236">
        <f t="shared" si="100"/>
        <v>100</v>
      </c>
      <c r="Q3236">
        <f t="shared" si="101"/>
        <v>34.92</v>
      </c>
    </row>
    <row r="3237" spans="1:17" ht="60" hidden="1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8273</v>
      </c>
      <c r="O3237" t="s">
        <v>8274</v>
      </c>
      <c r="P3237">
        <f t="shared" si="100"/>
        <v>103</v>
      </c>
      <c r="Q3237">
        <f t="shared" si="101"/>
        <v>85.53</v>
      </c>
    </row>
    <row r="3238" spans="1:17" ht="60" hidden="1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8273</v>
      </c>
      <c r="O3238" t="s">
        <v>8274</v>
      </c>
      <c r="P3238">
        <f t="shared" si="100"/>
        <v>101</v>
      </c>
      <c r="Q3238">
        <f t="shared" si="101"/>
        <v>182.91</v>
      </c>
    </row>
    <row r="3239" spans="1:17" ht="30" hidden="1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8273</v>
      </c>
      <c r="O3239" t="s">
        <v>8274</v>
      </c>
      <c r="P3239">
        <f t="shared" si="100"/>
        <v>101</v>
      </c>
      <c r="Q3239">
        <f t="shared" si="101"/>
        <v>131.13999999999999</v>
      </c>
    </row>
    <row r="3240" spans="1:17" ht="60" hidden="1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8273</v>
      </c>
      <c r="O3240" t="s">
        <v>8274</v>
      </c>
      <c r="P3240">
        <f t="shared" si="100"/>
        <v>112</v>
      </c>
      <c r="Q3240">
        <f t="shared" si="101"/>
        <v>39.81</v>
      </c>
    </row>
    <row r="3241" spans="1:17" ht="60" hidden="1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8273</v>
      </c>
      <c r="O3241" t="s">
        <v>8274</v>
      </c>
      <c r="P3241">
        <f t="shared" si="100"/>
        <v>106</v>
      </c>
      <c r="Q3241">
        <f t="shared" si="101"/>
        <v>59.7</v>
      </c>
    </row>
    <row r="3242" spans="1:17" ht="60" hidden="1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8273</v>
      </c>
      <c r="O3242" t="s">
        <v>8274</v>
      </c>
      <c r="P3242">
        <f t="shared" si="100"/>
        <v>101</v>
      </c>
      <c r="Q3242">
        <f t="shared" si="101"/>
        <v>88.74</v>
      </c>
    </row>
    <row r="3243" spans="1:17" ht="60" hidden="1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8273</v>
      </c>
      <c r="O3243" t="s">
        <v>8274</v>
      </c>
      <c r="P3243">
        <f t="shared" si="100"/>
        <v>115</v>
      </c>
      <c r="Q3243">
        <f t="shared" si="101"/>
        <v>58.69</v>
      </c>
    </row>
    <row r="3244" spans="1:17" ht="45" hidden="1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8273</v>
      </c>
      <c r="O3244" t="s">
        <v>8274</v>
      </c>
      <c r="P3244">
        <f t="shared" si="100"/>
        <v>127</v>
      </c>
      <c r="Q3244">
        <f t="shared" si="101"/>
        <v>69.569999999999993</v>
      </c>
    </row>
    <row r="3245" spans="1:17" ht="45" hidden="1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8273</v>
      </c>
      <c r="O3245" t="s">
        <v>8274</v>
      </c>
      <c r="P3245">
        <f t="shared" si="100"/>
        <v>103</v>
      </c>
      <c r="Q3245">
        <f t="shared" si="101"/>
        <v>115.87</v>
      </c>
    </row>
    <row r="3246" spans="1:17" ht="45" hidden="1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8273</v>
      </c>
      <c r="O3246" t="s">
        <v>8274</v>
      </c>
      <c r="P3246">
        <f t="shared" si="100"/>
        <v>103</v>
      </c>
      <c r="Q3246">
        <f t="shared" si="101"/>
        <v>23.87</v>
      </c>
    </row>
    <row r="3247" spans="1:17" ht="45" hidden="1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8273</v>
      </c>
      <c r="O3247" t="s">
        <v>8274</v>
      </c>
      <c r="P3247">
        <f t="shared" si="100"/>
        <v>104</v>
      </c>
      <c r="Q3247">
        <f t="shared" si="101"/>
        <v>81.13</v>
      </c>
    </row>
    <row r="3248" spans="1:17" ht="45" hidden="1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8273</v>
      </c>
      <c r="O3248" t="s">
        <v>8274</v>
      </c>
      <c r="P3248">
        <f t="shared" si="100"/>
        <v>111</v>
      </c>
      <c r="Q3248">
        <f t="shared" si="101"/>
        <v>57.63</v>
      </c>
    </row>
    <row r="3249" spans="1:17" ht="60" hidden="1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8273</v>
      </c>
      <c r="O3249" t="s">
        <v>8274</v>
      </c>
      <c r="P3249">
        <f t="shared" si="100"/>
        <v>106</v>
      </c>
      <c r="Q3249">
        <f t="shared" si="101"/>
        <v>46.43</v>
      </c>
    </row>
    <row r="3250" spans="1:17" ht="30" hidden="1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8273</v>
      </c>
      <c r="O3250" t="s">
        <v>8274</v>
      </c>
      <c r="P3250">
        <f t="shared" si="100"/>
        <v>101</v>
      </c>
      <c r="Q3250">
        <f t="shared" si="101"/>
        <v>60.48</v>
      </c>
    </row>
    <row r="3251" spans="1:17" ht="60" hidden="1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8273</v>
      </c>
      <c r="O3251" t="s">
        <v>8274</v>
      </c>
      <c r="P3251">
        <f t="shared" si="100"/>
        <v>105</v>
      </c>
      <c r="Q3251">
        <f t="shared" si="101"/>
        <v>65.58</v>
      </c>
    </row>
    <row r="3252" spans="1:17" ht="60" hidden="1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8273</v>
      </c>
      <c r="O3252" t="s">
        <v>8274</v>
      </c>
      <c r="P3252">
        <f t="shared" si="100"/>
        <v>102</v>
      </c>
      <c r="Q3252">
        <f t="shared" si="101"/>
        <v>119.19</v>
      </c>
    </row>
    <row r="3253" spans="1:17" ht="60" hidden="1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8273</v>
      </c>
      <c r="O3253" t="s">
        <v>8274</v>
      </c>
      <c r="P3253">
        <f t="shared" si="100"/>
        <v>111</v>
      </c>
      <c r="Q3253">
        <f t="shared" si="101"/>
        <v>83.05</v>
      </c>
    </row>
    <row r="3254" spans="1:17" ht="45" hidden="1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8273</v>
      </c>
      <c r="O3254" t="s">
        <v>8274</v>
      </c>
      <c r="P3254">
        <f t="shared" si="100"/>
        <v>128</v>
      </c>
      <c r="Q3254">
        <f t="shared" si="101"/>
        <v>57.52</v>
      </c>
    </row>
    <row r="3255" spans="1:17" ht="45" hidden="1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8273</v>
      </c>
      <c r="O3255" t="s">
        <v>8274</v>
      </c>
      <c r="P3255">
        <f t="shared" si="100"/>
        <v>102</v>
      </c>
      <c r="Q3255">
        <f t="shared" si="101"/>
        <v>177.09</v>
      </c>
    </row>
    <row r="3256" spans="1:17" ht="60" hidden="1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8273</v>
      </c>
      <c r="O3256" t="s">
        <v>8274</v>
      </c>
      <c r="P3256">
        <f t="shared" si="100"/>
        <v>101</v>
      </c>
      <c r="Q3256">
        <f t="shared" si="101"/>
        <v>70.77</v>
      </c>
    </row>
    <row r="3257" spans="1:17" ht="60" hidden="1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8273</v>
      </c>
      <c r="O3257" t="s">
        <v>8274</v>
      </c>
      <c r="P3257">
        <f t="shared" si="100"/>
        <v>175</v>
      </c>
      <c r="Q3257">
        <f t="shared" si="101"/>
        <v>29.17</v>
      </c>
    </row>
    <row r="3258" spans="1:17" ht="45" hidden="1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8273</v>
      </c>
      <c r="O3258" t="s">
        <v>8274</v>
      </c>
      <c r="P3258">
        <f t="shared" si="100"/>
        <v>128</v>
      </c>
      <c r="Q3258">
        <f t="shared" si="101"/>
        <v>72.760000000000005</v>
      </c>
    </row>
    <row r="3259" spans="1:17" ht="60" hidden="1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8273</v>
      </c>
      <c r="O3259" t="s">
        <v>8274</v>
      </c>
      <c r="P3259">
        <f t="shared" si="100"/>
        <v>106</v>
      </c>
      <c r="Q3259">
        <f t="shared" si="101"/>
        <v>51.85</v>
      </c>
    </row>
    <row r="3260" spans="1:17" ht="45" hidden="1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8273</v>
      </c>
      <c r="O3260" t="s">
        <v>8274</v>
      </c>
      <c r="P3260">
        <f t="shared" si="100"/>
        <v>105</v>
      </c>
      <c r="Q3260">
        <f t="shared" si="101"/>
        <v>98.2</v>
      </c>
    </row>
    <row r="3261" spans="1:17" ht="60" hidden="1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8273</v>
      </c>
      <c r="O3261" t="s">
        <v>8274</v>
      </c>
      <c r="P3261">
        <f t="shared" si="100"/>
        <v>106</v>
      </c>
      <c r="Q3261">
        <f t="shared" si="101"/>
        <v>251.74</v>
      </c>
    </row>
    <row r="3262" spans="1:17" ht="45" hidden="1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8273</v>
      </c>
      <c r="O3262" t="s">
        <v>8274</v>
      </c>
      <c r="P3262">
        <f t="shared" si="100"/>
        <v>109</v>
      </c>
      <c r="Q3262">
        <f t="shared" si="101"/>
        <v>74.819999999999993</v>
      </c>
    </row>
    <row r="3263" spans="1:17" ht="45" hidden="1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8273</v>
      </c>
      <c r="O3263" t="s">
        <v>8274</v>
      </c>
      <c r="P3263">
        <f t="shared" si="100"/>
        <v>100</v>
      </c>
      <c r="Q3263">
        <f t="shared" si="101"/>
        <v>67.650000000000006</v>
      </c>
    </row>
    <row r="3264" spans="1:17" ht="30" hidden="1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8273</v>
      </c>
      <c r="O3264" t="s">
        <v>8274</v>
      </c>
      <c r="P3264">
        <f t="shared" si="100"/>
        <v>103</v>
      </c>
      <c r="Q3264">
        <f t="shared" si="101"/>
        <v>93.81</v>
      </c>
    </row>
    <row r="3265" spans="1:17" ht="45" hidden="1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8273</v>
      </c>
      <c r="O3265" t="s">
        <v>8274</v>
      </c>
      <c r="P3265">
        <f t="shared" si="100"/>
        <v>112</v>
      </c>
      <c r="Q3265">
        <f t="shared" si="101"/>
        <v>41.24</v>
      </c>
    </row>
    <row r="3266" spans="1:17" ht="45" hidden="1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8273</v>
      </c>
      <c r="O3266" t="s">
        <v>8274</v>
      </c>
      <c r="P3266">
        <f t="shared" si="100"/>
        <v>103</v>
      </c>
      <c r="Q3266">
        <f t="shared" si="101"/>
        <v>52.55</v>
      </c>
    </row>
    <row r="3267" spans="1:17" ht="45" hidden="1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8273</v>
      </c>
      <c r="O3267" t="s">
        <v>8274</v>
      </c>
      <c r="P3267">
        <f t="shared" ref="P3267:P3330" si="102">ROUND(E3267/D3267*100,0)</f>
        <v>164</v>
      </c>
      <c r="Q3267">
        <f t="shared" ref="Q3267:Q3330" si="103">IFERROR(ROUND(E3267/L3267,2),0)</f>
        <v>70.290000000000006</v>
      </c>
    </row>
    <row r="3268" spans="1:17" ht="45" hidden="1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8273</v>
      </c>
      <c r="O3268" t="s">
        <v>8274</v>
      </c>
      <c r="P3268">
        <f t="shared" si="102"/>
        <v>131</v>
      </c>
      <c r="Q3268">
        <f t="shared" si="103"/>
        <v>48.33</v>
      </c>
    </row>
    <row r="3269" spans="1:17" ht="60" hidden="1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8273</v>
      </c>
      <c r="O3269" t="s">
        <v>8274</v>
      </c>
      <c r="P3269">
        <f t="shared" si="102"/>
        <v>102</v>
      </c>
      <c r="Q3269">
        <f t="shared" si="103"/>
        <v>53.18</v>
      </c>
    </row>
    <row r="3270" spans="1:17" ht="45" hidden="1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8273</v>
      </c>
      <c r="O3270" t="s">
        <v>8274</v>
      </c>
      <c r="P3270">
        <f t="shared" si="102"/>
        <v>128</v>
      </c>
      <c r="Q3270">
        <f t="shared" si="103"/>
        <v>60.95</v>
      </c>
    </row>
    <row r="3271" spans="1:17" ht="45" hidden="1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8273</v>
      </c>
      <c r="O3271" t="s">
        <v>8274</v>
      </c>
      <c r="P3271">
        <f t="shared" si="102"/>
        <v>102</v>
      </c>
      <c r="Q3271">
        <f t="shared" si="103"/>
        <v>116</v>
      </c>
    </row>
    <row r="3272" spans="1:17" ht="60" hidden="1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8273</v>
      </c>
      <c r="O3272" t="s">
        <v>8274</v>
      </c>
      <c r="P3272">
        <f t="shared" si="102"/>
        <v>102</v>
      </c>
      <c r="Q3272">
        <f t="shared" si="103"/>
        <v>61</v>
      </c>
    </row>
    <row r="3273" spans="1:17" ht="30" hidden="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8273</v>
      </c>
      <c r="O3273" t="s">
        <v>8274</v>
      </c>
      <c r="P3273">
        <f t="shared" si="102"/>
        <v>130</v>
      </c>
      <c r="Q3273">
        <f t="shared" si="103"/>
        <v>38.24</v>
      </c>
    </row>
    <row r="3274" spans="1:17" ht="45" hidden="1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8273</v>
      </c>
      <c r="O3274" t="s">
        <v>8274</v>
      </c>
      <c r="P3274">
        <f t="shared" si="102"/>
        <v>154</v>
      </c>
      <c r="Q3274">
        <f t="shared" si="103"/>
        <v>106.5</v>
      </c>
    </row>
    <row r="3275" spans="1:17" ht="60" hidden="1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8273</v>
      </c>
      <c r="O3275" t="s">
        <v>8274</v>
      </c>
      <c r="P3275">
        <f t="shared" si="102"/>
        <v>107</v>
      </c>
      <c r="Q3275">
        <f t="shared" si="103"/>
        <v>204.57</v>
      </c>
    </row>
    <row r="3276" spans="1:17" ht="45" hidden="1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8273</v>
      </c>
      <c r="O3276" t="s">
        <v>8274</v>
      </c>
      <c r="P3276">
        <f t="shared" si="102"/>
        <v>101</v>
      </c>
      <c r="Q3276">
        <f t="shared" si="103"/>
        <v>54.91</v>
      </c>
    </row>
    <row r="3277" spans="1:17" ht="60" hidden="1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8273</v>
      </c>
      <c r="O3277" t="s">
        <v>8274</v>
      </c>
      <c r="P3277">
        <f t="shared" si="102"/>
        <v>100</v>
      </c>
      <c r="Q3277">
        <f t="shared" si="103"/>
        <v>150.41999999999999</v>
      </c>
    </row>
    <row r="3278" spans="1:17" ht="60" hidden="1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8273</v>
      </c>
      <c r="O3278" t="s">
        <v>8274</v>
      </c>
      <c r="P3278">
        <f t="shared" si="102"/>
        <v>117</v>
      </c>
      <c r="Q3278">
        <f t="shared" si="103"/>
        <v>52.58</v>
      </c>
    </row>
    <row r="3279" spans="1:17" ht="60" hidden="1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8273</v>
      </c>
      <c r="O3279" t="s">
        <v>8274</v>
      </c>
      <c r="P3279">
        <f t="shared" si="102"/>
        <v>109</v>
      </c>
      <c r="Q3279">
        <f t="shared" si="103"/>
        <v>54.3</v>
      </c>
    </row>
    <row r="3280" spans="1:17" ht="60" hidden="1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8273</v>
      </c>
      <c r="O3280" t="s">
        <v>8274</v>
      </c>
      <c r="P3280">
        <f t="shared" si="102"/>
        <v>103</v>
      </c>
      <c r="Q3280">
        <f t="shared" si="103"/>
        <v>76.03</v>
      </c>
    </row>
    <row r="3281" spans="1:17" ht="60" hidden="1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8273</v>
      </c>
      <c r="O3281" t="s">
        <v>8274</v>
      </c>
      <c r="P3281">
        <f t="shared" si="102"/>
        <v>114</v>
      </c>
      <c r="Q3281">
        <f t="shared" si="103"/>
        <v>105.21</v>
      </c>
    </row>
    <row r="3282" spans="1:17" ht="60" hidden="1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8273</v>
      </c>
      <c r="O3282" t="s">
        <v>8274</v>
      </c>
      <c r="P3282">
        <f t="shared" si="102"/>
        <v>103</v>
      </c>
      <c r="Q3282">
        <f t="shared" si="103"/>
        <v>68.67</v>
      </c>
    </row>
    <row r="3283" spans="1:17" ht="45" hidden="1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8273</v>
      </c>
      <c r="O3283" t="s">
        <v>8274</v>
      </c>
      <c r="P3283">
        <f t="shared" si="102"/>
        <v>122</v>
      </c>
      <c r="Q3283">
        <f t="shared" si="103"/>
        <v>129.36000000000001</v>
      </c>
    </row>
    <row r="3284" spans="1:17" ht="60" hidden="1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8273</v>
      </c>
      <c r="O3284" t="s">
        <v>8274</v>
      </c>
      <c r="P3284">
        <f t="shared" si="102"/>
        <v>103</v>
      </c>
      <c r="Q3284">
        <f t="shared" si="103"/>
        <v>134.26</v>
      </c>
    </row>
    <row r="3285" spans="1:17" ht="60" hidden="1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8273</v>
      </c>
      <c r="O3285" t="s">
        <v>8274</v>
      </c>
      <c r="P3285">
        <f t="shared" si="102"/>
        <v>105</v>
      </c>
      <c r="Q3285">
        <f t="shared" si="103"/>
        <v>17.829999999999998</v>
      </c>
    </row>
    <row r="3286" spans="1:17" ht="45" hidden="1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8273</v>
      </c>
      <c r="O3286" t="s">
        <v>8274</v>
      </c>
      <c r="P3286">
        <f t="shared" si="102"/>
        <v>102</v>
      </c>
      <c r="Q3286">
        <f t="shared" si="103"/>
        <v>203.2</v>
      </c>
    </row>
    <row r="3287" spans="1:17" hidden="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8273</v>
      </c>
      <c r="O3287" t="s">
        <v>8274</v>
      </c>
      <c r="P3287">
        <f t="shared" si="102"/>
        <v>112</v>
      </c>
      <c r="Q3287">
        <f t="shared" si="103"/>
        <v>69.19</v>
      </c>
    </row>
    <row r="3288" spans="1:17" ht="60" hidden="1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8273</v>
      </c>
      <c r="O3288" t="s">
        <v>8274</v>
      </c>
      <c r="P3288">
        <f t="shared" si="102"/>
        <v>102</v>
      </c>
      <c r="Q3288">
        <f t="shared" si="103"/>
        <v>125.12</v>
      </c>
    </row>
    <row r="3289" spans="1:17" ht="30" hidden="1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8273</v>
      </c>
      <c r="O3289" t="s">
        <v>8274</v>
      </c>
      <c r="P3289">
        <f t="shared" si="102"/>
        <v>100</v>
      </c>
      <c r="Q3289">
        <f t="shared" si="103"/>
        <v>73.53</v>
      </c>
    </row>
    <row r="3290" spans="1:17" ht="60" hidden="1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8273</v>
      </c>
      <c r="O3290" t="s">
        <v>8274</v>
      </c>
      <c r="P3290">
        <f t="shared" si="102"/>
        <v>100</v>
      </c>
      <c r="Q3290">
        <f t="shared" si="103"/>
        <v>48.44</v>
      </c>
    </row>
    <row r="3291" spans="1:17" ht="60" hidden="1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8273</v>
      </c>
      <c r="O3291" t="s">
        <v>8274</v>
      </c>
      <c r="P3291">
        <f t="shared" si="102"/>
        <v>133</v>
      </c>
      <c r="Q3291">
        <f t="shared" si="103"/>
        <v>26.61</v>
      </c>
    </row>
    <row r="3292" spans="1:17" ht="75" hidden="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8273</v>
      </c>
      <c r="O3292" t="s">
        <v>8274</v>
      </c>
      <c r="P3292">
        <f t="shared" si="102"/>
        <v>121</v>
      </c>
      <c r="Q3292">
        <f t="shared" si="103"/>
        <v>33.67</v>
      </c>
    </row>
    <row r="3293" spans="1:17" ht="60" hidden="1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8273</v>
      </c>
      <c r="O3293" t="s">
        <v>8274</v>
      </c>
      <c r="P3293">
        <f t="shared" si="102"/>
        <v>114</v>
      </c>
      <c r="Q3293">
        <f t="shared" si="103"/>
        <v>40.71</v>
      </c>
    </row>
    <row r="3294" spans="1:17" ht="45" hidden="1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8273</v>
      </c>
      <c r="O3294" t="s">
        <v>8274</v>
      </c>
      <c r="P3294">
        <f t="shared" si="102"/>
        <v>286</v>
      </c>
      <c r="Q3294">
        <f t="shared" si="103"/>
        <v>19.27</v>
      </c>
    </row>
    <row r="3295" spans="1:17" ht="60" hidden="1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8273</v>
      </c>
      <c r="O3295" t="s">
        <v>8274</v>
      </c>
      <c r="P3295">
        <f t="shared" si="102"/>
        <v>170</v>
      </c>
      <c r="Q3295">
        <f t="shared" si="103"/>
        <v>84.29</v>
      </c>
    </row>
    <row r="3296" spans="1:17" ht="60" hidden="1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8273</v>
      </c>
      <c r="O3296" t="s">
        <v>8274</v>
      </c>
      <c r="P3296">
        <f t="shared" si="102"/>
        <v>118</v>
      </c>
      <c r="Q3296">
        <f t="shared" si="103"/>
        <v>29.58</v>
      </c>
    </row>
    <row r="3297" spans="1:17" ht="60" hidden="1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8273</v>
      </c>
      <c r="O3297" t="s">
        <v>8274</v>
      </c>
      <c r="P3297">
        <f t="shared" si="102"/>
        <v>103</v>
      </c>
      <c r="Q3297">
        <f t="shared" si="103"/>
        <v>26.67</v>
      </c>
    </row>
    <row r="3298" spans="1:17" ht="60" hidden="1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8273</v>
      </c>
      <c r="O3298" t="s">
        <v>8274</v>
      </c>
      <c r="P3298">
        <f t="shared" si="102"/>
        <v>144</v>
      </c>
      <c r="Q3298">
        <f t="shared" si="103"/>
        <v>45.98</v>
      </c>
    </row>
    <row r="3299" spans="1:17" ht="45" hidden="1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8273</v>
      </c>
      <c r="O3299" t="s">
        <v>8274</v>
      </c>
      <c r="P3299">
        <f t="shared" si="102"/>
        <v>100</v>
      </c>
      <c r="Q3299">
        <f t="shared" si="103"/>
        <v>125.09</v>
      </c>
    </row>
    <row r="3300" spans="1:17" ht="60" hidden="1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8273</v>
      </c>
      <c r="O3300" t="s">
        <v>8274</v>
      </c>
      <c r="P3300">
        <f t="shared" si="102"/>
        <v>102</v>
      </c>
      <c r="Q3300">
        <f t="shared" si="103"/>
        <v>141.29</v>
      </c>
    </row>
    <row r="3301" spans="1:17" ht="60" hidden="1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8273</v>
      </c>
      <c r="O3301" t="s">
        <v>8274</v>
      </c>
      <c r="P3301">
        <f t="shared" si="102"/>
        <v>116</v>
      </c>
      <c r="Q3301">
        <f t="shared" si="103"/>
        <v>55.33</v>
      </c>
    </row>
    <row r="3302" spans="1:17" ht="45" hidden="1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8273</v>
      </c>
      <c r="O3302" t="s">
        <v>8274</v>
      </c>
      <c r="P3302">
        <f t="shared" si="102"/>
        <v>136</v>
      </c>
      <c r="Q3302">
        <f t="shared" si="103"/>
        <v>46.42</v>
      </c>
    </row>
    <row r="3303" spans="1:17" ht="60" hidden="1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8273</v>
      </c>
      <c r="O3303" t="s">
        <v>8274</v>
      </c>
      <c r="P3303">
        <f t="shared" si="102"/>
        <v>133</v>
      </c>
      <c r="Q3303">
        <f t="shared" si="103"/>
        <v>57.2</v>
      </c>
    </row>
    <row r="3304" spans="1:17" hidden="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8273</v>
      </c>
      <c r="O3304" t="s">
        <v>8274</v>
      </c>
      <c r="P3304">
        <f t="shared" si="102"/>
        <v>103</v>
      </c>
      <c r="Q3304">
        <f t="shared" si="103"/>
        <v>173.7</v>
      </c>
    </row>
    <row r="3305" spans="1:17" ht="60" hidden="1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8273</v>
      </c>
      <c r="O3305" t="s">
        <v>8274</v>
      </c>
      <c r="P3305">
        <f t="shared" si="102"/>
        <v>116</v>
      </c>
      <c r="Q3305">
        <f t="shared" si="103"/>
        <v>59.6</v>
      </c>
    </row>
    <row r="3306" spans="1:17" ht="45" hidden="1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8273</v>
      </c>
      <c r="O3306" t="s">
        <v>8274</v>
      </c>
      <c r="P3306">
        <f t="shared" si="102"/>
        <v>105</v>
      </c>
      <c r="Q3306">
        <f t="shared" si="103"/>
        <v>89.59</v>
      </c>
    </row>
    <row r="3307" spans="1:17" ht="60" hidden="1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8273</v>
      </c>
      <c r="O3307" t="s">
        <v>8274</v>
      </c>
      <c r="P3307">
        <f t="shared" si="102"/>
        <v>102</v>
      </c>
      <c r="Q3307">
        <f t="shared" si="103"/>
        <v>204.05</v>
      </c>
    </row>
    <row r="3308" spans="1:17" ht="60" hidden="1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8273</v>
      </c>
      <c r="O3308" t="s">
        <v>8274</v>
      </c>
      <c r="P3308">
        <f t="shared" si="102"/>
        <v>175</v>
      </c>
      <c r="Q3308">
        <f t="shared" si="103"/>
        <v>48.7</v>
      </c>
    </row>
    <row r="3309" spans="1:17" ht="60" hidden="1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8273</v>
      </c>
      <c r="O3309" t="s">
        <v>8274</v>
      </c>
      <c r="P3309">
        <f t="shared" si="102"/>
        <v>107</v>
      </c>
      <c r="Q3309">
        <f t="shared" si="103"/>
        <v>53.34</v>
      </c>
    </row>
    <row r="3310" spans="1:17" ht="45" hidden="1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8273</v>
      </c>
      <c r="O3310" t="s">
        <v>8274</v>
      </c>
      <c r="P3310">
        <f t="shared" si="102"/>
        <v>122</v>
      </c>
      <c r="Q3310">
        <f t="shared" si="103"/>
        <v>75.09</v>
      </c>
    </row>
    <row r="3311" spans="1:17" ht="30" hidden="1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8273</v>
      </c>
      <c r="O3311" t="s">
        <v>8274</v>
      </c>
      <c r="P3311">
        <f t="shared" si="102"/>
        <v>159</v>
      </c>
      <c r="Q3311">
        <f t="shared" si="103"/>
        <v>18</v>
      </c>
    </row>
    <row r="3312" spans="1:17" ht="45" hidden="1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8273</v>
      </c>
      <c r="O3312" t="s">
        <v>8274</v>
      </c>
      <c r="P3312">
        <f t="shared" si="102"/>
        <v>100</v>
      </c>
      <c r="Q3312">
        <f t="shared" si="103"/>
        <v>209.84</v>
      </c>
    </row>
    <row r="3313" spans="1:17" ht="45" hidden="1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8273</v>
      </c>
      <c r="O3313" t="s">
        <v>8274</v>
      </c>
      <c r="P3313">
        <f t="shared" si="102"/>
        <v>110</v>
      </c>
      <c r="Q3313">
        <f t="shared" si="103"/>
        <v>61.02</v>
      </c>
    </row>
    <row r="3314" spans="1:17" ht="60" hidden="1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8273</v>
      </c>
      <c r="O3314" t="s">
        <v>8274</v>
      </c>
      <c r="P3314">
        <f t="shared" si="102"/>
        <v>100</v>
      </c>
      <c r="Q3314">
        <f t="shared" si="103"/>
        <v>61</v>
      </c>
    </row>
    <row r="3315" spans="1:17" ht="45" hidden="1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8273</v>
      </c>
      <c r="O3315" t="s">
        <v>8274</v>
      </c>
      <c r="P3315">
        <f t="shared" si="102"/>
        <v>116</v>
      </c>
      <c r="Q3315">
        <f t="shared" si="103"/>
        <v>80.03</v>
      </c>
    </row>
    <row r="3316" spans="1:17" ht="60" hidden="1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8273</v>
      </c>
      <c r="O3316" t="s">
        <v>8274</v>
      </c>
      <c r="P3316">
        <f t="shared" si="102"/>
        <v>211</v>
      </c>
      <c r="Q3316">
        <f t="shared" si="103"/>
        <v>29.07</v>
      </c>
    </row>
    <row r="3317" spans="1:17" ht="45" hidden="1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8273</v>
      </c>
      <c r="O3317" t="s">
        <v>8274</v>
      </c>
      <c r="P3317">
        <f t="shared" si="102"/>
        <v>110</v>
      </c>
      <c r="Q3317">
        <f t="shared" si="103"/>
        <v>49.44</v>
      </c>
    </row>
    <row r="3318" spans="1:17" ht="75" hidden="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8273</v>
      </c>
      <c r="O3318" t="s">
        <v>8274</v>
      </c>
      <c r="P3318">
        <f t="shared" si="102"/>
        <v>100</v>
      </c>
      <c r="Q3318">
        <f t="shared" si="103"/>
        <v>93.98</v>
      </c>
    </row>
    <row r="3319" spans="1:17" ht="45" hidden="1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8273</v>
      </c>
      <c r="O3319" t="s">
        <v>8274</v>
      </c>
      <c r="P3319">
        <f t="shared" si="102"/>
        <v>106</v>
      </c>
      <c r="Q3319">
        <f t="shared" si="103"/>
        <v>61.94</v>
      </c>
    </row>
    <row r="3320" spans="1:17" ht="30" hidden="1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8273</v>
      </c>
      <c r="O3320" t="s">
        <v>8274</v>
      </c>
      <c r="P3320">
        <f t="shared" si="102"/>
        <v>126</v>
      </c>
      <c r="Q3320">
        <f t="shared" si="103"/>
        <v>78.5</v>
      </c>
    </row>
    <row r="3321" spans="1:17" ht="60" hidden="1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8273</v>
      </c>
      <c r="O3321" t="s">
        <v>8274</v>
      </c>
      <c r="P3321">
        <f t="shared" si="102"/>
        <v>108</v>
      </c>
      <c r="Q3321">
        <f t="shared" si="103"/>
        <v>33.75</v>
      </c>
    </row>
    <row r="3322" spans="1:17" ht="45" hidden="1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8273</v>
      </c>
      <c r="O3322" t="s">
        <v>8274</v>
      </c>
      <c r="P3322">
        <f t="shared" si="102"/>
        <v>101</v>
      </c>
      <c r="Q3322">
        <f t="shared" si="103"/>
        <v>66.45</v>
      </c>
    </row>
    <row r="3323" spans="1:17" ht="60" hidden="1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8273</v>
      </c>
      <c r="O3323" t="s">
        <v>8274</v>
      </c>
      <c r="P3323">
        <f t="shared" si="102"/>
        <v>107</v>
      </c>
      <c r="Q3323">
        <f t="shared" si="103"/>
        <v>35.799999999999997</v>
      </c>
    </row>
    <row r="3324" spans="1:17" ht="60" hidden="1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8273</v>
      </c>
      <c r="O3324" t="s">
        <v>8274</v>
      </c>
      <c r="P3324">
        <f t="shared" si="102"/>
        <v>102</v>
      </c>
      <c r="Q3324">
        <f t="shared" si="103"/>
        <v>145.65</v>
      </c>
    </row>
    <row r="3325" spans="1:17" ht="60" hidden="1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8273</v>
      </c>
      <c r="O3325" t="s">
        <v>8274</v>
      </c>
      <c r="P3325">
        <f t="shared" si="102"/>
        <v>126</v>
      </c>
      <c r="Q3325">
        <f t="shared" si="103"/>
        <v>25.69</v>
      </c>
    </row>
    <row r="3326" spans="1:17" ht="45" hidden="1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8273</v>
      </c>
      <c r="O3326" t="s">
        <v>8274</v>
      </c>
      <c r="P3326">
        <f t="shared" si="102"/>
        <v>102</v>
      </c>
      <c r="Q3326">
        <f t="shared" si="103"/>
        <v>152.5</v>
      </c>
    </row>
    <row r="3327" spans="1:17" ht="60" hidden="1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8273</v>
      </c>
      <c r="O3327" t="s">
        <v>8274</v>
      </c>
      <c r="P3327">
        <f t="shared" si="102"/>
        <v>113</v>
      </c>
      <c r="Q3327">
        <f t="shared" si="103"/>
        <v>30</v>
      </c>
    </row>
    <row r="3328" spans="1:17" ht="60" hidden="1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8273</v>
      </c>
      <c r="O3328" t="s">
        <v>8274</v>
      </c>
      <c r="P3328">
        <f t="shared" si="102"/>
        <v>101</v>
      </c>
      <c r="Q3328">
        <f t="shared" si="103"/>
        <v>142.28</v>
      </c>
    </row>
    <row r="3329" spans="1:17" ht="60" hidden="1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8273</v>
      </c>
      <c r="O3329" t="s">
        <v>8274</v>
      </c>
      <c r="P3329">
        <f t="shared" si="102"/>
        <v>101</v>
      </c>
      <c r="Q3329">
        <f t="shared" si="103"/>
        <v>24.55</v>
      </c>
    </row>
    <row r="3330" spans="1:17" ht="45" hidden="1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8273</v>
      </c>
      <c r="O3330" t="s">
        <v>8274</v>
      </c>
      <c r="P3330">
        <f t="shared" si="102"/>
        <v>146</v>
      </c>
      <c r="Q3330">
        <f t="shared" si="103"/>
        <v>292.77999999999997</v>
      </c>
    </row>
    <row r="3331" spans="1:17" ht="45" hidden="1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8273</v>
      </c>
      <c r="O3331" t="s">
        <v>8274</v>
      </c>
      <c r="P3331">
        <f t="shared" ref="P3331:P3394" si="104">ROUND(E3331/D3331*100,0)</f>
        <v>117</v>
      </c>
      <c r="Q3331">
        <f t="shared" ref="Q3331:Q3394" si="105">IFERROR(ROUND(E3331/L3331,2),0)</f>
        <v>44.92</v>
      </c>
    </row>
    <row r="3332" spans="1:17" ht="45" hidden="1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8273</v>
      </c>
      <c r="O3332" t="s">
        <v>8274</v>
      </c>
      <c r="P3332">
        <f t="shared" si="104"/>
        <v>106</v>
      </c>
      <c r="Q3332">
        <f t="shared" si="105"/>
        <v>23.1</v>
      </c>
    </row>
    <row r="3333" spans="1:17" ht="60" hidden="1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8273</v>
      </c>
      <c r="O3333" t="s">
        <v>8274</v>
      </c>
      <c r="P3333">
        <f t="shared" si="104"/>
        <v>105</v>
      </c>
      <c r="Q3333">
        <f t="shared" si="105"/>
        <v>80.400000000000006</v>
      </c>
    </row>
    <row r="3334" spans="1:17" ht="45" hidden="1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8273</v>
      </c>
      <c r="O3334" t="s">
        <v>8274</v>
      </c>
      <c r="P3334">
        <f t="shared" si="104"/>
        <v>100</v>
      </c>
      <c r="Q3334">
        <f t="shared" si="105"/>
        <v>72.290000000000006</v>
      </c>
    </row>
    <row r="3335" spans="1:17" ht="60" hidden="1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8273</v>
      </c>
      <c r="O3335" t="s">
        <v>8274</v>
      </c>
      <c r="P3335">
        <f t="shared" si="104"/>
        <v>105</v>
      </c>
      <c r="Q3335">
        <f t="shared" si="105"/>
        <v>32.97</v>
      </c>
    </row>
    <row r="3336" spans="1:17" ht="45" hidden="1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8273</v>
      </c>
      <c r="O3336" t="s">
        <v>8274</v>
      </c>
      <c r="P3336">
        <f t="shared" si="104"/>
        <v>139</v>
      </c>
      <c r="Q3336">
        <f t="shared" si="105"/>
        <v>116.65</v>
      </c>
    </row>
    <row r="3337" spans="1:17" ht="60" hidden="1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8273</v>
      </c>
      <c r="O3337" t="s">
        <v>8274</v>
      </c>
      <c r="P3337">
        <f t="shared" si="104"/>
        <v>100</v>
      </c>
      <c r="Q3337">
        <f t="shared" si="105"/>
        <v>79.62</v>
      </c>
    </row>
    <row r="3338" spans="1:17" ht="45" hidden="1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8273</v>
      </c>
      <c r="O3338" t="s">
        <v>8274</v>
      </c>
      <c r="P3338">
        <f t="shared" si="104"/>
        <v>100</v>
      </c>
      <c r="Q3338">
        <f t="shared" si="105"/>
        <v>27.78</v>
      </c>
    </row>
    <row r="3339" spans="1:17" ht="45" hidden="1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8273</v>
      </c>
      <c r="O3339" t="s">
        <v>8274</v>
      </c>
      <c r="P3339">
        <f t="shared" si="104"/>
        <v>110</v>
      </c>
      <c r="Q3339">
        <f t="shared" si="105"/>
        <v>81.03</v>
      </c>
    </row>
    <row r="3340" spans="1:17" ht="30" hidden="1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8273</v>
      </c>
      <c r="O3340" t="s">
        <v>8274</v>
      </c>
      <c r="P3340">
        <f t="shared" si="104"/>
        <v>102</v>
      </c>
      <c r="Q3340">
        <f t="shared" si="105"/>
        <v>136.85</v>
      </c>
    </row>
    <row r="3341" spans="1:17" ht="45" hidden="1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8273</v>
      </c>
      <c r="O3341" t="s">
        <v>8274</v>
      </c>
      <c r="P3341">
        <f t="shared" si="104"/>
        <v>104</v>
      </c>
      <c r="Q3341">
        <f t="shared" si="105"/>
        <v>177.62</v>
      </c>
    </row>
    <row r="3342" spans="1:17" ht="60" hidden="1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8273</v>
      </c>
      <c r="O3342" t="s">
        <v>8274</v>
      </c>
      <c r="P3342">
        <f t="shared" si="104"/>
        <v>138</v>
      </c>
      <c r="Q3342">
        <f t="shared" si="105"/>
        <v>109.08</v>
      </c>
    </row>
    <row r="3343" spans="1:17" ht="60" hidden="1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8273</v>
      </c>
      <c r="O3343" t="s">
        <v>8274</v>
      </c>
      <c r="P3343">
        <f t="shared" si="104"/>
        <v>100</v>
      </c>
      <c r="Q3343">
        <f t="shared" si="105"/>
        <v>119.64</v>
      </c>
    </row>
    <row r="3344" spans="1:17" ht="45" hidden="1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8273</v>
      </c>
      <c r="O3344" t="s">
        <v>8274</v>
      </c>
      <c r="P3344">
        <f t="shared" si="104"/>
        <v>102</v>
      </c>
      <c r="Q3344">
        <f t="shared" si="105"/>
        <v>78.209999999999994</v>
      </c>
    </row>
    <row r="3345" spans="1:17" ht="45" hidden="1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8273</v>
      </c>
      <c r="O3345" t="s">
        <v>8274</v>
      </c>
      <c r="P3345">
        <f t="shared" si="104"/>
        <v>171</v>
      </c>
      <c r="Q3345">
        <f t="shared" si="105"/>
        <v>52.17</v>
      </c>
    </row>
    <row r="3346" spans="1:17" ht="60" hidden="1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8273</v>
      </c>
      <c r="O3346" t="s">
        <v>8274</v>
      </c>
      <c r="P3346">
        <f t="shared" si="104"/>
        <v>101</v>
      </c>
      <c r="Q3346">
        <f t="shared" si="105"/>
        <v>114.13</v>
      </c>
    </row>
    <row r="3347" spans="1:17" ht="60" hidden="1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8273</v>
      </c>
      <c r="O3347" t="s">
        <v>8274</v>
      </c>
      <c r="P3347">
        <f t="shared" si="104"/>
        <v>130</v>
      </c>
      <c r="Q3347">
        <f t="shared" si="105"/>
        <v>50</v>
      </c>
    </row>
    <row r="3348" spans="1:17" ht="60" hidden="1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8273</v>
      </c>
      <c r="O3348" t="s">
        <v>8274</v>
      </c>
      <c r="P3348">
        <f t="shared" si="104"/>
        <v>110</v>
      </c>
      <c r="Q3348">
        <f t="shared" si="105"/>
        <v>91.67</v>
      </c>
    </row>
    <row r="3349" spans="1:17" ht="60" hidden="1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8273</v>
      </c>
      <c r="O3349" t="s">
        <v>8274</v>
      </c>
      <c r="P3349">
        <f t="shared" si="104"/>
        <v>119</v>
      </c>
      <c r="Q3349">
        <f t="shared" si="105"/>
        <v>108.59</v>
      </c>
    </row>
    <row r="3350" spans="1:17" ht="60" hidden="1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8273</v>
      </c>
      <c r="O3350" t="s">
        <v>8274</v>
      </c>
      <c r="P3350">
        <f t="shared" si="104"/>
        <v>100</v>
      </c>
      <c r="Q3350">
        <f t="shared" si="105"/>
        <v>69.819999999999993</v>
      </c>
    </row>
    <row r="3351" spans="1:17" ht="60" hidden="1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8273</v>
      </c>
      <c r="O3351" t="s">
        <v>8274</v>
      </c>
      <c r="P3351">
        <f t="shared" si="104"/>
        <v>153</v>
      </c>
      <c r="Q3351">
        <f t="shared" si="105"/>
        <v>109.57</v>
      </c>
    </row>
    <row r="3352" spans="1:17" ht="60" hidden="1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8273</v>
      </c>
      <c r="O3352" t="s">
        <v>8274</v>
      </c>
      <c r="P3352">
        <f t="shared" si="104"/>
        <v>104</v>
      </c>
      <c r="Q3352">
        <f t="shared" si="105"/>
        <v>71.67</v>
      </c>
    </row>
    <row r="3353" spans="1:17" ht="60" hidden="1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8273</v>
      </c>
      <c r="O3353" t="s">
        <v>8274</v>
      </c>
      <c r="P3353">
        <f t="shared" si="104"/>
        <v>101</v>
      </c>
      <c r="Q3353">
        <f t="shared" si="105"/>
        <v>93.61</v>
      </c>
    </row>
    <row r="3354" spans="1:17" ht="60" hidden="1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8273</v>
      </c>
      <c r="O3354" t="s">
        <v>8274</v>
      </c>
      <c r="P3354">
        <f t="shared" si="104"/>
        <v>108</v>
      </c>
      <c r="Q3354">
        <f t="shared" si="105"/>
        <v>76.8</v>
      </c>
    </row>
    <row r="3355" spans="1:17" ht="60" hidden="1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8273</v>
      </c>
      <c r="O3355" t="s">
        <v>8274</v>
      </c>
      <c r="P3355">
        <f t="shared" si="104"/>
        <v>315</v>
      </c>
      <c r="Q3355">
        <f t="shared" si="105"/>
        <v>35.799999999999997</v>
      </c>
    </row>
    <row r="3356" spans="1:17" ht="45" hidden="1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8273</v>
      </c>
      <c r="O3356" t="s">
        <v>8274</v>
      </c>
      <c r="P3356">
        <f t="shared" si="104"/>
        <v>102</v>
      </c>
      <c r="Q3356">
        <f t="shared" si="105"/>
        <v>55.6</v>
      </c>
    </row>
    <row r="3357" spans="1:17" ht="45" hidden="1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8273</v>
      </c>
      <c r="O3357" t="s">
        <v>8274</v>
      </c>
      <c r="P3357">
        <f t="shared" si="104"/>
        <v>126</v>
      </c>
      <c r="Q3357">
        <f t="shared" si="105"/>
        <v>147.33000000000001</v>
      </c>
    </row>
    <row r="3358" spans="1:17" ht="60" hidden="1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8273</v>
      </c>
      <c r="O3358" t="s">
        <v>8274</v>
      </c>
      <c r="P3358">
        <f t="shared" si="104"/>
        <v>101</v>
      </c>
      <c r="Q3358">
        <f t="shared" si="105"/>
        <v>56.33</v>
      </c>
    </row>
    <row r="3359" spans="1:17" ht="60" hidden="1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8273</v>
      </c>
      <c r="O3359" t="s">
        <v>8274</v>
      </c>
      <c r="P3359">
        <f t="shared" si="104"/>
        <v>101</v>
      </c>
      <c r="Q3359">
        <f t="shared" si="105"/>
        <v>96.19</v>
      </c>
    </row>
    <row r="3360" spans="1:17" ht="45" hidden="1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8273</v>
      </c>
      <c r="O3360" t="s">
        <v>8274</v>
      </c>
      <c r="P3360">
        <f t="shared" si="104"/>
        <v>103</v>
      </c>
      <c r="Q3360">
        <f t="shared" si="105"/>
        <v>63.57</v>
      </c>
    </row>
    <row r="3361" spans="1:17" ht="45" hidden="1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8273</v>
      </c>
      <c r="O3361" t="s">
        <v>8274</v>
      </c>
      <c r="P3361">
        <f t="shared" si="104"/>
        <v>106</v>
      </c>
      <c r="Q3361">
        <f t="shared" si="105"/>
        <v>184.78</v>
      </c>
    </row>
    <row r="3362" spans="1:17" ht="30" hidden="1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8273</v>
      </c>
      <c r="O3362" t="s">
        <v>8274</v>
      </c>
      <c r="P3362">
        <f t="shared" si="104"/>
        <v>101</v>
      </c>
      <c r="Q3362">
        <f t="shared" si="105"/>
        <v>126.72</v>
      </c>
    </row>
    <row r="3363" spans="1:17" ht="60" hidden="1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8273</v>
      </c>
      <c r="O3363" t="s">
        <v>8274</v>
      </c>
      <c r="P3363">
        <f t="shared" si="104"/>
        <v>113</v>
      </c>
      <c r="Q3363">
        <f t="shared" si="105"/>
        <v>83.43</v>
      </c>
    </row>
    <row r="3364" spans="1:17" ht="45" hidden="1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8273</v>
      </c>
      <c r="O3364" t="s">
        <v>8274</v>
      </c>
      <c r="P3364">
        <f t="shared" si="104"/>
        <v>218</v>
      </c>
      <c r="Q3364">
        <f t="shared" si="105"/>
        <v>54.5</v>
      </c>
    </row>
    <row r="3365" spans="1:17" ht="60" hidden="1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8273</v>
      </c>
      <c r="O3365" t="s">
        <v>8274</v>
      </c>
      <c r="P3365">
        <f t="shared" si="104"/>
        <v>101</v>
      </c>
      <c r="Q3365">
        <f t="shared" si="105"/>
        <v>302.31</v>
      </c>
    </row>
    <row r="3366" spans="1:17" ht="60" hidden="1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8273</v>
      </c>
      <c r="O3366" t="s">
        <v>8274</v>
      </c>
      <c r="P3366">
        <f t="shared" si="104"/>
        <v>106</v>
      </c>
      <c r="Q3366">
        <f t="shared" si="105"/>
        <v>44.14</v>
      </c>
    </row>
    <row r="3367" spans="1:17" ht="60" hidden="1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8273</v>
      </c>
      <c r="O3367" t="s">
        <v>8274</v>
      </c>
      <c r="P3367">
        <f t="shared" si="104"/>
        <v>104</v>
      </c>
      <c r="Q3367">
        <f t="shared" si="105"/>
        <v>866.67</v>
      </c>
    </row>
    <row r="3368" spans="1:17" ht="45" hidden="1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8273</v>
      </c>
      <c r="O3368" t="s">
        <v>8274</v>
      </c>
      <c r="P3368">
        <f t="shared" si="104"/>
        <v>221</v>
      </c>
      <c r="Q3368">
        <f t="shared" si="105"/>
        <v>61.39</v>
      </c>
    </row>
    <row r="3369" spans="1:17" ht="60" hidden="1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8273</v>
      </c>
      <c r="O3369" t="s">
        <v>8274</v>
      </c>
      <c r="P3369">
        <f t="shared" si="104"/>
        <v>119</v>
      </c>
      <c r="Q3369">
        <f t="shared" si="105"/>
        <v>29.67</v>
      </c>
    </row>
    <row r="3370" spans="1:17" ht="45" hidden="1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8273</v>
      </c>
      <c r="O3370" t="s">
        <v>8274</v>
      </c>
      <c r="P3370">
        <f t="shared" si="104"/>
        <v>105</v>
      </c>
      <c r="Q3370">
        <f t="shared" si="105"/>
        <v>45.48</v>
      </c>
    </row>
    <row r="3371" spans="1:17" ht="45" hidden="1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8273</v>
      </c>
      <c r="O3371" t="s">
        <v>8274</v>
      </c>
      <c r="P3371">
        <f t="shared" si="104"/>
        <v>104</v>
      </c>
      <c r="Q3371">
        <f t="shared" si="105"/>
        <v>96.2</v>
      </c>
    </row>
    <row r="3372" spans="1:17" ht="30" hidden="1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8273</v>
      </c>
      <c r="O3372" t="s">
        <v>8274</v>
      </c>
      <c r="P3372">
        <f t="shared" si="104"/>
        <v>118</v>
      </c>
      <c r="Q3372">
        <f t="shared" si="105"/>
        <v>67.92</v>
      </c>
    </row>
    <row r="3373" spans="1:17" ht="45" hidden="1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8273</v>
      </c>
      <c r="O3373" t="s">
        <v>8274</v>
      </c>
      <c r="P3373">
        <f t="shared" si="104"/>
        <v>139</v>
      </c>
      <c r="Q3373">
        <f t="shared" si="105"/>
        <v>30.78</v>
      </c>
    </row>
    <row r="3374" spans="1:17" ht="45" hidden="1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8273</v>
      </c>
      <c r="O3374" t="s">
        <v>8274</v>
      </c>
      <c r="P3374">
        <f t="shared" si="104"/>
        <v>104</v>
      </c>
      <c r="Q3374">
        <f t="shared" si="105"/>
        <v>38.33</v>
      </c>
    </row>
    <row r="3375" spans="1:17" ht="60" hidden="1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8273</v>
      </c>
      <c r="O3375" t="s">
        <v>8274</v>
      </c>
      <c r="P3375">
        <f t="shared" si="104"/>
        <v>100</v>
      </c>
      <c r="Q3375">
        <f t="shared" si="105"/>
        <v>66.83</v>
      </c>
    </row>
    <row r="3376" spans="1:17" ht="45" hidden="1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8273</v>
      </c>
      <c r="O3376" t="s">
        <v>8274</v>
      </c>
      <c r="P3376">
        <f t="shared" si="104"/>
        <v>107</v>
      </c>
      <c r="Q3376">
        <f t="shared" si="105"/>
        <v>71.73</v>
      </c>
    </row>
    <row r="3377" spans="1:17" ht="45" hidden="1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8273</v>
      </c>
      <c r="O3377" t="s">
        <v>8274</v>
      </c>
      <c r="P3377">
        <f t="shared" si="104"/>
        <v>100</v>
      </c>
      <c r="Q3377">
        <f t="shared" si="105"/>
        <v>176.47</v>
      </c>
    </row>
    <row r="3378" spans="1:17" ht="60" hidden="1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8273</v>
      </c>
      <c r="O3378" t="s">
        <v>8274</v>
      </c>
      <c r="P3378">
        <f t="shared" si="104"/>
        <v>100</v>
      </c>
      <c r="Q3378">
        <f t="shared" si="105"/>
        <v>421.11</v>
      </c>
    </row>
    <row r="3379" spans="1:17" ht="60" hidden="1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8273</v>
      </c>
      <c r="O3379" t="s">
        <v>8274</v>
      </c>
      <c r="P3379">
        <f t="shared" si="104"/>
        <v>101</v>
      </c>
      <c r="Q3379">
        <f t="shared" si="105"/>
        <v>104.99</v>
      </c>
    </row>
    <row r="3380" spans="1:17" ht="60" hidden="1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8273</v>
      </c>
      <c r="O3380" t="s">
        <v>8274</v>
      </c>
      <c r="P3380">
        <f t="shared" si="104"/>
        <v>108</v>
      </c>
      <c r="Q3380">
        <f t="shared" si="105"/>
        <v>28.19</v>
      </c>
    </row>
    <row r="3381" spans="1:17" ht="60" hidden="1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8273</v>
      </c>
      <c r="O3381" t="s">
        <v>8274</v>
      </c>
      <c r="P3381">
        <f t="shared" si="104"/>
        <v>104</v>
      </c>
      <c r="Q3381">
        <f t="shared" si="105"/>
        <v>54.55</v>
      </c>
    </row>
    <row r="3382" spans="1:17" ht="60" hidden="1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8273</v>
      </c>
      <c r="O3382" t="s">
        <v>8274</v>
      </c>
      <c r="P3382">
        <f t="shared" si="104"/>
        <v>104</v>
      </c>
      <c r="Q3382">
        <f t="shared" si="105"/>
        <v>111.89</v>
      </c>
    </row>
    <row r="3383" spans="1:17" ht="60" hidden="1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8273</v>
      </c>
      <c r="O3383" t="s">
        <v>8274</v>
      </c>
      <c r="P3383">
        <f t="shared" si="104"/>
        <v>102</v>
      </c>
      <c r="Q3383">
        <f t="shared" si="105"/>
        <v>85.21</v>
      </c>
    </row>
    <row r="3384" spans="1:17" ht="60" hidden="1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8273</v>
      </c>
      <c r="O3384" t="s">
        <v>8274</v>
      </c>
      <c r="P3384">
        <f t="shared" si="104"/>
        <v>101</v>
      </c>
      <c r="Q3384">
        <f t="shared" si="105"/>
        <v>76.650000000000006</v>
      </c>
    </row>
    <row r="3385" spans="1:17" ht="60" hidden="1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8273</v>
      </c>
      <c r="O3385" t="s">
        <v>8274</v>
      </c>
      <c r="P3385">
        <f t="shared" si="104"/>
        <v>112</v>
      </c>
      <c r="Q3385">
        <f t="shared" si="105"/>
        <v>65.17</v>
      </c>
    </row>
    <row r="3386" spans="1:17" ht="60" hidden="1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8273</v>
      </c>
      <c r="O3386" t="s">
        <v>8274</v>
      </c>
      <c r="P3386">
        <f t="shared" si="104"/>
        <v>100</v>
      </c>
      <c r="Q3386">
        <f t="shared" si="105"/>
        <v>93.76</v>
      </c>
    </row>
    <row r="3387" spans="1:17" ht="60" hidden="1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8273</v>
      </c>
      <c r="O3387" t="s">
        <v>8274</v>
      </c>
      <c r="P3387">
        <f t="shared" si="104"/>
        <v>100</v>
      </c>
      <c r="Q3387">
        <f t="shared" si="105"/>
        <v>133.33000000000001</v>
      </c>
    </row>
    <row r="3388" spans="1:17" ht="60" hidden="1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8273</v>
      </c>
      <c r="O3388" t="s">
        <v>8274</v>
      </c>
      <c r="P3388">
        <f t="shared" si="104"/>
        <v>105</v>
      </c>
      <c r="Q3388">
        <f t="shared" si="105"/>
        <v>51.22</v>
      </c>
    </row>
    <row r="3389" spans="1:17" ht="60" hidden="1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8273</v>
      </c>
      <c r="O3389" t="s">
        <v>8274</v>
      </c>
      <c r="P3389">
        <f t="shared" si="104"/>
        <v>117</v>
      </c>
      <c r="Q3389">
        <f t="shared" si="105"/>
        <v>100.17</v>
      </c>
    </row>
    <row r="3390" spans="1:17" ht="60" hidden="1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8273</v>
      </c>
      <c r="O3390" t="s">
        <v>8274</v>
      </c>
      <c r="P3390">
        <f t="shared" si="104"/>
        <v>104</v>
      </c>
      <c r="Q3390">
        <f t="shared" si="105"/>
        <v>34.6</v>
      </c>
    </row>
    <row r="3391" spans="1:17" ht="45" hidden="1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8273</v>
      </c>
      <c r="O3391" t="s">
        <v>8274</v>
      </c>
      <c r="P3391">
        <f t="shared" si="104"/>
        <v>115</v>
      </c>
      <c r="Q3391">
        <f t="shared" si="105"/>
        <v>184.68</v>
      </c>
    </row>
    <row r="3392" spans="1:17" ht="60" hidden="1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8273</v>
      </c>
      <c r="O3392" t="s">
        <v>8274</v>
      </c>
      <c r="P3392">
        <f t="shared" si="104"/>
        <v>102</v>
      </c>
      <c r="Q3392">
        <f t="shared" si="105"/>
        <v>69.819999999999993</v>
      </c>
    </row>
    <row r="3393" spans="1:17" ht="60" hidden="1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8273</v>
      </c>
      <c r="O3393" t="s">
        <v>8274</v>
      </c>
      <c r="P3393">
        <f t="shared" si="104"/>
        <v>223</v>
      </c>
      <c r="Q3393">
        <f t="shared" si="105"/>
        <v>61.94</v>
      </c>
    </row>
    <row r="3394" spans="1:17" ht="60" hidden="1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8273</v>
      </c>
      <c r="O3394" t="s">
        <v>8274</v>
      </c>
      <c r="P3394">
        <f t="shared" si="104"/>
        <v>100</v>
      </c>
      <c r="Q3394">
        <f t="shared" si="105"/>
        <v>41.67</v>
      </c>
    </row>
    <row r="3395" spans="1:17" ht="45" hidden="1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8273</v>
      </c>
      <c r="O3395" t="s">
        <v>8274</v>
      </c>
      <c r="P3395">
        <f t="shared" ref="P3395:P3458" si="106">ROUND(E3395/D3395*100,0)</f>
        <v>106</v>
      </c>
      <c r="Q3395">
        <f t="shared" ref="Q3395:Q3458" si="107">IFERROR(ROUND(E3395/L3395,2),0)</f>
        <v>36.07</v>
      </c>
    </row>
    <row r="3396" spans="1:17" ht="60" hidden="1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8273</v>
      </c>
      <c r="O3396" t="s">
        <v>8274</v>
      </c>
      <c r="P3396">
        <f t="shared" si="106"/>
        <v>142</v>
      </c>
      <c r="Q3396">
        <f t="shared" si="107"/>
        <v>29</v>
      </c>
    </row>
    <row r="3397" spans="1:17" ht="30" hidden="1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8273</v>
      </c>
      <c r="O3397" t="s">
        <v>8274</v>
      </c>
      <c r="P3397">
        <f t="shared" si="106"/>
        <v>184</v>
      </c>
      <c r="Q3397">
        <f t="shared" si="107"/>
        <v>24.21</v>
      </c>
    </row>
    <row r="3398" spans="1:17" ht="45" hidden="1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8273</v>
      </c>
      <c r="O3398" t="s">
        <v>8274</v>
      </c>
      <c r="P3398">
        <f t="shared" si="106"/>
        <v>104</v>
      </c>
      <c r="Q3398">
        <f t="shared" si="107"/>
        <v>55.89</v>
      </c>
    </row>
    <row r="3399" spans="1:17" ht="30" hidden="1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8273</v>
      </c>
      <c r="O3399" t="s">
        <v>8274</v>
      </c>
      <c r="P3399">
        <f t="shared" si="106"/>
        <v>112</v>
      </c>
      <c r="Q3399">
        <f t="shared" si="107"/>
        <v>11.67</v>
      </c>
    </row>
    <row r="3400" spans="1:17" ht="60" hidden="1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8273</v>
      </c>
      <c r="O3400" t="s">
        <v>8274</v>
      </c>
      <c r="P3400">
        <f t="shared" si="106"/>
        <v>111</v>
      </c>
      <c r="Q3400">
        <f t="shared" si="107"/>
        <v>68.349999999999994</v>
      </c>
    </row>
    <row r="3401" spans="1:17" ht="45" hidden="1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8273</v>
      </c>
      <c r="O3401" t="s">
        <v>8274</v>
      </c>
      <c r="P3401">
        <f t="shared" si="106"/>
        <v>104</v>
      </c>
      <c r="Q3401">
        <f t="shared" si="107"/>
        <v>27.07</v>
      </c>
    </row>
    <row r="3402" spans="1:17" ht="60" hidden="1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8273</v>
      </c>
      <c r="O3402" t="s">
        <v>8274</v>
      </c>
      <c r="P3402">
        <f t="shared" si="106"/>
        <v>100</v>
      </c>
      <c r="Q3402">
        <f t="shared" si="107"/>
        <v>118.13</v>
      </c>
    </row>
    <row r="3403" spans="1:17" ht="60" hidden="1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8273</v>
      </c>
      <c r="O3403" t="s">
        <v>8274</v>
      </c>
      <c r="P3403">
        <f t="shared" si="106"/>
        <v>102</v>
      </c>
      <c r="Q3403">
        <f t="shared" si="107"/>
        <v>44.76</v>
      </c>
    </row>
    <row r="3404" spans="1:17" ht="45" hidden="1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8273</v>
      </c>
      <c r="O3404" t="s">
        <v>8274</v>
      </c>
      <c r="P3404">
        <f t="shared" si="106"/>
        <v>110</v>
      </c>
      <c r="Q3404">
        <f t="shared" si="107"/>
        <v>99.79</v>
      </c>
    </row>
    <row r="3405" spans="1:17" ht="45" hidden="1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8273</v>
      </c>
      <c r="O3405" t="s">
        <v>8274</v>
      </c>
      <c r="P3405">
        <f t="shared" si="106"/>
        <v>100</v>
      </c>
      <c r="Q3405">
        <f t="shared" si="107"/>
        <v>117.65</v>
      </c>
    </row>
    <row r="3406" spans="1:17" ht="60" hidden="1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8273</v>
      </c>
      <c r="O3406" t="s">
        <v>8274</v>
      </c>
      <c r="P3406">
        <f t="shared" si="106"/>
        <v>122</v>
      </c>
      <c r="Q3406">
        <f t="shared" si="107"/>
        <v>203.33</v>
      </c>
    </row>
    <row r="3407" spans="1:17" ht="45" hidden="1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8273</v>
      </c>
      <c r="O3407" t="s">
        <v>8274</v>
      </c>
      <c r="P3407">
        <f t="shared" si="106"/>
        <v>138</v>
      </c>
      <c r="Q3407">
        <f t="shared" si="107"/>
        <v>28.32</v>
      </c>
    </row>
    <row r="3408" spans="1:17" ht="45" hidden="1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8273</v>
      </c>
      <c r="O3408" t="s">
        <v>8274</v>
      </c>
      <c r="P3408">
        <f t="shared" si="106"/>
        <v>100</v>
      </c>
      <c r="Q3408">
        <f t="shared" si="107"/>
        <v>110.23</v>
      </c>
    </row>
    <row r="3409" spans="1:17" ht="60" hidden="1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8273</v>
      </c>
      <c r="O3409" t="s">
        <v>8274</v>
      </c>
      <c r="P3409">
        <f t="shared" si="106"/>
        <v>107</v>
      </c>
      <c r="Q3409">
        <f t="shared" si="107"/>
        <v>31.97</v>
      </c>
    </row>
    <row r="3410" spans="1:17" ht="45" hidden="1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8273</v>
      </c>
      <c r="O3410" t="s">
        <v>8274</v>
      </c>
      <c r="P3410">
        <f t="shared" si="106"/>
        <v>211</v>
      </c>
      <c r="Q3410">
        <f t="shared" si="107"/>
        <v>58.61</v>
      </c>
    </row>
    <row r="3411" spans="1:17" ht="45" hidden="1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8273</v>
      </c>
      <c r="O3411" t="s">
        <v>8274</v>
      </c>
      <c r="P3411">
        <f t="shared" si="106"/>
        <v>124</v>
      </c>
      <c r="Q3411">
        <f t="shared" si="107"/>
        <v>29.43</v>
      </c>
    </row>
    <row r="3412" spans="1:17" ht="60" hidden="1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8273</v>
      </c>
      <c r="O3412" t="s">
        <v>8274</v>
      </c>
      <c r="P3412">
        <f t="shared" si="106"/>
        <v>109</v>
      </c>
      <c r="Q3412">
        <f t="shared" si="107"/>
        <v>81.38</v>
      </c>
    </row>
    <row r="3413" spans="1:17" ht="60" hidden="1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8273</v>
      </c>
      <c r="O3413" t="s">
        <v>8274</v>
      </c>
      <c r="P3413">
        <f t="shared" si="106"/>
        <v>104</v>
      </c>
      <c r="Q3413">
        <f t="shared" si="107"/>
        <v>199.17</v>
      </c>
    </row>
    <row r="3414" spans="1:17" ht="45" hidden="1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8273</v>
      </c>
      <c r="O3414" t="s">
        <v>8274</v>
      </c>
      <c r="P3414">
        <f t="shared" si="106"/>
        <v>100</v>
      </c>
      <c r="Q3414">
        <f t="shared" si="107"/>
        <v>115.38</v>
      </c>
    </row>
    <row r="3415" spans="1:17" ht="60" hidden="1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8273</v>
      </c>
      <c r="O3415" t="s">
        <v>8274</v>
      </c>
      <c r="P3415">
        <f t="shared" si="106"/>
        <v>130</v>
      </c>
      <c r="Q3415">
        <f t="shared" si="107"/>
        <v>46.43</v>
      </c>
    </row>
    <row r="3416" spans="1:17" ht="45" hidden="1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8273</v>
      </c>
      <c r="O3416" t="s">
        <v>8274</v>
      </c>
      <c r="P3416">
        <f t="shared" si="106"/>
        <v>104</v>
      </c>
      <c r="Q3416">
        <f t="shared" si="107"/>
        <v>70.569999999999993</v>
      </c>
    </row>
    <row r="3417" spans="1:17" ht="45" hidden="1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8273</v>
      </c>
      <c r="O3417" t="s">
        <v>8274</v>
      </c>
      <c r="P3417">
        <f t="shared" si="106"/>
        <v>100</v>
      </c>
      <c r="Q3417">
        <f t="shared" si="107"/>
        <v>22.22</v>
      </c>
    </row>
    <row r="3418" spans="1:17" ht="60" hidden="1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8273</v>
      </c>
      <c r="O3418" t="s">
        <v>8274</v>
      </c>
      <c r="P3418">
        <f t="shared" si="106"/>
        <v>120</v>
      </c>
      <c r="Q3418">
        <f t="shared" si="107"/>
        <v>159.47</v>
      </c>
    </row>
    <row r="3419" spans="1:17" ht="45" hidden="1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8273</v>
      </c>
      <c r="O3419" t="s">
        <v>8274</v>
      </c>
      <c r="P3419">
        <f t="shared" si="106"/>
        <v>100</v>
      </c>
      <c r="Q3419">
        <f t="shared" si="107"/>
        <v>37.78</v>
      </c>
    </row>
    <row r="3420" spans="1:17" ht="60" hidden="1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8273</v>
      </c>
      <c r="O3420" t="s">
        <v>8274</v>
      </c>
      <c r="P3420">
        <f t="shared" si="106"/>
        <v>101</v>
      </c>
      <c r="Q3420">
        <f t="shared" si="107"/>
        <v>72.05</v>
      </c>
    </row>
    <row r="3421" spans="1:17" ht="60" hidden="1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8273</v>
      </c>
      <c r="O3421" t="s">
        <v>8274</v>
      </c>
      <c r="P3421">
        <f t="shared" si="106"/>
        <v>107</v>
      </c>
      <c r="Q3421">
        <f t="shared" si="107"/>
        <v>63.7</v>
      </c>
    </row>
    <row r="3422" spans="1:17" ht="45" hidden="1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8273</v>
      </c>
      <c r="O3422" t="s">
        <v>8274</v>
      </c>
      <c r="P3422">
        <f t="shared" si="106"/>
        <v>138</v>
      </c>
      <c r="Q3422">
        <f t="shared" si="107"/>
        <v>28.41</v>
      </c>
    </row>
    <row r="3423" spans="1:17" ht="45" hidden="1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8273</v>
      </c>
      <c r="O3423" t="s">
        <v>8274</v>
      </c>
      <c r="P3423">
        <f t="shared" si="106"/>
        <v>101</v>
      </c>
      <c r="Q3423">
        <f t="shared" si="107"/>
        <v>103.21</v>
      </c>
    </row>
    <row r="3424" spans="1:17" ht="60" hidden="1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8273</v>
      </c>
      <c r="O3424" t="s">
        <v>8274</v>
      </c>
      <c r="P3424">
        <f t="shared" si="106"/>
        <v>109</v>
      </c>
      <c r="Q3424">
        <f t="shared" si="107"/>
        <v>71.150000000000006</v>
      </c>
    </row>
    <row r="3425" spans="1:17" ht="45" hidden="1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8273</v>
      </c>
      <c r="O3425" t="s">
        <v>8274</v>
      </c>
      <c r="P3425">
        <f t="shared" si="106"/>
        <v>140</v>
      </c>
      <c r="Q3425">
        <f t="shared" si="107"/>
        <v>35</v>
      </c>
    </row>
    <row r="3426" spans="1:17" ht="60" hidden="1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8273</v>
      </c>
      <c r="O3426" t="s">
        <v>8274</v>
      </c>
      <c r="P3426">
        <f t="shared" si="106"/>
        <v>104</v>
      </c>
      <c r="Q3426">
        <f t="shared" si="107"/>
        <v>81.78</v>
      </c>
    </row>
    <row r="3427" spans="1:17" ht="60" hidden="1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8273</v>
      </c>
      <c r="O3427" t="s">
        <v>8274</v>
      </c>
      <c r="P3427">
        <f t="shared" si="106"/>
        <v>103</v>
      </c>
      <c r="Q3427">
        <f t="shared" si="107"/>
        <v>297.02999999999997</v>
      </c>
    </row>
    <row r="3428" spans="1:17" ht="45" hidden="1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8273</v>
      </c>
      <c r="O3428" t="s">
        <v>8274</v>
      </c>
      <c r="P3428">
        <f t="shared" si="106"/>
        <v>108</v>
      </c>
      <c r="Q3428">
        <f t="shared" si="107"/>
        <v>46.61</v>
      </c>
    </row>
    <row r="3429" spans="1:17" ht="60" hidden="1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8273</v>
      </c>
      <c r="O3429" t="s">
        <v>8274</v>
      </c>
      <c r="P3429">
        <f t="shared" si="106"/>
        <v>100</v>
      </c>
      <c r="Q3429">
        <f t="shared" si="107"/>
        <v>51.72</v>
      </c>
    </row>
    <row r="3430" spans="1:17" ht="60" hidden="1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8273</v>
      </c>
      <c r="O3430" t="s">
        <v>8274</v>
      </c>
      <c r="P3430">
        <f t="shared" si="106"/>
        <v>103</v>
      </c>
      <c r="Q3430">
        <f t="shared" si="107"/>
        <v>40.29</v>
      </c>
    </row>
    <row r="3431" spans="1:17" ht="60" hidden="1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8273</v>
      </c>
      <c r="O3431" t="s">
        <v>8274</v>
      </c>
      <c r="P3431">
        <f t="shared" si="106"/>
        <v>130</v>
      </c>
      <c r="Q3431">
        <f t="shared" si="107"/>
        <v>16.25</v>
      </c>
    </row>
    <row r="3432" spans="1:17" ht="60" hidden="1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8273</v>
      </c>
      <c r="O3432" t="s">
        <v>8274</v>
      </c>
      <c r="P3432">
        <f t="shared" si="106"/>
        <v>109</v>
      </c>
      <c r="Q3432">
        <f t="shared" si="107"/>
        <v>30.15</v>
      </c>
    </row>
    <row r="3433" spans="1:17" ht="45" hidden="1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8273</v>
      </c>
      <c r="O3433" t="s">
        <v>8274</v>
      </c>
      <c r="P3433">
        <f t="shared" si="106"/>
        <v>100</v>
      </c>
      <c r="Q3433">
        <f t="shared" si="107"/>
        <v>95.24</v>
      </c>
    </row>
    <row r="3434" spans="1:17" ht="45" hidden="1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8273</v>
      </c>
      <c r="O3434" t="s">
        <v>8274</v>
      </c>
      <c r="P3434">
        <f t="shared" si="106"/>
        <v>110</v>
      </c>
      <c r="Q3434">
        <f t="shared" si="107"/>
        <v>52.21</v>
      </c>
    </row>
    <row r="3435" spans="1:17" ht="45" hidden="1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8273</v>
      </c>
      <c r="O3435" t="s">
        <v>8274</v>
      </c>
      <c r="P3435">
        <f t="shared" si="106"/>
        <v>100</v>
      </c>
      <c r="Q3435">
        <f t="shared" si="107"/>
        <v>134.15</v>
      </c>
    </row>
    <row r="3436" spans="1:17" ht="60" hidden="1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8273</v>
      </c>
      <c r="O3436" t="s">
        <v>8274</v>
      </c>
      <c r="P3436">
        <f t="shared" si="106"/>
        <v>106</v>
      </c>
      <c r="Q3436">
        <f t="shared" si="107"/>
        <v>62.83</v>
      </c>
    </row>
    <row r="3437" spans="1:17" ht="60" hidden="1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8273</v>
      </c>
      <c r="O3437" t="s">
        <v>8274</v>
      </c>
      <c r="P3437">
        <f t="shared" si="106"/>
        <v>112</v>
      </c>
      <c r="Q3437">
        <f t="shared" si="107"/>
        <v>58.95</v>
      </c>
    </row>
    <row r="3438" spans="1:17" ht="60" hidden="1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8273</v>
      </c>
      <c r="O3438" t="s">
        <v>8274</v>
      </c>
      <c r="P3438">
        <f t="shared" si="106"/>
        <v>106</v>
      </c>
      <c r="Q3438">
        <f t="shared" si="107"/>
        <v>143.11000000000001</v>
      </c>
    </row>
    <row r="3439" spans="1:17" ht="60" hidden="1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8273</v>
      </c>
      <c r="O3439" t="s">
        <v>8274</v>
      </c>
      <c r="P3439">
        <f t="shared" si="106"/>
        <v>101</v>
      </c>
      <c r="Q3439">
        <f t="shared" si="107"/>
        <v>84.17</v>
      </c>
    </row>
    <row r="3440" spans="1:17" ht="60" hidden="1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8273</v>
      </c>
      <c r="O3440" t="s">
        <v>8274</v>
      </c>
      <c r="P3440">
        <f t="shared" si="106"/>
        <v>104</v>
      </c>
      <c r="Q3440">
        <f t="shared" si="107"/>
        <v>186.07</v>
      </c>
    </row>
    <row r="3441" spans="1:17" ht="30" hidden="1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8273</v>
      </c>
      <c r="O3441" t="s">
        <v>8274</v>
      </c>
      <c r="P3441">
        <f t="shared" si="106"/>
        <v>135</v>
      </c>
      <c r="Q3441">
        <f t="shared" si="107"/>
        <v>89.79</v>
      </c>
    </row>
    <row r="3442" spans="1:17" ht="60" hidden="1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8273</v>
      </c>
      <c r="O3442" t="s">
        <v>8274</v>
      </c>
      <c r="P3442">
        <f t="shared" si="106"/>
        <v>105</v>
      </c>
      <c r="Q3442">
        <f t="shared" si="107"/>
        <v>64.16</v>
      </c>
    </row>
    <row r="3443" spans="1:17" ht="60" hidden="1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8273</v>
      </c>
      <c r="O3443" t="s">
        <v>8274</v>
      </c>
      <c r="P3443">
        <f t="shared" si="106"/>
        <v>103</v>
      </c>
      <c r="Q3443">
        <f t="shared" si="107"/>
        <v>59.65</v>
      </c>
    </row>
    <row r="3444" spans="1:17" ht="60" hidden="1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8273</v>
      </c>
      <c r="O3444" t="s">
        <v>8274</v>
      </c>
      <c r="P3444">
        <f t="shared" si="106"/>
        <v>100</v>
      </c>
      <c r="Q3444">
        <f t="shared" si="107"/>
        <v>31.25</v>
      </c>
    </row>
    <row r="3445" spans="1:17" ht="60" hidden="1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8273</v>
      </c>
      <c r="O3445" t="s">
        <v>8274</v>
      </c>
      <c r="P3445">
        <f t="shared" si="106"/>
        <v>186</v>
      </c>
      <c r="Q3445">
        <f t="shared" si="107"/>
        <v>41.22</v>
      </c>
    </row>
    <row r="3446" spans="1:17" ht="60" hidden="1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8273</v>
      </c>
      <c r="O3446" t="s">
        <v>8274</v>
      </c>
      <c r="P3446">
        <f t="shared" si="106"/>
        <v>289</v>
      </c>
      <c r="Q3446">
        <f t="shared" si="107"/>
        <v>43.35</v>
      </c>
    </row>
    <row r="3447" spans="1:17" ht="45" hidden="1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8273</v>
      </c>
      <c r="O3447" t="s">
        <v>8274</v>
      </c>
      <c r="P3447">
        <f t="shared" si="106"/>
        <v>100</v>
      </c>
      <c r="Q3447">
        <f t="shared" si="107"/>
        <v>64.52</v>
      </c>
    </row>
    <row r="3448" spans="1:17" ht="60" hidden="1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8273</v>
      </c>
      <c r="O3448" t="s">
        <v>8274</v>
      </c>
      <c r="P3448">
        <f t="shared" si="106"/>
        <v>108</v>
      </c>
      <c r="Q3448">
        <f t="shared" si="107"/>
        <v>43.28</v>
      </c>
    </row>
    <row r="3449" spans="1:17" ht="30" hidden="1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8273</v>
      </c>
      <c r="O3449" t="s">
        <v>8274</v>
      </c>
      <c r="P3449">
        <f t="shared" si="106"/>
        <v>108</v>
      </c>
      <c r="Q3449">
        <f t="shared" si="107"/>
        <v>77</v>
      </c>
    </row>
    <row r="3450" spans="1:17" ht="45" hidden="1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8273</v>
      </c>
      <c r="O3450" t="s">
        <v>8274</v>
      </c>
      <c r="P3450">
        <f t="shared" si="106"/>
        <v>110</v>
      </c>
      <c r="Q3450">
        <f t="shared" si="107"/>
        <v>51.22</v>
      </c>
    </row>
    <row r="3451" spans="1:17" ht="45" hidden="1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8273</v>
      </c>
      <c r="O3451" t="s">
        <v>8274</v>
      </c>
      <c r="P3451">
        <f t="shared" si="106"/>
        <v>171</v>
      </c>
      <c r="Q3451">
        <f t="shared" si="107"/>
        <v>68.25</v>
      </c>
    </row>
    <row r="3452" spans="1:17" ht="60" hidden="1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8273</v>
      </c>
      <c r="O3452" t="s">
        <v>8274</v>
      </c>
      <c r="P3452">
        <f t="shared" si="106"/>
        <v>152</v>
      </c>
      <c r="Q3452">
        <f t="shared" si="107"/>
        <v>19.489999999999998</v>
      </c>
    </row>
    <row r="3453" spans="1:17" ht="60" hidden="1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8273</v>
      </c>
      <c r="O3453" t="s">
        <v>8274</v>
      </c>
      <c r="P3453">
        <f t="shared" si="106"/>
        <v>101</v>
      </c>
      <c r="Q3453">
        <f t="shared" si="107"/>
        <v>41.13</v>
      </c>
    </row>
    <row r="3454" spans="1:17" ht="60" hidden="1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8273</v>
      </c>
      <c r="O3454" t="s">
        <v>8274</v>
      </c>
      <c r="P3454">
        <f t="shared" si="106"/>
        <v>153</v>
      </c>
      <c r="Q3454">
        <f t="shared" si="107"/>
        <v>41.41</v>
      </c>
    </row>
    <row r="3455" spans="1:17" ht="45" hidden="1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8273</v>
      </c>
      <c r="O3455" t="s">
        <v>8274</v>
      </c>
      <c r="P3455">
        <f t="shared" si="106"/>
        <v>128</v>
      </c>
      <c r="Q3455">
        <f t="shared" si="107"/>
        <v>27.5</v>
      </c>
    </row>
    <row r="3456" spans="1:17" ht="60" hidden="1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8273</v>
      </c>
      <c r="O3456" t="s">
        <v>8274</v>
      </c>
      <c r="P3456">
        <f t="shared" si="106"/>
        <v>101</v>
      </c>
      <c r="Q3456">
        <f t="shared" si="107"/>
        <v>33.57</v>
      </c>
    </row>
    <row r="3457" spans="1:17" ht="60" hidden="1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8273</v>
      </c>
      <c r="O3457" t="s">
        <v>8274</v>
      </c>
      <c r="P3457">
        <f t="shared" si="106"/>
        <v>101</v>
      </c>
      <c r="Q3457">
        <f t="shared" si="107"/>
        <v>145.87</v>
      </c>
    </row>
    <row r="3458" spans="1:17" ht="60" hidden="1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8273</v>
      </c>
      <c r="O3458" t="s">
        <v>8274</v>
      </c>
      <c r="P3458">
        <f t="shared" si="106"/>
        <v>191</v>
      </c>
      <c r="Q3458">
        <f t="shared" si="107"/>
        <v>358.69</v>
      </c>
    </row>
    <row r="3459" spans="1:17" ht="30" hidden="1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8273</v>
      </c>
      <c r="O3459" t="s">
        <v>8274</v>
      </c>
      <c r="P3459">
        <f t="shared" ref="P3459:P3522" si="108">ROUND(E3459/D3459*100,0)</f>
        <v>140</v>
      </c>
      <c r="Q3459">
        <f t="shared" ref="Q3459:Q3522" si="109">IFERROR(ROUND(E3459/L3459,2),0)</f>
        <v>50.98</v>
      </c>
    </row>
    <row r="3460" spans="1:17" ht="60" hidden="1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8273</v>
      </c>
      <c r="O3460" t="s">
        <v>8274</v>
      </c>
      <c r="P3460">
        <f t="shared" si="108"/>
        <v>124</v>
      </c>
      <c r="Q3460">
        <f t="shared" si="109"/>
        <v>45.04</v>
      </c>
    </row>
    <row r="3461" spans="1:17" ht="60" hidden="1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8273</v>
      </c>
      <c r="O3461" t="s">
        <v>8274</v>
      </c>
      <c r="P3461">
        <f t="shared" si="108"/>
        <v>126</v>
      </c>
      <c r="Q3461">
        <f t="shared" si="109"/>
        <v>17.53</v>
      </c>
    </row>
    <row r="3462" spans="1:17" ht="45" hidden="1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8273</v>
      </c>
      <c r="O3462" t="s">
        <v>8274</v>
      </c>
      <c r="P3462">
        <f t="shared" si="108"/>
        <v>190</v>
      </c>
      <c r="Q3462">
        <f t="shared" si="109"/>
        <v>50</v>
      </c>
    </row>
    <row r="3463" spans="1:17" ht="60" hidden="1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8273</v>
      </c>
      <c r="O3463" t="s">
        <v>8274</v>
      </c>
      <c r="P3463">
        <f t="shared" si="108"/>
        <v>139</v>
      </c>
      <c r="Q3463">
        <f t="shared" si="109"/>
        <v>57.92</v>
      </c>
    </row>
    <row r="3464" spans="1:17" ht="45" hidden="1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8273</v>
      </c>
      <c r="O3464" t="s">
        <v>8274</v>
      </c>
      <c r="P3464">
        <f t="shared" si="108"/>
        <v>202</v>
      </c>
      <c r="Q3464">
        <f t="shared" si="109"/>
        <v>29.71</v>
      </c>
    </row>
    <row r="3465" spans="1:17" ht="45" hidden="1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8273</v>
      </c>
      <c r="O3465" t="s">
        <v>8274</v>
      </c>
      <c r="P3465">
        <f t="shared" si="108"/>
        <v>103</v>
      </c>
      <c r="Q3465">
        <f t="shared" si="109"/>
        <v>90.68</v>
      </c>
    </row>
    <row r="3466" spans="1:17" ht="60" hidden="1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8273</v>
      </c>
      <c r="O3466" t="s">
        <v>8274</v>
      </c>
      <c r="P3466">
        <f t="shared" si="108"/>
        <v>102</v>
      </c>
      <c r="Q3466">
        <f t="shared" si="109"/>
        <v>55.01</v>
      </c>
    </row>
    <row r="3467" spans="1:17" ht="45" hidden="1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8273</v>
      </c>
      <c r="O3467" t="s">
        <v>8274</v>
      </c>
      <c r="P3467">
        <f t="shared" si="108"/>
        <v>103</v>
      </c>
      <c r="Q3467">
        <f t="shared" si="109"/>
        <v>57.22</v>
      </c>
    </row>
    <row r="3468" spans="1:17" ht="45" hidden="1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8273</v>
      </c>
      <c r="O3468" t="s">
        <v>8274</v>
      </c>
      <c r="P3468">
        <f t="shared" si="108"/>
        <v>127</v>
      </c>
      <c r="Q3468">
        <f t="shared" si="109"/>
        <v>72.95</v>
      </c>
    </row>
    <row r="3469" spans="1:17" hidden="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8273</v>
      </c>
      <c r="O3469" t="s">
        <v>8274</v>
      </c>
      <c r="P3469">
        <f t="shared" si="108"/>
        <v>101</v>
      </c>
      <c r="Q3469">
        <f t="shared" si="109"/>
        <v>64.47</v>
      </c>
    </row>
    <row r="3470" spans="1:17" ht="45" hidden="1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8273</v>
      </c>
      <c r="O3470" t="s">
        <v>8274</v>
      </c>
      <c r="P3470">
        <f t="shared" si="108"/>
        <v>122</v>
      </c>
      <c r="Q3470">
        <f t="shared" si="109"/>
        <v>716.35</v>
      </c>
    </row>
    <row r="3471" spans="1:17" ht="60" hidden="1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8273</v>
      </c>
      <c r="O3471" t="s">
        <v>8274</v>
      </c>
      <c r="P3471">
        <f t="shared" si="108"/>
        <v>113</v>
      </c>
      <c r="Q3471">
        <f t="shared" si="109"/>
        <v>50.4</v>
      </c>
    </row>
    <row r="3472" spans="1:17" ht="45" hidden="1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8273</v>
      </c>
      <c r="O3472" t="s">
        <v>8274</v>
      </c>
      <c r="P3472">
        <f t="shared" si="108"/>
        <v>150</v>
      </c>
      <c r="Q3472">
        <f t="shared" si="109"/>
        <v>41.67</v>
      </c>
    </row>
    <row r="3473" spans="1:17" ht="60" hidden="1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8273</v>
      </c>
      <c r="O3473" t="s">
        <v>8274</v>
      </c>
      <c r="P3473">
        <f t="shared" si="108"/>
        <v>215</v>
      </c>
      <c r="Q3473">
        <f t="shared" si="109"/>
        <v>35.770000000000003</v>
      </c>
    </row>
    <row r="3474" spans="1:17" ht="60" hidden="1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8273</v>
      </c>
      <c r="O3474" t="s">
        <v>8274</v>
      </c>
      <c r="P3474">
        <f t="shared" si="108"/>
        <v>102</v>
      </c>
      <c r="Q3474">
        <f t="shared" si="109"/>
        <v>88.74</v>
      </c>
    </row>
    <row r="3475" spans="1:17" ht="60" hidden="1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8273</v>
      </c>
      <c r="O3475" t="s">
        <v>8274</v>
      </c>
      <c r="P3475">
        <f t="shared" si="108"/>
        <v>100</v>
      </c>
      <c r="Q3475">
        <f t="shared" si="109"/>
        <v>148.47999999999999</v>
      </c>
    </row>
    <row r="3476" spans="1:17" ht="60" hidden="1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8273</v>
      </c>
      <c r="O3476" t="s">
        <v>8274</v>
      </c>
      <c r="P3476">
        <f t="shared" si="108"/>
        <v>101</v>
      </c>
      <c r="Q3476">
        <f t="shared" si="109"/>
        <v>51.79</v>
      </c>
    </row>
    <row r="3477" spans="1:17" ht="45" hidden="1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8273</v>
      </c>
      <c r="O3477" t="s">
        <v>8274</v>
      </c>
      <c r="P3477">
        <f t="shared" si="108"/>
        <v>113</v>
      </c>
      <c r="Q3477">
        <f t="shared" si="109"/>
        <v>20</v>
      </c>
    </row>
    <row r="3478" spans="1:17" ht="60" hidden="1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8273</v>
      </c>
      <c r="O3478" t="s">
        <v>8274</v>
      </c>
      <c r="P3478">
        <f t="shared" si="108"/>
        <v>104</v>
      </c>
      <c r="Q3478">
        <f t="shared" si="109"/>
        <v>52</v>
      </c>
    </row>
    <row r="3479" spans="1:17" ht="45" hidden="1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8273</v>
      </c>
      <c r="O3479" t="s">
        <v>8274</v>
      </c>
      <c r="P3479">
        <f t="shared" si="108"/>
        <v>115</v>
      </c>
      <c r="Q3479">
        <f t="shared" si="109"/>
        <v>53.23</v>
      </c>
    </row>
    <row r="3480" spans="1:17" ht="45" hidden="1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8273</v>
      </c>
      <c r="O3480" t="s">
        <v>8274</v>
      </c>
      <c r="P3480">
        <f t="shared" si="108"/>
        <v>113</v>
      </c>
      <c r="Q3480">
        <f t="shared" si="109"/>
        <v>39.6</v>
      </c>
    </row>
    <row r="3481" spans="1:17" ht="45" hidden="1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8273</v>
      </c>
      <c r="O3481" t="s">
        <v>8274</v>
      </c>
      <c r="P3481">
        <f t="shared" si="108"/>
        <v>128</v>
      </c>
      <c r="Q3481">
        <f t="shared" si="109"/>
        <v>34.25</v>
      </c>
    </row>
    <row r="3482" spans="1:17" ht="45" hidden="1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8273</v>
      </c>
      <c r="O3482" t="s">
        <v>8274</v>
      </c>
      <c r="P3482">
        <f t="shared" si="108"/>
        <v>143</v>
      </c>
      <c r="Q3482">
        <f t="shared" si="109"/>
        <v>164.62</v>
      </c>
    </row>
    <row r="3483" spans="1:17" ht="60" hidden="1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8273</v>
      </c>
      <c r="O3483" t="s">
        <v>8274</v>
      </c>
      <c r="P3483">
        <f t="shared" si="108"/>
        <v>119</v>
      </c>
      <c r="Q3483">
        <f t="shared" si="109"/>
        <v>125.05</v>
      </c>
    </row>
    <row r="3484" spans="1:17" ht="45" hidden="1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8273</v>
      </c>
      <c r="O3484" t="s">
        <v>8274</v>
      </c>
      <c r="P3484">
        <f t="shared" si="108"/>
        <v>138</v>
      </c>
      <c r="Q3484">
        <f t="shared" si="109"/>
        <v>51.88</v>
      </c>
    </row>
    <row r="3485" spans="1:17" ht="45" hidden="1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8273</v>
      </c>
      <c r="O3485" t="s">
        <v>8274</v>
      </c>
      <c r="P3485">
        <f t="shared" si="108"/>
        <v>160</v>
      </c>
      <c r="Q3485">
        <f t="shared" si="109"/>
        <v>40.29</v>
      </c>
    </row>
    <row r="3486" spans="1:17" ht="60" hidden="1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8273</v>
      </c>
      <c r="O3486" t="s">
        <v>8274</v>
      </c>
      <c r="P3486">
        <f t="shared" si="108"/>
        <v>114</v>
      </c>
      <c r="Q3486">
        <f t="shared" si="109"/>
        <v>64.91</v>
      </c>
    </row>
    <row r="3487" spans="1:17" ht="60" hidden="1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8273</v>
      </c>
      <c r="O3487" t="s">
        <v>8274</v>
      </c>
      <c r="P3487">
        <f t="shared" si="108"/>
        <v>101</v>
      </c>
      <c r="Q3487">
        <f t="shared" si="109"/>
        <v>55.33</v>
      </c>
    </row>
    <row r="3488" spans="1:17" ht="45" hidden="1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8273</v>
      </c>
      <c r="O3488" t="s">
        <v>8274</v>
      </c>
      <c r="P3488">
        <f t="shared" si="108"/>
        <v>155</v>
      </c>
      <c r="Q3488">
        <f t="shared" si="109"/>
        <v>83.14</v>
      </c>
    </row>
    <row r="3489" spans="1:17" ht="60" hidden="1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8273</v>
      </c>
      <c r="O3489" t="s">
        <v>8274</v>
      </c>
      <c r="P3489">
        <f t="shared" si="108"/>
        <v>128</v>
      </c>
      <c r="Q3489">
        <f t="shared" si="109"/>
        <v>38.71</v>
      </c>
    </row>
    <row r="3490" spans="1:17" ht="60" hidden="1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8273</v>
      </c>
      <c r="O3490" t="s">
        <v>8274</v>
      </c>
      <c r="P3490">
        <f t="shared" si="108"/>
        <v>121</v>
      </c>
      <c r="Q3490">
        <f t="shared" si="109"/>
        <v>125.38</v>
      </c>
    </row>
    <row r="3491" spans="1:17" ht="60" hidden="1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8273</v>
      </c>
      <c r="O3491" t="s">
        <v>8274</v>
      </c>
      <c r="P3491">
        <f t="shared" si="108"/>
        <v>113</v>
      </c>
      <c r="Q3491">
        <f t="shared" si="109"/>
        <v>78.260000000000005</v>
      </c>
    </row>
    <row r="3492" spans="1:17" ht="60" hidden="1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8273</v>
      </c>
      <c r="O3492" t="s">
        <v>8274</v>
      </c>
      <c r="P3492">
        <f t="shared" si="108"/>
        <v>128</v>
      </c>
      <c r="Q3492">
        <f t="shared" si="109"/>
        <v>47.22</v>
      </c>
    </row>
    <row r="3493" spans="1:17" ht="60" hidden="1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8273</v>
      </c>
      <c r="O3493" t="s">
        <v>8274</v>
      </c>
      <c r="P3493">
        <f t="shared" si="108"/>
        <v>158</v>
      </c>
      <c r="Q3493">
        <f t="shared" si="109"/>
        <v>79.099999999999994</v>
      </c>
    </row>
    <row r="3494" spans="1:17" ht="45" hidden="1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8273</v>
      </c>
      <c r="O3494" t="s">
        <v>8274</v>
      </c>
      <c r="P3494">
        <f t="shared" si="108"/>
        <v>105</v>
      </c>
      <c r="Q3494">
        <f t="shared" si="109"/>
        <v>114.29</v>
      </c>
    </row>
    <row r="3495" spans="1:17" ht="60" hidden="1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8273</v>
      </c>
      <c r="O3495" t="s">
        <v>8274</v>
      </c>
      <c r="P3495">
        <f t="shared" si="108"/>
        <v>100</v>
      </c>
      <c r="Q3495">
        <f t="shared" si="109"/>
        <v>51.72</v>
      </c>
    </row>
    <row r="3496" spans="1:17" ht="60" hidden="1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8273</v>
      </c>
      <c r="O3496" t="s">
        <v>8274</v>
      </c>
      <c r="P3496">
        <f t="shared" si="108"/>
        <v>100</v>
      </c>
      <c r="Q3496">
        <f t="shared" si="109"/>
        <v>30.77</v>
      </c>
    </row>
    <row r="3497" spans="1:17" ht="60" hidden="1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8273</v>
      </c>
      <c r="O3497" t="s">
        <v>8274</v>
      </c>
      <c r="P3497">
        <f t="shared" si="108"/>
        <v>107</v>
      </c>
      <c r="Q3497">
        <f t="shared" si="109"/>
        <v>74.209999999999994</v>
      </c>
    </row>
    <row r="3498" spans="1:17" ht="60" hidden="1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8273</v>
      </c>
      <c r="O3498" t="s">
        <v>8274</v>
      </c>
      <c r="P3498">
        <f t="shared" si="108"/>
        <v>124</v>
      </c>
      <c r="Q3498">
        <f t="shared" si="109"/>
        <v>47.85</v>
      </c>
    </row>
    <row r="3499" spans="1:17" ht="60" hidden="1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8273</v>
      </c>
      <c r="O3499" t="s">
        <v>8274</v>
      </c>
      <c r="P3499">
        <f t="shared" si="108"/>
        <v>109</v>
      </c>
      <c r="Q3499">
        <f t="shared" si="109"/>
        <v>34.409999999999997</v>
      </c>
    </row>
    <row r="3500" spans="1:17" ht="60" hidden="1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8273</v>
      </c>
      <c r="O3500" t="s">
        <v>8274</v>
      </c>
      <c r="P3500">
        <f t="shared" si="108"/>
        <v>102</v>
      </c>
      <c r="Q3500">
        <f t="shared" si="109"/>
        <v>40.24</v>
      </c>
    </row>
    <row r="3501" spans="1:17" ht="60" hidden="1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8273</v>
      </c>
      <c r="O3501" t="s">
        <v>8274</v>
      </c>
      <c r="P3501">
        <f t="shared" si="108"/>
        <v>106</v>
      </c>
      <c r="Q3501">
        <f t="shared" si="109"/>
        <v>60.29</v>
      </c>
    </row>
    <row r="3502" spans="1:17" ht="60" hidden="1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8273</v>
      </c>
      <c r="O3502" t="s">
        <v>8274</v>
      </c>
      <c r="P3502">
        <f t="shared" si="108"/>
        <v>106</v>
      </c>
      <c r="Q3502">
        <f t="shared" si="109"/>
        <v>25.31</v>
      </c>
    </row>
    <row r="3503" spans="1:17" ht="45" hidden="1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8273</v>
      </c>
      <c r="O3503" t="s">
        <v>8274</v>
      </c>
      <c r="P3503">
        <f t="shared" si="108"/>
        <v>101</v>
      </c>
      <c r="Q3503">
        <f t="shared" si="109"/>
        <v>35.950000000000003</v>
      </c>
    </row>
    <row r="3504" spans="1:17" ht="60" hidden="1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8273</v>
      </c>
      <c r="O3504" t="s">
        <v>8274</v>
      </c>
      <c r="P3504">
        <f t="shared" si="108"/>
        <v>105</v>
      </c>
      <c r="Q3504">
        <f t="shared" si="109"/>
        <v>136</v>
      </c>
    </row>
    <row r="3505" spans="1:17" ht="45" hidden="1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8273</v>
      </c>
      <c r="O3505" t="s">
        <v>8274</v>
      </c>
      <c r="P3505">
        <f t="shared" si="108"/>
        <v>108</v>
      </c>
      <c r="Q3505">
        <f t="shared" si="109"/>
        <v>70.760000000000005</v>
      </c>
    </row>
    <row r="3506" spans="1:17" ht="60" hidden="1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8273</v>
      </c>
      <c r="O3506" t="s">
        <v>8274</v>
      </c>
      <c r="P3506">
        <f t="shared" si="108"/>
        <v>100</v>
      </c>
      <c r="Q3506">
        <f t="shared" si="109"/>
        <v>125</v>
      </c>
    </row>
    <row r="3507" spans="1:17" ht="90" hidden="1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8273</v>
      </c>
      <c r="O3507" t="s">
        <v>8274</v>
      </c>
      <c r="P3507">
        <f t="shared" si="108"/>
        <v>104</v>
      </c>
      <c r="Q3507">
        <f t="shared" si="109"/>
        <v>66.510000000000005</v>
      </c>
    </row>
    <row r="3508" spans="1:17" ht="60" hidden="1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8273</v>
      </c>
      <c r="O3508" t="s">
        <v>8274</v>
      </c>
      <c r="P3508">
        <f t="shared" si="108"/>
        <v>102</v>
      </c>
      <c r="Q3508">
        <f t="shared" si="109"/>
        <v>105</v>
      </c>
    </row>
    <row r="3509" spans="1:17" ht="45" hidden="1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8273</v>
      </c>
      <c r="O3509" t="s">
        <v>8274</v>
      </c>
      <c r="P3509">
        <f t="shared" si="108"/>
        <v>104</v>
      </c>
      <c r="Q3509">
        <f t="shared" si="109"/>
        <v>145</v>
      </c>
    </row>
    <row r="3510" spans="1:17" ht="60" hidden="1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8273</v>
      </c>
      <c r="O3510" t="s">
        <v>8274</v>
      </c>
      <c r="P3510">
        <f t="shared" si="108"/>
        <v>180</v>
      </c>
      <c r="Q3510">
        <f t="shared" si="109"/>
        <v>12</v>
      </c>
    </row>
    <row r="3511" spans="1:17" ht="60" hidden="1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8273</v>
      </c>
      <c r="O3511" t="s">
        <v>8274</v>
      </c>
      <c r="P3511">
        <f t="shared" si="108"/>
        <v>106</v>
      </c>
      <c r="Q3511">
        <f t="shared" si="109"/>
        <v>96.67</v>
      </c>
    </row>
    <row r="3512" spans="1:17" ht="60" hidden="1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8273</v>
      </c>
      <c r="O3512" t="s">
        <v>8274</v>
      </c>
      <c r="P3512">
        <f t="shared" si="108"/>
        <v>101</v>
      </c>
      <c r="Q3512">
        <f t="shared" si="109"/>
        <v>60.33</v>
      </c>
    </row>
    <row r="3513" spans="1:17" ht="45" hidden="1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8273</v>
      </c>
      <c r="O3513" t="s">
        <v>8274</v>
      </c>
      <c r="P3513">
        <f t="shared" si="108"/>
        <v>101</v>
      </c>
      <c r="Q3513">
        <f t="shared" si="109"/>
        <v>79.89</v>
      </c>
    </row>
    <row r="3514" spans="1:17" ht="60" hidden="1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8273</v>
      </c>
      <c r="O3514" t="s">
        <v>8274</v>
      </c>
      <c r="P3514">
        <f t="shared" si="108"/>
        <v>100</v>
      </c>
      <c r="Q3514">
        <f t="shared" si="109"/>
        <v>58.82</v>
      </c>
    </row>
    <row r="3515" spans="1:17" ht="60" hidden="1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8273</v>
      </c>
      <c r="O3515" t="s">
        <v>8274</v>
      </c>
      <c r="P3515">
        <f t="shared" si="108"/>
        <v>118</v>
      </c>
      <c r="Q3515">
        <f t="shared" si="109"/>
        <v>75.34</v>
      </c>
    </row>
    <row r="3516" spans="1:17" ht="45" hidden="1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8273</v>
      </c>
      <c r="O3516" t="s">
        <v>8274</v>
      </c>
      <c r="P3516">
        <f t="shared" si="108"/>
        <v>110</v>
      </c>
      <c r="Q3516">
        <f t="shared" si="109"/>
        <v>55</v>
      </c>
    </row>
    <row r="3517" spans="1:17" ht="45" hidden="1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8273</v>
      </c>
      <c r="O3517" t="s">
        <v>8274</v>
      </c>
      <c r="P3517">
        <f t="shared" si="108"/>
        <v>103</v>
      </c>
      <c r="Q3517">
        <f t="shared" si="109"/>
        <v>66.959999999999994</v>
      </c>
    </row>
    <row r="3518" spans="1:17" ht="60" hidden="1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8273</v>
      </c>
      <c r="O3518" t="s">
        <v>8274</v>
      </c>
      <c r="P3518">
        <f t="shared" si="108"/>
        <v>100</v>
      </c>
      <c r="Q3518">
        <f t="shared" si="109"/>
        <v>227.27</v>
      </c>
    </row>
    <row r="3519" spans="1:17" ht="45" hidden="1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8273</v>
      </c>
      <c r="O3519" t="s">
        <v>8274</v>
      </c>
      <c r="P3519">
        <f t="shared" si="108"/>
        <v>100</v>
      </c>
      <c r="Q3519">
        <f t="shared" si="109"/>
        <v>307.69</v>
      </c>
    </row>
    <row r="3520" spans="1:17" ht="60" hidden="1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8273</v>
      </c>
      <c r="O3520" t="s">
        <v>8274</v>
      </c>
      <c r="P3520">
        <f t="shared" si="108"/>
        <v>110</v>
      </c>
      <c r="Q3520">
        <f t="shared" si="109"/>
        <v>50.02</v>
      </c>
    </row>
    <row r="3521" spans="1:17" ht="45" hidden="1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8273</v>
      </c>
      <c r="O3521" t="s">
        <v>8274</v>
      </c>
      <c r="P3521">
        <f t="shared" si="108"/>
        <v>101</v>
      </c>
      <c r="Q3521">
        <f t="shared" si="109"/>
        <v>72.39</v>
      </c>
    </row>
    <row r="3522" spans="1:17" ht="45" hidden="1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8273</v>
      </c>
      <c r="O3522" t="s">
        <v>8274</v>
      </c>
      <c r="P3522">
        <f t="shared" si="108"/>
        <v>101</v>
      </c>
      <c r="Q3522">
        <f t="shared" si="109"/>
        <v>95.95</v>
      </c>
    </row>
    <row r="3523" spans="1:17" ht="60" hidden="1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8273</v>
      </c>
      <c r="O3523" t="s">
        <v>8274</v>
      </c>
      <c r="P3523">
        <f t="shared" ref="P3523:P3586" si="110">ROUND(E3523/D3523*100,0)</f>
        <v>169</v>
      </c>
      <c r="Q3523">
        <f t="shared" ref="Q3523:Q3586" si="111">IFERROR(ROUND(E3523/L3523,2),0)</f>
        <v>45.62</v>
      </c>
    </row>
    <row r="3524" spans="1:17" ht="60" hidden="1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8273</v>
      </c>
      <c r="O3524" t="s">
        <v>8274</v>
      </c>
      <c r="P3524">
        <f t="shared" si="110"/>
        <v>100</v>
      </c>
      <c r="Q3524">
        <f t="shared" si="111"/>
        <v>41.03</v>
      </c>
    </row>
    <row r="3525" spans="1:17" ht="45" hidden="1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8273</v>
      </c>
      <c r="O3525" t="s">
        <v>8274</v>
      </c>
      <c r="P3525">
        <f t="shared" si="110"/>
        <v>114</v>
      </c>
      <c r="Q3525">
        <f t="shared" si="111"/>
        <v>56.83</v>
      </c>
    </row>
    <row r="3526" spans="1:17" ht="60" hidden="1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8273</v>
      </c>
      <c r="O3526" t="s">
        <v>8274</v>
      </c>
      <c r="P3526">
        <f t="shared" si="110"/>
        <v>102</v>
      </c>
      <c r="Q3526">
        <f t="shared" si="111"/>
        <v>137.24</v>
      </c>
    </row>
    <row r="3527" spans="1:17" ht="45" hidden="1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8273</v>
      </c>
      <c r="O3527" t="s">
        <v>8274</v>
      </c>
      <c r="P3527">
        <f t="shared" si="110"/>
        <v>106</v>
      </c>
      <c r="Q3527">
        <f t="shared" si="111"/>
        <v>75.709999999999994</v>
      </c>
    </row>
    <row r="3528" spans="1:17" ht="60" hidden="1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8273</v>
      </c>
      <c r="O3528" t="s">
        <v>8274</v>
      </c>
      <c r="P3528">
        <f t="shared" si="110"/>
        <v>102</v>
      </c>
      <c r="Q3528">
        <f t="shared" si="111"/>
        <v>99</v>
      </c>
    </row>
    <row r="3529" spans="1:17" ht="60" hidden="1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8273</v>
      </c>
      <c r="O3529" t="s">
        <v>8274</v>
      </c>
      <c r="P3529">
        <f t="shared" si="110"/>
        <v>117</v>
      </c>
      <c r="Q3529">
        <f t="shared" si="111"/>
        <v>81.569999999999993</v>
      </c>
    </row>
    <row r="3530" spans="1:17" ht="45" hidden="1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8273</v>
      </c>
      <c r="O3530" t="s">
        <v>8274</v>
      </c>
      <c r="P3530">
        <f t="shared" si="110"/>
        <v>101</v>
      </c>
      <c r="Q3530">
        <f t="shared" si="111"/>
        <v>45.11</v>
      </c>
    </row>
    <row r="3531" spans="1:17" ht="60" hidden="1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8273</v>
      </c>
      <c r="O3531" t="s">
        <v>8274</v>
      </c>
      <c r="P3531">
        <f t="shared" si="110"/>
        <v>132</v>
      </c>
      <c r="Q3531">
        <f t="shared" si="111"/>
        <v>36.67</v>
      </c>
    </row>
    <row r="3532" spans="1:17" ht="60" hidden="1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8273</v>
      </c>
      <c r="O3532" t="s">
        <v>8274</v>
      </c>
      <c r="P3532">
        <f t="shared" si="110"/>
        <v>100</v>
      </c>
      <c r="Q3532">
        <f t="shared" si="111"/>
        <v>125</v>
      </c>
    </row>
    <row r="3533" spans="1:17" hidden="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8273</v>
      </c>
      <c r="O3533" t="s">
        <v>8274</v>
      </c>
      <c r="P3533">
        <f t="shared" si="110"/>
        <v>128</v>
      </c>
      <c r="Q3533">
        <f t="shared" si="111"/>
        <v>49.23</v>
      </c>
    </row>
    <row r="3534" spans="1:17" ht="60" hidden="1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8273</v>
      </c>
      <c r="O3534" t="s">
        <v>8274</v>
      </c>
      <c r="P3534">
        <f t="shared" si="110"/>
        <v>119</v>
      </c>
      <c r="Q3534">
        <f t="shared" si="111"/>
        <v>42.3</v>
      </c>
    </row>
    <row r="3535" spans="1:17" ht="60" hidden="1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8273</v>
      </c>
      <c r="O3535" t="s">
        <v>8274</v>
      </c>
      <c r="P3535">
        <f t="shared" si="110"/>
        <v>126</v>
      </c>
      <c r="Q3535">
        <f t="shared" si="111"/>
        <v>78.88</v>
      </c>
    </row>
    <row r="3536" spans="1:17" ht="45" hidden="1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8273</v>
      </c>
      <c r="O3536" t="s">
        <v>8274</v>
      </c>
      <c r="P3536">
        <f t="shared" si="110"/>
        <v>156</v>
      </c>
      <c r="Q3536">
        <f t="shared" si="111"/>
        <v>38.28</v>
      </c>
    </row>
    <row r="3537" spans="1:17" ht="45" hidden="1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8273</v>
      </c>
      <c r="O3537" t="s">
        <v>8274</v>
      </c>
      <c r="P3537">
        <f t="shared" si="110"/>
        <v>103</v>
      </c>
      <c r="Q3537">
        <f t="shared" si="111"/>
        <v>44.85</v>
      </c>
    </row>
    <row r="3538" spans="1:17" ht="60" hidden="1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8273</v>
      </c>
      <c r="O3538" t="s">
        <v>8274</v>
      </c>
      <c r="P3538">
        <f t="shared" si="110"/>
        <v>153</v>
      </c>
      <c r="Q3538">
        <f t="shared" si="111"/>
        <v>13.53</v>
      </c>
    </row>
    <row r="3539" spans="1:17" ht="60" hidden="1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8273</v>
      </c>
      <c r="O3539" t="s">
        <v>8274</v>
      </c>
      <c r="P3539">
        <f t="shared" si="110"/>
        <v>180</v>
      </c>
      <c r="Q3539">
        <f t="shared" si="111"/>
        <v>43.5</v>
      </c>
    </row>
    <row r="3540" spans="1:17" ht="60" hidden="1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8273</v>
      </c>
      <c r="O3540" t="s">
        <v>8274</v>
      </c>
      <c r="P3540">
        <f t="shared" si="110"/>
        <v>128</v>
      </c>
      <c r="Q3540">
        <f t="shared" si="111"/>
        <v>30.95</v>
      </c>
    </row>
    <row r="3541" spans="1:17" ht="60" hidden="1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8273</v>
      </c>
      <c r="O3541" t="s">
        <v>8274</v>
      </c>
      <c r="P3541">
        <f t="shared" si="110"/>
        <v>120</v>
      </c>
      <c r="Q3541">
        <f t="shared" si="111"/>
        <v>55.23</v>
      </c>
    </row>
    <row r="3542" spans="1:17" ht="60" hidden="1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8273</v>
      </c>
      <c r="O3542" t="s">
        <v>8274</v>
      </c>
      <c r="P3542">
        <f t="shared" si="110"/>
        <v>123</v>
      </c>
      <c r="Q3542">
        <f t="shared" si="111"/>
        <v>46.13</v>
      </c>
    </row>
    <row r="3543" spans="1:17" ht="60" hidden="1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8273</v>
      </c>
      <c r="O3543" t="s">
        <v>8274</v>
      </c>
      <c r="P3543">
        <f t="shared" si="110"/>
        <v>105</v>
      </c>
      <c r="Q3543">
        <f t="shared" si="111"/>
        <v>39.380000000000003</v>
      </c>
    </row>
    <row r="3544" spans="1:17" ht="60" hidden="1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8273</v>
      </c>
      <c r="O3544" t="s">
        <v>8274</v>
      </c>
      <c r="P3544">
        <f t="shared" si="110"/>
        <v>102</v>
      </c>
      <c r="Q3544">
        <f t="shared" si="111"/>
        <v>66.150000000000006</v>
      </c>
    </row>
    <row r="3545" spans="1:17" ht="45" hidden="1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8273</v>
      </c>
      <c r="O3545" t="s">
        <v>8274</v>
      </c>
      <c r="P3545">
        <f t="shared" si="110"/>
        <v>105</v>
      </c>
      <c r="Q3545">
        <f t="shared" si="111"/>
        <v>54.14</v>
      </c>
    </row>
    <row r="3546" spans="1:17" ht="45" hidden="1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8273</v>
      </c>
      <c r="O3546" t="s">
        <v>8274</v>
      </c>
      <c r="P3546">
        <f t="shared" si="110"/>
        <v>100</v>
      </c>
      <c r="Q3546">
        <f t="shared" si="111"/>
        <v>104.17</v>
      </c>
    </row>
    <row r="3547" spans="1:17" ht="60" hidden="1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8273</v>
      </c>
      <c r="O3547" t="s">
        <v>8274</v>
      </c>
      <c r="P3547">
        <f t="shared" si="110"/>
        <v>100</v>
      </c>
      <c r="Q3547">
        <f t="shared" si="111"/>
        <v>31.38</v>
      </c>
    </row>
    <row r="3548" spans="1:17" ht="60" hidden="1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8273</v>
      </c>
      <c r="O3548" t="s">
        <v>8274</v>
      </c>
      <c r="P3548">
        <f t="shared" si="110"/>
        <v>102</v>
      </c>
      <c r="Q3548">
        <f t="shared" si="111"/>
        <v>59.21</v>
      </c>
    </row>
    <row r="3549" spans="1:17" ht="45" hidden="1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8273</v>
      </c>
      <c r="O3549" t="s">
        <v>8274</v>
      </c>
      <c r="P3549">
        <f t="shared" si="110"/>
        <v>114</v>
      </c>
      <c r="Q3549">
        <f t="shared" si="111"/>
        <v>119.18</v>
      </c>
    </row>
    <row r="3550" spans="1:17" ht="45" hidden="1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8273</v>
      </c>
      <c r="O3550" t="s">
        <v>8274</v>
      </c>
      <c r="P3550">
        <f t="shared" si="110"/>
        <v>102</v>
      </c>
      <c r="Q3550">
        <f t="shared" si="111"/>
        <v>164.62</v>
      </c>
    </row>
    <row r="3551" spans="1:17" ht="60" hidden="1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8273</v>
      </c>
      <c r="O3551" t="s">
        <v>8274</v>
      </c>
      <c r="P3551">
        <f t="shared" si="110"/>
        <v>102</v>
      </c>
      <c r="Q3551">
        <f t="shared" si="111"/>
        <v>24.29</v>
      </c>
    </row>
    <row r="3552" spans="1:17" ht="60" hidden="1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8273</v>
      </c>
      <c r="O3552" t="s">
        <v>8274</v>
      </c>
      <c r="P3552">
        <f t="shared" si="110"/>
        <v>105</v>
      </c>
      <c r="Q3552">
        <f t="shared" si="111"/>
        <v>40.94</v>
      </c>
    </row>
    <row r="3553" spans="1:17" ht="60" hidden="1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8273</v>
      </c>
      <c r="O3553" t="s">
        <v>8274</v>
      </c>
      <c r="P3553">
        <f t="shared" si="110"/>
        <v>102</v>
      </c>
      <c r="Q3553">
        <f t="shared" si="111"/>
        <v>61.1</v>
      </c>
    </row>
    <row r="3554" spans="1:17" ht="60" hidden="1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8273</v>
      </c>
      <c r="O3554" t="s">
        <v>8274</v>
      </c>
      <c r="P3554">
        <f t="shared" si="110"/>
        <v>100</v>
      </c>
      <c r="Q3554">
        <f t="shared" si="111"/>
        <v>38.65</v>
      </c>
    </row>
    <row r="3555" spans="1:17" ht="60" hidden="1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8273</v>
      </c>
      <c r="O3555" t="s">
        <v>8274</v>
      </c>
      <c r="P3555">
        <f t="shared" si="110"/>
        <v>106</v>
      </c>
      <c r="Q3555">
        <f t="shared" si="111"/>
        <v>56.2</v>
      </c>
    </row>
    <row r="3556" spans="1:17" ht="45" hidden="1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8273</v>
      </c>
      <c r="O3556" t="s">
        <v>8274</v>
      </c>
      <c r="P3556">
        <f t="shared" si="110"/>
        <v>113</v>
      </c>
      <c r="Q3556">
        <f t="shared" si="111"/>
        <v>107</v>
      </c>
    </row>
    <row r="3557" spans="1:17" ht="60" hidden="1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8273</v>
      </c>
      <c r="O3557" t="s">
        <v>8274</v>
      </c>
      <c r="P3557">
        <f t="shared" si="110"/>
        <v>100</v>
      </c>
      <c r="Q3557">
        <f t="shared" si="111"/>
        <v>171.43</v>
      </c>
    </row>
    <row r="3558" spans="1:17" ht="60" hidden="1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8273</v>
      </c>
      <c r="O3558" t="s">
        <v>8274</v>
      </c>
      <c r="P3558">
        <f t="shared" si="110"/>
        <v>100</v>
      </c>
      <c r="Q3558">
        <f t="shared" si="111"/>
        <v>110.5</v>
      </c>
    </row>
    <row r="3559" spans="1:17" ht="60" hidden="1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8273</v>
      </c>
      <c r="O3559" t="s">
        <v>8274</v>
      </c>
      <c r="P3559">
        <f t="shared" si="110"/>
        <v>100</v>
      </c>
      <c r="Q3559">
        <f t="shared" si="111"/>
        <v>179.28</v>
      </c>
    </row>
    <row r="3560" spans="1:17" ht="45" hidden="1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8273</v>
      </c>
      <c r="O3560" t="s">
        <v>8274</v>
      </c>
      <c r="P3560">
        <f t="shared" si="110"/>
        <v>144</v>
      </c>
      <c r="Q3560">
        <f t="shared" si="111"/>
        <v>22.91</v>
      </c>
    </row>
    <row r="3561" spans="1:17" ht="60" hidden="1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8273</v>
      </c>
      <c r="O3561" t="s">
        <v>8274</v>
      </c>
      <c r="P3561">
        <f t="shared" si="110"/>
        <v>104</v>
      </c>
      <c r="Q3561">
        <f t="shared" si="111"/>
        <v>43.13</v>
      </c>
    </row>
    <row r="3562" spans="1:17" ht="60" hidden="1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8273</v>
      </c>
      <c r="O3562" t="s">
        <v>8274</v>
      </c>
      <c r="P3562">
        <f t="shared" si="110"/>
        <v>108</v>
      </c>
      <c r="Q3562">
        <f t="shared" si="111"/>
        <v>46.89</v>
      </c>
    </row>
    <row r="3563" spans="1:17" ht="120" hidden="1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8273</v>
      </c>
      <c r="O3563" t="s">
        <v>8274</v>
      </c>
      <c r="P3563">
        <f t="shared" si="110"/>
        <v>102</v>
      </c>
      <c r="Q3563">
        <f t="shared" si="111"/>
        <v>47.41</v>
      </c>
    </row>
    <row r="3564" spans="1:17" ht="60" hidden="1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8273</v>
      </c>
      <c r="O3564" t="s">
        <v>8274</v>
      </c>
      <c r="P3564">
        <f t="shared" si="110"/>
        <v>149</v>
      </c>
      <c r="Q3564">
        <f t="shared" si="111"/>
        <v>15.13</v>
      </c>
    </row>
    <row r="3565" spans="1:17" ht="60" hidden="1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8273</v>
      </c>
      <c r="O3565" t="s">
        <v>8274</v>
      </c>
      <c r="P3565">
        <f t="shared" si="110"/>
        <v>105</v>
      </c>
      <c r="Q3565">
        <f t="shared" si="111"/>
        <v>21.1</v>
      </c>
    </row>
    <row r="3566" spans="1:17" ht="45" hidden="1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8273</v>
      </c>
      <c r="O3566" t="s">
        <v>8274</v>
      </c>
      <c r="P3566">
        <f t="shared" si="110"/>
        <v>101</v>
      </c>
      <c r="Q3566">
        <f t="shared" si="111"/>
        <v>59.12</v>
      </c>
    </row>
    <row r="3567" spans="1:17" ht="60" hidden="1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8273</v>
      </c>
      <c r="O3567" t="s">
        <v>8274</v>
      </c>
      <c r="P3567">
        <f t="shared" si="110"/>
        <v>131</v>
      </c>
      <c r="Q3567">
        <f t="shared" si="111"/>
        <v>97.92</v>
      </c>
    </row>
    <row r="3568" spans="1:17" ht="60" hidden="1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8273</v>
      </c>
      <c r="O3568" t="s">
        <v>8274</v>
      </c>
      <c r="P3568">
        <f t="shared" si="110"/>
        <v>105</v>
      </c>
      <c r="Q3568">
        <f t="shared" si="111"/>
        <v>55.13</v>
      </c>
    </row>
    <row r="3569" spans="1:17" ht="60" hidden="1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8273</v>
      </c>
      <c r="O3569" t="s">
        <v>8274</v>
      </c>
      <c r="P3569">
        <f t="shared" si="110"/>
        <v>109</v>
      </c>
      <c r="Q3569">
        <f t="shared" si="111"/>
        <v>26.54</v>
      </c>
    </row>
    <row r="3570" spans="1:17" ht="45" hidden="1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8273</v>
      </c>
      <c r="O3570" t="s">
        <v>8274</v>
      </c>
      <c r="P3570">
        <f t="shared" si="110"/>
        <v>111</v>
      </c>
      <c r="Q3570">
        <f t="shared" si="111"/>
        <v>58.42</v>
      </c>
    </row>
    <row r="3571" spans="1:17" ht="45" hidden="1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8273</v>
      </c>
      <c r="O3571" t="s">
        <v>8274</v>
      </c>
      <c r="P3571">
        <f t="shared" si="110"/>
        <v>100</v>
      </c>
      <c r="Q3571">
        <f t="shared" si="111"/>
        <v>122.54</v>
      </c>
    </row>
    <row r="3572" spans="1:17" ht="45" hidden="1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8273</v>
      </c>
      <c r="O3572" t="s">
        <v>8274</v>
      </c>
      <c r="P3572">
        <f t="shared" si="110"/>
        <v>114</v>
      </c>
      <c r="Q3572">
        <f t="shared" si="111"/>
        <v>87.96</v>
      </c>
    </row>
    <row r="3573" spans="1:17" ht="45" hidden="1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8273</v>
      </c>
      <c r="O3573" t="s">
        <v>8274</v>
      </c>
      <c r="P3573">
        <f t="shared" si="110"/>
        <v>122</v>
      </c>
      <c r="Q3573">
        <f t="shared" si="111"/>
        <v>73.239999999999995</v>
      </c>
    </row>
    <row r="3574" spans="1:17" ht="30" hidden="1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8273</v>
      </c>
      <c r="O3574" t="s">
        <v>8274</v>
      </c>
      <c r="P3574">
        <f t="shared" si="110"/>
        <v>100</v>
      </c>
      <c r="Q3574">
        <f t="shared" si="111"/>
        <v>55.56</v>
      </c>
    </row>
    <row r="3575" spans="1:17" ht="45" hidden="1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8273</v>
      </c>
      <c r="O3575" t="s">
        <v>8274</v>
      </c>
      <c r="P3575">
        <f t="shared" si="110"/>
        <v>103</v>
      </c>
      <c r="Q3575">
        <f t="shared" si="111"/>
        <v>39.54</v>
      </c>
    </row>
    <row r="3576" spans="1:17" ht="60" hidden="1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8273</v>
      </c>
      <c r="O3576" t="s">
        <v>8274</v>
      </c>
      <c r="P3576">
        <f t="shared" si="110"/>
        <v>106</v>
      </c>
      <c r="Q3576">
        <f t="shared" si="111"/>
        <v>136.78</v>
      </c>
    </row>
    <row r="3577" spans="1:17" ht="60" hidden="1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8273</v>
      </c>
      <c r="O3577" t="s">
        <v>8274</v>
      </c>
      <c r="P3577">
        <f t="shared" si="110"/>
        <v>101</v>
      </c>
      <c r="Q3577">
        <f t="shared" si="111"/>
        <v>99.34</v>
      </c>
    </row>
    <row r="3578" spans="1:17" ht="45" hidden="1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8273</v>
      </c>
      <c r="O3578" t="s">
        <v>8274</v>
      </c>
      <c r="P3578">
        <f t="shared" si="110"/>
        <v>100</v>
      </c>
      <c r="Q3578">
        <f t="shared" si="111"/>
        <v>20</v>
      </c>
    </row>
    <row r="3579" spans="1:17" ht="45" hidden="1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8273</v>
      </c>
      <c r="O3579" t="s">
        <v>8274</v>
      </c>
      <c r="P3579">
        <f t="shared" si="110"/>
        <v>130</v>
      </c>
      <c r="Q3579">
        <f t="shared" si="111"/>
        <v>28.89</v>
      </c>
    </row>
    <row r="3580" spans="1:17" ht="45" hidden="1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8273</v>
      </c>
      <c r="O3580" t="s">
        <v>8274</v>
      </c>
      <c r="P3580">
        <f t="shared" si="110"/>
        <v>100</v>
      </c>
      <c r="Q3580">
        <f t="shared" si="111"/>
        <v>40.549999999999997</v>
      </c>
    </row>
    <row r="3581" spans="1:17" ht="60" hidden="1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8273</v>
      </c>
      <c r="O3581" t="s">
        <v>8274</v>
      </c>
      <c r="P3581">
        <f t="shared" si="110"/>
        <v>100</v>
      </c>
      <c r="Q3581">
        <f t="shared" si="111"/>
        <v>35.71</v>
      </c>
    </row>
    <row r="3582" spans="1:17" ht="45" hidden="1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8273</v>
      </c>
      <c r="O3582" t="s">
        <v>8274</v>
      </c>
      <c r="P3582">
        <f t="shared" si="110"/>
        <v>114</v>
      </c>
      <c r="Q3582">
        <f t="shared" si="111"/>
        <v>37.96</v>
      </c>
    </row>
    <row r="3583" spans="1:17" ht="60" hidden="1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8273</v>
      </c>
      <c r="O3583" t="s">
        <v>8274</v>
      </c>
      <c r="P3583">
        <f t="shared" si="110"/>
        <v>100</v>
      </c>
      <c r="Q3583">
        <f t="shared" si="111"/>
        <v>33.33</v>
      </c>
    </row>
    <row r="3584" spans="1:17" ht="45" hidden="1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8273</v>
      </c>
      <c r="O3584" t="s">
        <v>8274</v>
      </c>
      <c r="P3584">
        <f t="shared" si="110"/>
        <v>287</v>
      </c>
      <c r="Q3584">
        <f t="shared" si="111"/>
        <v>58.57</v>
      </c>
    </row>
    <row r="3585" spans="1:17" ht="60" hidden="1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8273</v>
      </c>
      <c r="O3585" t="s">
        <v>8274</v>
      </c>
      <c r="P3585">
        <f t="shared" si="110"/>
        <v>109</v>
      </c>
      <c r="Q3585">
        <f t="shared" si="111"/>
        <v>135.63</v>
      </c>
    </row>
    <row r="3586" spans="1:17" ht="90" hidden="1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8273</v>
      </c>
      <c r="O3586" t="s">
        <v>8274</v>
      </c>
      <c r="P3586">
        <f t="shared" si="110"/>
        <v>116</v>
      </c>
      <c r="Q3586">
        <f t="shared" si="111"/>
        <v>30.94</v>
      </c>
    </row>
    <row r="3587" spans="1:17" ht="45" hidden="1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8273</v>
      </c>
      <c r="O3587" t="s">
        <v>8274</v>
      </c>
      <c r="P3587">
        <f t="shared" ref="P3587:P3650" si="112">ROUND(E3587/D3587*100,0)</f>
        <v>119</v>
      </c>
      <c r="Q3587">
        <f t="shared" ref="Q3587:Q3650" si="113">IFERROR(ROUND(E3587/L3587,2),0)</f>
        <v>176.09</v>
      </c>
    </row>
    <row r="3588" spans="1:17" ht="30" hidden="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8273</v>
      </c>
      <c r="O3588" t="s">
        <v>8274</v>
      </c>
      <c r="P3588">
        <f t="shared" si="112"/>
        <v>109</v>
      </c>
      <c r="Q3588">
        <f t="shared" si="113"/>
        <v>151.97999999999999</v>
      </c>
    </row>
    <row r="3589" spans="1:17" ht="45" hidden="1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8273</v>
      </c>
      <c r="O3589" t="s">
        <v>8274</v>
      </c>
      <c r="P3589">
        <f t="shared" si="112"/>
        <v>127</v>
      </c>
      <c r="Q3589">
        <f t="shared" si="113"/>
        <v>22.61</v>
      </c>
    </row>
    <row r="3590" spans="1:17" ht="45" hidden="1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8273</v>
      </c>
      <c r="O3590" t="s">
        <v>8274</v>
      </c>
      <c r="P3590">
        <f t="shared" si="112"/>
        <v>101</v>
      </c>
      <c r="Q3590">
        <f t="shared" si="113"/>
        <v>18.27</v>
      </c>
    </row>
    <row r="3591" spans="1:17" ht="45" hidden="1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8273</v>
      </c>
      <c r="O3591" t="s">
        <v>8274</v>
      </c>
      <c r="P3591">
        <f t="shared" si="112"/>
        <v>128</v>
      </c>
      <c r="Q3591">
        <f t="shared" si="113"/>
        <v>82.26</v>
      </c>
    </row>
    <row r="3592" spans="1:17" ht="60" hidden="1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8273</v>
      </c>
      <c r="O3592" t="s">
        <v>8274</v>
      </c>
      <c r="P3592">
        <f t="shared" si="112"/>
        <v>100</v>
      </c>
      <c r="Q3592">
        <f t="shared" si="113"/>
        <v>68.53</v>
      </c>
    </row>
    <row r="3593" spans="1:17" ht="60" hidden="1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8273</v>
      </c>
      <c r="O3593" t="s">
        <v>8274</v>
      </c>
      <c r="P3593">
        <f t="shared" si="112"/>
        <v>175</v>
      </c>
      <c r="Q3593">
        <f t="shared" si="113"/>
        <v>68.06</v>
      </c>
    </row>
    <row r="3594" spans="1:17" ht="45" hidden="1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8273</v>
      </c>
      <c r="O3594" t="s">
        <v>8274</v>
      </c>
      <c r="P3594">
        <f t="shared" si="112"/>
        <v>127</v>
      </c>
      <c r="Q3594">
        <f t="shared" si="113"/>
        <v>72.709999999999994</v>
      </c>
    </row>
    <row r="3595" spans="1:17" ht="45" hidden="1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8273</v>
      </c>
      <c r="O3595" t="s">
        <v>8274</v>
      </c>
      <c r="P3595">
        <f t="shared" si="112"/>
        <v>111</v>
      </c>
      <c r="Q3595">
        <f t="shared" si="113"/>
        <v>77.19</v>
      </c>
    </row>
    <row r="3596" spans="1:17" ht="60" hidden="1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8273</v>
      </c>
      <c r="O3596" t="s">
        <v>8274</v>
      </c>
      <c r="P3596">
        <f t="shared" si="112"/>
        <v>126</v>
      </c>
      <c r="Q3596">
        <f t="shared" si="113"/>
        <v>55.97</v>
      </c>
    </row>
    <row r="3597" spans="1:17" ht="30" hidden="1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8273</v>
      </c>
      <c r="O3597" t="s">
        <v>8274</v>
      </c>
      <c r="P3597">
        <f t="shared" si="112"/>
        <v>119</v>
      </c>
      <c r="Q3597">
        <f t="shared" si="113"/>
        <v>49.69</v>
      </c>
    </row>
    <row r="3598" spans="1:17" ht="45" hidden="1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8273</v>
      </c>
      <c r="O3598" t="s">
        <v>8274</v>
      </c>
      <c r="P3598">
        <f t="shared" si="112"/>
        <v>108</v>
      </c>
      <c r="Q3598">
        <f t="shared" si="113"/>
        <v>79</v>
      </c>
    </row>
    <row r="3599" spans="1:17" ht="30" hidden="1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8273</v>
      </c>
      <c r="O3599" t="s">
        <v>8274</v>
      </c>
      <c r="P3599">
        <f t="shared" si="112"/>
        <v>103</v>
      </c>
      <c r="Q3599">
        <f t="shared" si="113"/>
        <v>77.73</v>
      </c>
    </row>
    <row r="3600" spans="1:17" ht="45" hidden="1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8273</v>
      </c>
      <c r="O3600" t="s">
        <v>8274</v>
      </c>
      <c r="P3600">
        <f t="shared" si="112"/>
        <v>110</v>
      </c>
      <c r="Q3600">
        <f t="shared" si="113"/>
        <v>40.78</v>
      </c>
    </row>
    <row r="3601" spans="1:17" ht="45" hidden="1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8273</v>
      </c>
      <c r="O3601" t="s">
        <v>8274</v>
      </c>
      <c r="P3601">
        <f t="shared" si="112"/>
        <v>202</v>
      </c>
      <c r="Q3601">
        <f t="shared" si="113"/>
        <v>59.41</v>
      </c>
    </row>
    <row r="3602" spans="1:17" ht="30" hidden="1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8273</v>
      </c>
      <c r="O3602" t="s">
        <v>8274</v>
      </c>
      <c r="P3602">
        <f t="shared" si="112"/>
        <v>130</v>
      </c>
      <c r="Q3602">
        <f t="shared" si="113"/>
        <v>3.25</v>
      </c>
    </row>
    <row r="3603" spans="1:17" ht="45" hidden="1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8273</v>
      </c>
      <c r="O3603" t="s">
        <v>8274</v>
      </c>
      <c r="P3603">
        <f t="shared" si="112"/>
        <v>104</v>
      </c>
      <c r="Q3603">
        <f t="shared" si="113"/>
        <v>39.380000000000003</v>
      </c>
    </row>
    <row r="3604" spans="1:17" ht="60" hidden="1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8273</v>
      </c>
      <c r="O3604" t="s">
        <v>8274</v>
      </c>
      <c r="P3604">
        <f t="shared" si="112"/>
        <v>100</v>
      </c>
      <c r="Q3604">
        <f t="shared" si="113"/>
        <v>81.67</v>
      </c>
    </row>
    <row r="3605" spans="1:17" ht="60" hidden="1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8273</v>
      </c>
      <c r="O3605" t="s">
        <v>8274</v>
      </c>
      <c r="P3605">
        <f t="shared" si="112"/>
        <v>171</v>
      </c>
      <c r="Q3605">
        <f t="shared" si="113"/>
        <v>44.91</v>
      </c>
    </row>
    <row r="3606" spans="1:17" ht="60" hidden="1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8273</v>
      </c>
      <c r="O3606" t="s">
        <v>8274</v>
      </c>
      <c r="P3606">
        <f t="shared" si="112"/>
        <v>113</v>
      </c>
      <c r="Q3606">
        <f t="shared" si="113"/>
        <v>49.06</v>
      </c>
    </row>
    <row r="3607" spans="1:17" ht="60" hidden="1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8273</v>
      </c>
      <c r="O3607" t="s">
        <v>8274</v>
      </c>
      <c r="P3607">
        <f t="shared" si="112"/>
        <v>184</v>
      </c>
      <c r="Q3607">
        <f t="shared" si="113"/>
        <v>30.67</v>
      </c>
    </row>
    <row r="3608" spans="1:17" ht="60" hidden="1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8273</v>
      </c>
      <c r="O3608" t="s">
        <v>8274</v>
      </c>
      <c r="P3608">
        <f t="shared" si="112"/>
        <v>130</v>
      </c>
      <c r="Q3608">
        <f t="shared" si="113"/>
        <v>61.06</v>
      </c>
    </row>
    <row r="3609" spans="1:17" ht="30" hidden="1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8273</v>
      </c>
      <c r="O3609" t="s">
        <v>8274</v>
      </c>
      <c r="P3609">
        <f t="shared" si="112"/>
        <v>105</v>
      </c>
      <c r="Q3609">
        <f t="shared" si="113"/>
        <v>29</v>
      </c>
    </row>
    <row r="3610" spans="1:17" ht="60" hidden="1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8273</v>
      </c>
      <c r="O3610" t="s">
        <v>8274</v>
      </c>
      <c r="P3610">
        <f t="shared" si="112"/>
        <v>100</v>
      </c>
      <c r="Q3610">
        <f t="shared" si="113"/>
        <v>29.63</v>
      </c>
    </row>
    <row r="3611" spans="1:17" ht="60" hidden="1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8273</v>
      </c>
      <c r="O3611" t="s">
        <v>8274</v>
      </c>
      <c r="P3611">
        <f t="shared" si="112"/>
        <v>153</v>
      </c>
      <c r="Q3611">
        <f t="shared" si="113"/>
        <v>143.1</v>
      </c>
    </row>
    <row r="3612" spans="1:17" ht="45" hidden="1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8273</v>
      </c>
      <c r="O3612" t="s">
        <v>8274</v>
      </c>
      <c r="P3612">
        <f t="shared" si="112"/>
        <v>162</v>
      </c>
      <c r="Q3612">
        <f t="shared" si="113"/>
        <v>52.35</v>
      </c>
    </row>
    <row r="3613" spans="1:17" ht="60" hidden="1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8273</v>
      </c>
      <c r="O3613" t="s">
        <v>8274</v>
      </c>
      <c r="P3613">
        <f t="shared" si="112"/>
        <v>136</v>
      </c>
      <c r="Q3613">
        <f t="shared" si="113"/>
        <v>66.67</v>
      </c>
    </row>
    <row r="3614" spans="1:17" ht="45" hidden="1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8273</v>
      </c>
      <c r="O3614" t="s">
        <v>8274</v>
      </c>
      <c r="P3614">
        <f t="shared" si="112"/>
        <v>144</v>
      </c>
      <c r="Q3614">
        <f t="shared" si="113"/>
        <v>126.67</v>
      </c>
    </row>
    <row r="3615" spans="1:17" ht="45" hidden="1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8273</v>
      </c>
      <c r="O3615" t="s">
        <v>8274</v>
      </c>
      <c r="P3615">
        <f t="shared" si="112"/>
        <v>100</v>
      </c>
      <c r="Q3615">
        <f t="shared" si="113"/>
        <v>62.5</v>
      </c>
    </row>
    <row r="3616" spans="1:17" ht="45" hidden="1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8273</v>
      </c>
      <c r="O3616" t="s">
        <v>8274</v>
      </c>
      <c r="P3616">
        <f t="shared" si="112"/>
        <v>101</v>
      </c>
      <c r="Q3616">
        <f t="shared" si="113"/>
        <v>35.49</v>
      </c>
    </row>
    <row r="3617" spans="1:17" ht="60" hidden="1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8273</v>
      </c>
      <c r="O3617" t="s">
        <v>8274</v>
      </c>
      <c r="P3617">
        <f t="shared" si="112"/>
        <v>107</v>
      </c>
      <c r="Q3617">
        <f t="shared" si="113"/>
        <v>37.08</v>
      </c>
    </row>
    <row r="3618" spans="1:17" ht="60" hidden="1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8273</v>
      </c>
      <c r="O3618" t="s">
        <v>8274</v>
      </c>
      <c r="P3618">
        <f t="shared" si="112"/>
        <v>125</v>
      </c>
      <c r="Q3618">
        <f t="shared" si="113"/>
        <v>69.33</v>
      </c>
    </row>
    <row r="3619" spans="1:17" ht="60" hidden="1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8273</v>
      </c>
      <c r="O3619" t="s">
        <v>8274</v>
      </c>
      <c r="P3619">
        <f t="shared" si="112"/>
        <v>119</v>
      </c>
      <c r="Q3619">
        <f t="shared" si="113"/>
        <v>17.25</v>
      </c>
    </row>
    <row r="3620" spans="1:17" ht="60" hidden="1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8273</v>
      </c>
      <c r="O3620" t="s">
        <v>8274</v>
      </c>
      <c r="P3620">
        <f t="shared" si="112"/>
        <v>101</v>
      </c>
      <c r="Q3620">
        <f t="shared" si="113"/>
        <v>36.07</v>
      </c>
    </row>
    <row r="3621" spans="1:17" ht="60" hidden="1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8273</v>
      </c>
      <c r="O3621" t="s">
        <v>8274</v>
      </c>
      <c r="P3621">
        <f t="shared" si="112"/>
        <v>113</v>
      </c>
      <c r="Q3621">
        <f t="shared" si="113"/>
        <v>66.47</v>
      </c>
    </row>
    <row r="3622" spans="1:17" ht="60" hidden="1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8273</v>
      </c>
      <c r="O3622" t="s">
        <v>8274</v>
      </c>
      <c r="P3622">
        <f t="shared" si="112"/>
        <v>105</v>
      </c>
      <c r="Q3622">
        <f t="shared" si="113"/>
        <v>56.07</v>
      </c>
    </row>
    <row r="3623" spans="1:17" ht="60" hidden="1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8273</v>
      </c>
      <c r="O3623" t="s">
        <v>8274</v>
      </c>
      <c r="P3623">
        <f t="shared" si="112"/>
        <v>110</v>
      </c>
      <c r="Q3623">
        <f t="shared" si="113"/>
        <v>47.03</v>
      </c>
    </row>
    <row r="3624" spans="1:17" ht="30" hidden="1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8273</v>
      </c>
      <c r="O3624" t="s">
        <v>8274</v>
      </c>
      <c r="P3624">
        <f t="shared" si="112"/>
        <v>100</v>
      </c>
      <c r="Q3624">
        <f t="shared" si="113"/>
        <v>47.67</v>
      </c>
    </row>
    <row r="3625" spans="1:17" ht="45" hidden="1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8273</v>
      </c>
      <c r="O3625" t="s">
        <v>8274</v>
      </c>
      <c r="P3625">
        <f t="shared" si="112"/>
        <v>120</v>
      </c>
      <c r="Q3625">
        <f t="shared" si="113"/>
        <v>88.24</v>
      </c>
    </row>
    <row r="3626" spans="1:17" ht="75" hidden="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8273</v>
      </c>
      <c r="O3626" t="s">
        <v>8274</v>
      </c>
      <c r="P3626">
        <f t="shared" si="112"/>
        <v>105</v>
      </c>
      <c r="Q3626">
        <f t="shared" si="113"/>
        <v>80.72</v>
      </c>
    </row>
    <row r="3627" spans="1:17" ht="60" hidden="1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8273</v>
      </c>
      <c r="O3627" t="s">
        <v>8274</v>
      </c>
      <c r="P3627">
        <f t="shared" si="112"/>
        <v>103</v>
      </c>
      <c r="Q3627">
        <f t="shared" si="113"/>
        <v>39.49</v>
      </c>
    </row>
    <row r="3628" spans="1:17" ht="60" hidden="1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8273</v>
      </c>
      <c r="O3628" t="s">
        <v>8274</v>
      </c>
      <c r="P3628">
        <f t="shared" si="112"/>
        <v>102</v>
      </c>
      <c r="Q3628">
        <f t="shared" si="113"/>
        <v>84.85</v>
      </c>
    </row>
    <row r="3629" spans="1:17" ht="60" hidden="1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8273</v>
      </c>
      <c r="O3629" t="s">
        <v>8274</v>
      </c>
      <c r="P3629">
        <f t="shared" si="112"/>
        <v>100</v>
      </c>
      <c r="Q3629">
        <f t="shared" si="113"/>
        <v>68.97</v>
      </c>
    </row>
    <row r="3630" spans="1:17" ht="60" hidden="1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8273</v>
      </c>
      <c r="O3630" t="s">
        <v>8315</v>
      </c>
      <c r="P3630">
        <f t="shared" si="112"/>
        <v>0</v>
      </c>
      <c r="Q3630">
        <f t="shared" si="113"/>
        <v>0</v>
      </c>
    </row>
    <row r="3631" spans="1:17" ht="60" hidden="1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8273</v>
      </c>
      <c r="O3631" t="s">
        <v>8315</v>
      </c>
      <c r="P3631">
        <f t="shared" si="112"/>
        <v>0</v>
      </c>
      <c r="Q3631">
        <f t="shared" si="113"/>
        <v>1</v>
      </c>
    </row>
    <row r="3632" spans="1:17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8273</v>
      </c>
      <c r="O3632" t="s">
        <v>8315</v>
      </c>
      <c r="P3632">
        <f t="shared" si="112"/>
        <v>0</v>
      </c>
      <c r="Q3632">
        <f t="shared" si="113"/>
        <v>1</v>
      </c>
    </row>
    <row r="3633" spans="1:17" ht="60" hidden="1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8273</v>
      </c>
      <c r="O3633" t="s">
        <v>8315</v>
      </c>
      <c r="P3633">
        <f t="shared" si="112"/>
        <v>51</v>
      </c>
      <c r="Q3633">
        <f t="shared" si="113"/>
        <v>147.88</v>
      </c>
    </row>
    <row r="3634" spans="1:17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8273</v>
      </c>
      <c r="O3634" t="s">
        <v>8315</v>
      </c>
      <c r="P3634">
        <f t="shared" si="112"/>
        <v>20</v>
      </c>
      <c r="Q3634">
        <f t="shared" si="113"/>
        <v>100</v>
      </c>
    </row>
    <row r="3635" spans="1:17" ht="45" hidden="1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8273</v>
      </c>
      <c r="O3635" t="s">
        <v>8315</v>
      </c>
      <c r="P3635">
        <f t="shared" si="112"/>
        <v>35</v>
      </c>
      <c r="Q3635">
        <f t="shared" si="113"/>
        <v>56.84</v>
      </c>
    </row>
    <row r="3636" spans="1:17" ht="60" hidden="1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8273</v>
      </c>
      <c r="O3636" t="s">
        <v>8315</v>
      </c>
      <c r="P3636">
        <f t="shared" si="112"/>
        <v>4</v>
      </c>
      <c r="Q3636">
        <f t="shared" si="113"/>
        <v>176.94</v>
      </c>
    </row>
    <row r="3637" spans="1:17" ht="30" hidden="1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8273</v>
      </c>
      <c r="O3637" t="s">
        <v>8315</v>
      </c>
      <c r="P3637">
        <f t="shared" si="112"/>
        <v>36</v>
      </c>
      <c r="Q3637">
        <f t="shared" si="113"/>
        <v>127.6</v>
      </c>
    </row>
    <row r="3638" spans="1:17" ht="45" hidden="1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8273</v>
      </c>
      <c r="O3638" t="s">
        <v>8315</v>
      </c>
      <c r="P3638">
        <f t="shared" si="112"/>
        <v>0</v>
      </c>
      <c r="Q3638">
        <f t="shared" si="113"/>
        <v>0</v>
      </c>
    </row>
    <row r="3639" spans="1:17" ht="60" hidden="1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8273</v>
      </c>
      <c r="O3639" t="s">
        <v>8315</v>
      </c>
      <c r="P3639">
        <f t="shared" si="112"/>
        <v>31</v>
      </c>
      <c r="Q3639">
        <f t="shared" si="113"/>
        <v>66.14</v>
      </c>
    </row>
    <row r="3640" spans="1:17" ht="30" hidden="1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8273</v>
      </c>
      <c r="O3640" t="s">
        <v>8315</v>
      </c>
      <c r="P3640">
        <f t="shared" si="112"/>
        <v>7</v>
      </c>
      <c r="Q3640">
        <f t="shared" si="113"/>
        <v>108</v>
      </c>
    </row>
    <row r="3641" spans="1:17" ht="60" hidden="1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8273</v>
      </c>
      <c r="O3641" t="s">
        <v>8315</v>
      </c>
      <c r="P3641">
        <f t="shared" si="112"/>
        <v>0</v>
      </c>
      <c r="Q3641">
        <f t="shared" si="113"/>
        <v>1</v>
      </c>
    </row>
    <row r="3642" spans="1:17" ht="75" hidden="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8273</v>
      </c>
      <c r="O3642" t="s">
        <v>8315</v>
      </c>
      <c r="P3642">
        <f t="shared" si="112"/>
        <v>6</v>
      </c>
      <c r="Q3642">
        <f t="shared" si="113"/>
        <v>18.329999999999998</v>
      </c>
    </row>
    <row r="3643" spans="1:17" ht="60" hidden="1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8273</v>
      </c>
      <c r="O3643" t="s">
        <v>8315</v>
      </c>
      <c r="P3643">
        <f t="shared" si="112"/>
        <v>0</v>
      </c>
      <c r="Q3643">
        <f t="shared" si="113"/>
        <v>0</v>
      </c>
    </row>
    <row r="3644" spans="1:17" ht="60" hidden="1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8273</v>
      </c>
      <c r="O3644" t="s">
        <v>8315</v>
      </c>
      <c r="P3644">
        <f t="shared" si="112"/>
        <v>2</v>
      </c>
      <c r="Q3644">
        <f t="shared" si="113"/>
        <v>7.5</v>
      </c>
    </row>
    <row r="3645" spans="1:17" ht="45" hidden="1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8273</v>
      </c>
      <c r="O3645" t="s">
        <v>8315</v>
      </c>
      <c r="P3645">
        <f t="shared" si="112"/>
        <v>0</v>
      </c>
      <c r="Q3645">
        <f t="shared" si="113"/>
        <v>0</v>
      </c>
    </row>
    <row r="3646" spans="1:17" ht="45" hidden="1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8273</v>
      </c>
      <c r="O3646" t="s">
        <v>8315</v>
      </c>
      <c r="P3646">
        <f t="shared" si="112"/>
        <v>16</v>
      </c>
      <c r="Q3646">
        <f t="shared" si="113"/>
        <v>68.42</v>
      </c>
    </row>
    <row r="3647" spans="1:17" ht="60" hidden="1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8273</v>
      </c>
      <c r="O3647" t="s">
        <v>8315</v>
      </c>
      <c r="P3647">
        <f t="shared" si="112"/>
        <v>0</v>
      </c>
      <c r="Q3647">
        <f t="shared" si="113"/>
        <v>1</v>
      </c>
    </row>
    <row r="3648" spans="1:17" ht="45" hidden="1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8273</v>
      </c>
      <c r="O3648" t="s">
        <v>8315</v>
      </c>
      <c r="P3648">
        <f t="shared" si="112"/>
        <v>5</v>
      </c>
      <c r="Q3648">
        <f t="shared" si="113"/>
        <v>60.13</v>
      </c>
    </row>
    <row r="3649" spans="1:17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8273</v>
      </c>
      <c r="O3649" t="s">
        <v>8315</v>
      </c>
      <c r="P3649">
        <f t="shared" si="112"/>
        <v>6</v>
      </c>
      <c r="Q3649">
        <f t="shared" si="113"/>
        <v>15</v>
      </c>
    </row>
    <row r="3650" spans="1:17" ht="30" hidden="1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8273</v>
      </c>
      <c r="O3650" t="s">
        <v>8274</v>
      </c>
      <c r="P3650">
        <f t="shared" si="112"/>
        <v>100</v>
      </c>
      <c r="Q3650">
        <f t="shared" si="113"/>
        <v>550.04</v>
      </c>
    </row>
    <row r="3651" spans="1:17" ht="45" hidden="1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8273</v>
      </c>
      <c r="O3651" t="s">
        <v>8274</v>
      </c>
      <c r="P3651">
        <f t="shared" ref="P3651:P3714" si="114">ROUND(E3651/D3651*100,0)</f>
        <v>104</v>
      </c>
      <c r="Q3651">
        <f t="shared" ref="Q3651:Q3714" si="115">IFERROR(ROUND(E3651/L3651,2),0)</f>
        <v>97.5</v>
      </c>
    </row>
    <row r="3652" spans="1:17" ht="60" hidden="1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8273</v>
      </c>
      <c r="O3652" t="s">
        <v>8274</v>
      </c>
      <c r="P3652">
        <f t="shared" si="114"/>
        <v>100</v>
      </c>
      <c r="Q3652">
        <f t="shared" si="115"/>
        <v>29.41</v>
      </c>
    </row>
    <row r="3653" spans="1:17" ht="45" hidden="1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8273</v>
      </c>
      <c r="O3653" t="s">
        <v>8274</v>
      </c>
      <c r="P3653">
        <f t="shared" si="114"/>
        <v>104</v>
      </c>
      <c r="Q3653">
        <f t="shared" si="115"/>
        <v>57.78</v>
      </c>
    </row>
    <row r="3654" spans="1:17" ht="60" hidden="1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8273</v>
      </c>
      <c r="O3654" t="s">
        <v>8274</v>
      </c>
      <c r="P3654">
        <f t="shared" si="114"/>
        <v>251</v>
      </c>
      <c r="Q3654">
        <f t="shared" si="115"/>
        <v>44.24</v>
      </c>
    </row>
    <row r="3655" spans="1:17" ht="60" hidden="1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8273</v>
      </c>
      <c r="O3655" t="s">
        <v>8274</v>
      </c>
      <c r="P3655">
        <f t="shared" si="114"/>
        <v>101</v>
      </c>
      <c r="Q3655">
        <f t="shared" si="115"/>
        <v>60.91</v>
      </c>
    </row>
    <row r="3656" spans="1:17" ht="60" hidden="1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8273</v>
      </c>
      <c r="O3656" t="s">
        <v>8274</v>
      </c>
      <c r="P3656">
        <f t="shared" si="114"/>
        <v>174</v>
      </c>
      <c r="Q3656">
        <f t="shared" si="115"/>
        <v>68.84</v>
      </c>
    </row>
    <row r="3657" spans="1:17" ht="60" hidden="1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8273</v>
      </c>
      <c r="O3657" t="s">
        <v>8274</v>
      </c>
      <c r="P3657">
        <f t="shared" si="114"/>
        <v>116</v>
      </c>
      <c r="Q3657">
        <f t="shared" si="115"/>
        <v>73.58</v>
      </c>
    </row>
    <row r="3658" spans="1:17" ht="60" hidden="1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8273</v>
      </c>
      <c r="O3658" t="s">
        <v>8274</v>
      </c>
      <c r="P3658">
        <f t="shared" si="114"/>
        <v>106</v>
      </c>
      <c r="Q3658">
        <f t="shared" si="115"/>
        <v>115.02</v>
      </c>
    </row>
    <row r="3659" spans="1:17" ht="60" hidden="1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8273</v>
      </c>
      <c r="O3659" t="s">
        <v>8274</v>
      </c>
      <c r="P3659">
        <f t="shared" si="114"/>
        <v>111</v>
      </c>
      <c r="Q3659">
        <f t="shared" si="115"/>
        <v>110.75</v>
      </c>
    </row>
    <row r="3660" spans="1:17" ht="30" hidden="1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8273</v>
      </c>
      <c r="O3660" t="s">
        <v>8274</v>
      </c>
      <c r="P3660">
        <f t="shared" si="114"/>
        <v>101</v>
      </c>
      <c r="Q3660">
        <f t="shared" si="115"/>
        <v>75.5</v>
      </c>
    </row>
    <row r="3661" spans="1:17" ht="45" hidden="1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8273</v>
      </c>
      <c r="O3661" t="s">
        <v>8274</v>
      </c>
      <c r="P3661">
        <f t="shared" si="114"/>
        <v>102</v>
      </c>
      <c r="Q3661">
        <f t="shared" si="115"/>
        <v>235.46</v>
      </c>
    </row>
    <row r="3662" spans="1:17" ht="60" hidden="1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8273</v>
      </c>
      <c r="O3662" t="s">
        <v>8274</v>
      </c>
      <c r="P3662">
        <f t="shared" si="114"/>
        <v>100</v>
      </c>
      <c r="Q3662">
        <f t="shared" si="115"/>
        <v>11.36</v>
      </c>
    </row>
    <row r="3663" spans="1:17" ht="60" hidden="1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8273</v>
      </c>
      <c r="O3663" t="s">
        <v>8274</v>
      </c>
      <c r="P3663">
        <f t="shared" si="114"/>
        <v>111</v>
      </c>
      <c r="Q3663">
        <f t="shared" si="115"/>
        <v>92.5</v>
      </c>
    </row>
    <row r="3664" spans="1:17" ht="60" hidden="1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8273</v>
      </c>
      <c r="O3664" t="s">
        <v>8274</v>
      </c>
      <c r="P3664">
        <f t="shared" si="114"/>
        <v>101</v>
      </c>
      <c r="Q3664">
        <f t="shared" si="115"/>
        <v>202.85</v>
      </c>
    </row>
    <row r="3665" spans="1:17" ht="60" hidden="1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8273</v>
      </c>
      <c r="O3665" t="s">
        <v>8274</v>
      </c>
      <c r="P3665">
        <f t="shared" si="114"/>
        <v>104</v>
      </c>
      <c r="Q3665">
        <f t="shared" si="115"/>
        <v>26</v>
      </c>
    </row>
    <row r="3666" spans="1:17" ht="60" hidden="1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8273</v>
      </c>
      <c r="O3666" t="s">
        <v>8274</v>
      </c>
      <c r="P3666">
        <f t="shared" si="114"/>
        <v>109</v>
      </c>
      <c r="Q3666">
        <f t="shared" si="115"/>
        <v>46.05</v>
      </c>
    </row>
    <row r="3667" spans="1:17" ht="60" hidden="1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8273</v>
      </c>
      <c r="O3667" t="s">
        <v>8274</v>
      </c>
      <c r="P3667">
        <f t="shared" si="114"/>
        <v>115</v>
      </c>
      <c r="Q3667">
        <f t="shared" si="115"/>
        <v>51</v>
      </c>
    </row>
    <row r="3668" spans="1:17" ht="30" hidden="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8273</v>
      </c>
      <c r="O3668" t="s">
        <v>8274</v>
      </c>
      <c r="P3668">
        <f t="shared" si="114"/>
        <v>100</v>
      </c>
      <c r="Q3668">
        <f t="shared" si="115"/>
        <v>31.58</v>
      </c>
    </row>
    <row r="3669" spans="1:17" ht="60" hidden="1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8273</v>
      </c>
      <c r="O3669" t="s">
        <v>8274</v>
      </c>
      <c r="P3669">
        <f t="shared" si="114"/>
        <v>103</v>
      </c>
      <c r="Q3669">
        <f t="shared" si="115"/>
        <v>53.36</v>
      </c>
    </row>
    <row r="3670" spans="1:17" ht="60" hidden="1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8273</v>
      </c>
      <c r="O3670" t="s">
        <v>8274</v>
      </c>
      <c r="P3670">
        <f t="shared" si="114"/>
        <v>104</v>
      </c>
      <c r="Q3670">
        <f t="shared" si="115"/>
        <v>36.96</v>
      </c>
    </row>
    <row r="3671" spans="1:17" ht="60" hidden="1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8273</v>
      </c>
      <c r="O3671" t="s">
        <v>8274</v>
      </c>
      <c r="P3671">
        <f t="shared" si="114"/>
        <v>138</v>
      </c>
      <c r="Q3671">
        <f t="shared" si="115"/>
        <v>81.290000000000006</v>
      </c>
    </row>
    <row r="3672" spans="1:17" ht="60" hidden="1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8273</v>
      </c>
      <c r="O3672" t="s">
        <v>8274</v>
      </c>
      <c r="P3672">
        <f t="shared" si="114"/>
        <v>110</v>
      </c>
      <c r="Q3672">
        <f t="shared" si="115"/>
        <v>20.079999999999998</v>
      </c>
    </row>
    <row r="3673" spans="1:17" ht="60" hidden="1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8273</v>
      </c>
      <c r="O3673" t="s">
        <v>8274</v>
      </c>
      <c r="P3673">
        <f t="shared" si="114"/>
        <v>101</v>
      </c>
      <c r="Q3673">
        <f t="shared" si="115"/>
        <v>88.25</v>
      </c>
    </row>
    <row r="3674" spans="1:17" ht="60" hidden="1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8273</v>
      </c>
      <c r="O3674" t="s">
        <v>8274</v>
      </c>
      <c r="P3674">
        <f t="shared" si="114"/>
        <v>102</v>
      </c>
      <c r="Q3674">
        <f t="shared" si="115"/>
        <v>53.44</v>
      </c>
    </row>
    <row r="3675" spans="1:17" ht="45" hidden="1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8273</v>
      </c>
      <c r="O3675" t="s">
        <v>8274</v>
      </c>
      <c r="P3675">
        <f t="shared" si="114"/>
        <v>114</v>
      </c>
      <c r="Q3675">
        <f t="shared" si="115"/>
        <v>39.869999999999997</v>
      </c>
    </row>
    <row r="3676" spans="1:17" ht="60" hidden="1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8273</v>
      </c>
      <c r="O3676" t="s">
        <v>8274</v>
      </c>
      <c r="P3676">
        <f t="shared" si="114"/>
        <v>100</v>
      </c>
      <c r="Q3676">
        <f t="shared" si="115"/>
        <v>145.16</v>
      </c>
    </row>
    <row r="3677" spans="1:17" ht="60" hidden="1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8273</v>
      </c>
      <c r="O3677" t="s">
        <v>8274</v>
      </c>
      <c r="P3677">
        <f t="shared" si="114"/>
        <v>140</v>
      </c>
      <c r="Q3677">
        <f t="shared" si="115"/>
        <v>23.33</v>
      </c>
    </row>
    <row r="3678" spans="1:17" ht="60" hidden="1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8273</v>
      </c>
      <c r="O3678" t="s">
        <v>8274</v>
      </c>
      <c r="P3678">
        <f t="shared" si="114"/>
        <v>129</v>
      </c>
      <c r="Q3678">
        <f t="shared" si="115"/>
        <v>64.38</v>
      </c>
    </row>
    <row r="3679" spans="1:17" ht="45" hidden="1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8273</v>
      </c>
      <c r="O3679" t="s">
        <v>8274</v>
      </c>
      <c r="P3679">
        <f t="shared" si="114"/>
        <v>103</v>
      </c>
      <c r="Q3679">
        <f t="shared" si="115"/>
        <v>62.05</v>
      </c>
    </row>
    <row r="3680" spans="1:17" ht="45" hidden="1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8273</v>
      </c>
      <c r="O3680" t="s">
        <v>8274</v>
      </c>
      <c r="P3680">
        <f t="shared" si="114"/>
        <v>103</v>
      </c>
      <c r="Q3680">
        <f t="shared" si="115"/>
        <v>66.13</v>
      </c>
    </row>
    <row r="3681" spans="1:17" ht="60" hidden="1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8273</v>
      </c>
      <c r="O3681" t="s">
        <v>8274</v>
      </c>
      <c r="P3681">
        <f t="shared" si="114"/>
        <v>110</v>
      </c>
      <c r="Q3681">
        <f t="shared" si="115"/>
        <v>73.400000000000006</v>
      </c>
    </row>
    <row r="3682" spans="1:17" ht="45" hidden="1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8273</v>
      </c>
      <c r="O3682" t="s">
        <v>8274</v>
      </c>
      <c r="P3682">
        <f t="shared" si="114"/>
        <v>113</v>
      </c>
      <c r="Q3682">
        <f t="shared" si="115"/>
        <v>99.5</v>
      </c>
    </row>
    <row r="3683" spans="1:17" ht="60" hidden="1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8273</v>
      </c>
      <c r="O3683" t="s">
        <v>8274</v>
      </c>
      <c r="P3683">
        <f t="shared" si="114"/>
        <v>112</v>
      </c>
      <c r="Q3683">
        <f t="shared" si="115"/>
        <v>62.17</v>
      </c>
    </row>
    <row r="3684" spans="1:17" ht="45" hidden="1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8273</v>
      </c>
      <c r="O3684" t="s">
        <v>8274</v>
      </c>
      <c r="P3684">
        <f t="shared" si="114"/>
        <v>139</v>
      </c>
      <c r="Q3684">
        <f t="shared" si="115"/>
        <v>62.33</v>
      </c>
    </row>
    <row r="3685" spans="1:17" ht="45" hidden="1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8273</v>
      </c>
      <c r="O3685" t="s">
        <v>8274</v>
      </c>
      <c r="P3685">
        <f t="shared" si="114"/>
        <v>111</v>
      </c>
      <c r="Q3685">
        <f t="shared" si="115"/>
        <v>58.79</v>
      </c>
    </row>
    <row r="3686" spans="1:17" ht="60" hidden="1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8273</v>
      </c>
      <c r="O3686" t="s">
        <v>8274</v>
      </c>
      <c r="P3686">
        <f t="shared" si="114"/>
        <v>139</v>
      </c>
      <c r="Q3686">
        <f t="shared" si="115"/>
        <v>45.35</v>
      </c>
    </row>
    <row r="3687" spans="1:17" ht="45" hidden="1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8273</v>
      </c>
      <c r="O3687" t="s">
        <v>8274</v>
      </c>
      <c r="P3687">
        <f t="shared" si="114"/>
        <v>106</v>
      </c>
      <c r="Q3687">
        <f t="shared" si="115"/>
        <v>41.94</v>
      </c>
    </row>
    <row r="3688" spans="1:17" ht="45" hidden="1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8273</v>
      </c>
      <c r="O3688" t="s">
        <v>8274</v>
      </c>
      <c r="P3688">
        <f t="shared" si="114"/>
        <v>101</v>
      </c>
      <c r="Q3688">
        <f t="shared" si="115"/>
        <v>59.17</v>
      </c>
    </row>
    <row r="3689" spans="1:17" ht="60" hidden="1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8273</v>
      </c>
      <c r="O3689" t="s">
        <v>8274</v>
      </c>
      <c r="P3689">
        <f t="shared" si="114"/>
        <v>100</v>
      </c>
      <c r="Q3689">
        <f t="shared" si="115"/>
        <v>200.49</v>
      </c>
    </row>
    <row r="3690" spans="1:17" ht="60" hidden="1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8273</v>
      </c>
      <c r="O3690" t="s">
        <v>8274</v>
      </c>
      <c r="P3690">
        <f t="shared" si="114"/>
        <v>109</v>
      </c>
      <c r="Q3690">
        <f t="shared" si="115"/>
        <v>83.97</v>
      </c>
    </row>
    <row r="3691" spans="1:17" ht="60" hidden="1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8273</v>
      </c>
      <c r="O3691" t="s">
        <v>8274</v>
      </c>
      <c r="P3691">
        <f t="shared" si="114"/>
        <v>118</v>
      </c>
      <c r="Q3691">
        <f t="shared" si="115"/>
        <v>57.26</v>
      </c>
    </row>
    <row r="3692" spans="1:17" ht="60" hidden="1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8273</v>
      </c>
      <c r="O3692" t="s">
        <v>8274</v>
      </c>
      <c r="P3692">
        <f t="shared" si="114"/>
        <v>120</v>
      </c>
      <c r="Q3692">
        <f t="shared" si="115"/>
        <v>58.06</v>
      </c>
    </row>
    <row r="3693" spans="1:17" ht="30" hidden="1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8273</v>
      </c>
      <c r="O3693" t="s">
        <v>8274</v>
      </c>
      <c r="P3693">
        <f t="shared" si="114"/>
        <v>128</v>
      </c>
      <c r="Q3693">
        <f t="shared" si="115"/>
        <v>186.8</v>
      </c>
    </row>
    <row r="3694" spans="1:17" ht="30" hidden="1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8273</v>
      </c>
      <c r="O3694" t="s">
        <v>8274</v>
      </c>
      <c r="P3694">
        <f t="shared" si="114"/>
        <v>126</v>
      </c>
      <c r="Q3694">
        <f t="shared" si="115"/>
        <v>74.12</v>
      </c>
    </row>
    <row r="3695" spans="1:17" ht="60" hidden="1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8273</v>
      </c>
      <c r="O3695" t="s">
        <v>8274</v>
      </c>
      <c r="P3695">
        <f t="shared" si="114"/>
        <v>129</v>
      </c>
      <c r="Q3695">
        <f t="shared" si="115"/>
        <v>30.71</v>
      </c>
    </row>
    <row r="3696" spans="1:17" ht="60" hidden="1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8273</v>
      </c>
      <c r="O3696" t="s">
        <v>8274</v>
      </c>
      <c r="P3696">
        <f t="shared" si="114"/>
        <v>107</v>
      </c>
      <c r="Q3696">
        <f t="shared" si="115"/>
        <v>62.67</v>
      </c>
    </row>
    <row r="3697" spans="1:17" ht="60" hidden="1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8273</v>
      </c>
      <c r="O3697" t="s">
        <v>8274</v>
      </c>
      <c r="P3697">
        <f t="shared" si="114"/>
        <v>100</v>
      </c>
      <c r="Q3697">
        <f t="shared" si="115"/>
        <v>121.36</v>
      </c>
    </row>
    <row r="3698" spans="1:17" ht="45" hidden="1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8273</v>
      </c>
      <c r="O3698" t="s">
        <v>8274</v>
      </c>
      <c r="P3698">
        <f t="shared" si="114"/>
        <v>155</v>
      </c>
      <c r="Q3698">
        <f t="shared" si="115"/>
        <v>39.74</v>
      </c>
    </row>
    <row r="3699" spans="1:17" ht="60" hidden="1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8273</v>
      </c>
      <c r="O3699" t="s">
        <v>8274</v>
      </c>
      <c r="P3699">
        <f t="shared" si="114"/>
        <v>108</v>
      </c>
      <c r="Q3699">
        <f t="shared" si="115"/>
        <v>72</v>
      </c>
    </row>
    <row r="3700" spans="1:17" ht="45" hidden="1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8273</v>
      </c>
      <c r="O3700" t="s">
        <v>8274</v>
      </c>
      <c r="P3700">
        <f t="shared" si="114"/>
        <v>111</v>
      </c>
      <c r="Q3700">
        <f t="shared" si="115"/>
        <v>40.630000000000003</v>
      </c>
    </row>
    <row r="3701" spans="1:17" ht="60" hidden="1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8273</v>
      </c>
      <c r="O3701" t="s">
        <v>8274</v>
      </c>
      <c r="P3701">
        <f t="shared" si="114"/>
        <v>101</v>
      </c>
      <c r="Q3701">
        <f t="shared" si="115"/>
        <v>63</v>
      </c>
    </row>
    <row r="3702" spans="1:17" ht="30" hidden="1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8273</v>
      </c>
      <c r="O3702" t="s">
        <v>8274</v>
      </c>
      <c r="P3702">
        <f t="shared" si="114"/>
        <v>121</v>
      </c>
      <c r="Q3702">
        <f t="shared" si="115"/>
        <v>33.67</v>
      </c>
    </row>
    <row r="3703" spans="1:17" ht="60" hidden="1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8273</v>
      </c>
      <c r="O3703" t="s">
        <v>8274</v>
      </c>
      <c r="P3703">
        <f t="shared" si="114"/>
        <v>100</v>
      </c>
      <c r="Q3703">
        <f t="shared" si="115"/>
        <v>38.590000000000003</v>
      </c>
    </row>
    <row r="3704" spans="1:17" ht="60" hidden="1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8273</v>
      </c>
      <c r="O3704" t="s">
        <v>8274</v>
      </c>
      <c r="P3704">
        <f t="shared" si="114"/>
        <v>109</v>
      </c>
      <c r="Q3704">
        <f t="shared" si="115"/>
        <v>155.94999999999999</v>
      </c>
    </row>
    <row r="3705" spans="1:17" ht="60" hidden="1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8273</v>
      </c>
      <c r="O3705" t="s">
        <v>8274</v>
      </c>
      <c r="P3705">
        <f t="shared" si="114"/>
        <v>123</v>
      </c>
      <c r="Q3705">
        <f t="shared" si="115"/>
        <v>43.2</v>
      </c>
    </row>
    <row r="3706" spans="1:17" ht="60" hidden="1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8273</v>
      </c>
      <c r="O3706" t="s">
        <v>8274</v>
      </c>
      <c r="P3706">
        <f t="shared" si="114"/>
        <v>136</v>
      </c>
      <c r="Q3706">
        <f t="shared" si="115"/>
        <v>15.15</v>
      </c>
    </row>
    <row r="3707" spans="1:17" ht="60" hidden="1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8273</v>
      </c>
      <c r="O3707" t="s">
        <v>8274</v>
      </c>
      <c r="P3707">
        <f t="shared" si="114"/>
        <v>103</v>
      </c>
      <c r="Q3707">
        <f t="shared" si="115"/>
        <v>83.57</v>
      </c>
    </row>
    <row r="3708" spans="1:17" ht="45" hidden="1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8273</v>
      </c>
      <c r="O3708" t="s">
        <v>8274</v>
      </c>
      <c r="P3708">
        <f t="shared" si="114"/>
        <v>121</v>
      </c>
      <c r="Q3708">
        <f t="shared" si="115"/>
        <v>140</v>
      </c>
    </row>
    <row r="3709" spans="1:17" ht="45" hidden="1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8273</v>
      </c>
      <c r="O3709" t="s">
        <v>8274</v>
      </c>
      <c r="P3709">
        <f t="shared" si="114"/>
        <v>186</v>
      </c>
      <c r="Q3709">
        <f t="shared" si="115"/>
        <v>80.87</v>
      </c>
    </row>
    <row r="3710" spans="1:17" ht="60" hidden="1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8273</v>
      </c>
      <c r="O3710" t="s">
        <v>8274</v>
      </c>
      <c r="P3710">
        <f t="shared" si="114"/>
        <v>300</v>
      </c>
      <c r="Q3710">
        <f t="shared" si="115"/>
        <v>53.85</v>
      </c>
    </row>
    <row r="3711" spans="1:17" ht="45" hidden="1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8273</v>
      </c>
      <c r="O3711" t="s">
        <v>8274</v>
      </c>
      <c r="P3711">
        <f t="shared" si="114"/>
        <v>108</v>
      </c>
      <c r="Q3711">
        <f t="shared" si="115"/>
        <v>30.93</v>
      </c>
    </row>
    <row r="3712" spans="1:17" ht="30" hidden="1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8273</v>
      </c>
      <c r="O3712" t="s">
        <v>8274</v>
      </c>
      <c r="P3712">
        <f t="shared" si="114"/>
        <v>141</v>
      </c>
      <c r="Q3712">
        <f t="shared" si="115"/>
        <v>67.959999999999994</v>
      </c>
    </row>
    <row r="3713" spans="1:17" ht="30" hidden="1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8273</v>
      </c>
      <c r="O3713" t="s">
        <v>8274</v>
      </c>
      <c r="P3713">
        <f t="shared" si="114"/>
        <v>114</v>
      </c>
      <c r="Q3713">
        <f t="shared" si="115"/>
        <v>27.14</v>
      </c>
    </row>
    <row r="3714" spans="1:17" ht="60" hidden="1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8273</v>
      </c>
      <c r="O3714" t="s">
        <v>8274</v>
      </c>
      <c r="P3714">
        <f t="shared" si="114"/>
        <v>154</v>
      </c>
      <c r="Q3714">
        <f t="shared" si="115"/>
        <v>110.87</v>
      </c>
    </row>
    <row r="3715" spans="1:17" ht="45" hidden="1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8273</v>
      </c>
      <c r="O3715" t="s">
        <v>8274</v>
      </c>
      <c r="P3715">
        <f t="shared" ref="P3715:P3778" si="116">ROUND(E3715/D3715*100,0)</f>
        <v>102</v>
      </c>
      <c r="Q3715">
        <f t="shared" ref="Q3715:Q3778" si="117">IFERROR(ROUND(E3715/L3715,2),0)</f>
        <v>106.84</v>
      </c>
    </row>
    <row r="3716" spans="1:17" ht="60" hidden="1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8273</v>
      </c>
      <c r="O3716" t="s">
        <v>8274</v>
      </c>
      <c r="P3716">
        <f t="shared" si="116"/>
        <v>102</v>
      </c>
      <c r="Q3716">
        <f t="shared" si="117"/>
        <v>105.52</v>
      </c>
    </row>
    <row r="3717" spans="1:17" ht="60" hidden="1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8273</v>
      </c>
      <c r="O3717" t="s">
        <v>8274</v>
      </c>
      <c r="P3717">
        <f t="shared" si="116"/>
        <v>103</v>
      </c>
      <c r="Q3717">
        <f t="shared" si="117"/>
        <v>132.96</v>
      </c>
    </row>
    <row r="3718" spans="1:17" ht="45" hidden="1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8273</v>
      </c>
      <c r="O3718" t="s">
        <v>8274</v>
      </c>
      <c r="P3718">
        <f t="shared" si="116"/>
        <v>156</v>
      </c>
      <c r="Q3718">
        <f t="shared" si="117"/>
        <v>51.92</v>
      </c>
    </row>
    <row r="3719" spans="1:17" ht="45" hidden="1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8273</v>
      </c>
      <c r="O3719" t="s">
        <v>8274</v>
      </c>
      <c r="P3719">
        <f t="shared" si="116"/>
        <v>101</v>
      </c>
      <c r="Q3719">
        <f t="shared" si="117"/>
        <v>310</v>
      </c>
    </row>
    <row r="3720" spans="1:17" ht="45" hidden="1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8273</v>
      </c>
      <c r="O3720" t="s">
        <v>8274</v>
      </c>
      <c r="P3720">
        <f t="shared" si="116"/>
        <v>239</v>
      </c>
      <c r="Q3720">
        <f t="shared" si="117"/>
        <v>26.02</v>
      </c>
    </row>
    <row r="3721" spans="1:17" ht="30" hidden="1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8273</v>
      </c>
      <c r="O3721" t="s">
        <v>8274</v>
      </c>
      <c r="P3721">
        <f t="shared" si="116"/>
        <v>210</v>
      </c>
      <c r="Q3721">
        <f t="shared" si="117"/>
        <v>105</v>
      </c>
    </row>
    <row r="3722" spans="1:17" ht="30" hidden="1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8273</v>
      </c>
      <c r="O3722" t="s">
        <v>8274</v>
      </c>
      <c r="P3722">
        <f t="shared" si="116"/>
        <v>105</v>
      </c>
      <c r="Q3722">
        <f t="shared" si="117"/>
        <v>86.23</v>
      </c>
    </row>
    <row r="3723" spans="1:17" ht="60" hidden="1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8273</v>
      </c>
      <c r="O3723" t="s">
        <v>8274</v>
      </c>
      <c r="P3723">
        <f t="shared" si="116"/>
        <v>101</v>
      </c>
      <c r="Q3723">
        <f t="shared" si="117"/>
        <v>114.55</v>
      </c>
    </row>
    <row r="3724" spans="1:17" ht="60" hidden="1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8273</v>
      </c>
      <c r="O3724" t="s">
        <v>8274</v>
      </c>
      <c r="P3724">
        <f t="shared" si="116"/>
        <v>111</v>
      </c>
      <c r="Q3724">
        <f t="shared" si="117"/>
        <v>47.66</v>
      </c>
    </row>
    <row r="3725" spans="1:17" ht="30" hidden="1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8273</v>
      </c>
      <c r="O3725" t="s">
        <v>8274</v>
      </c>
      <c r="P3725">
        <f t="shared" si="116"/>
        <v>102</v>
      </c>
      <c r="Q3725">
        <f t="shared" si="117"/>
        <v>72.89</v>
      </c>
    </row>
    <row r="3726" spans="1:17" ht="60" hidden="1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8273</v>
      </c>
      <c r="O3726" t="s">
        <v>8274</v>
      </c>
      <c r="P3726">
        <f t="shared" si="116"/>
        <v>103</v>
      </c>
      <c r="Q3726">
        <f t="shared" si="117"/>
        <v>49.55</v>
      </c>
    </row>
    <row r="3727" spans="1:17" ht="60" hidden="1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8273</v>
      </c>
      <c r="O3727" t="s">
        <v>8274</v>
      </c>
      <c r="P3727">
        <f t="shared" si="116"/>
        <v>127</v>
      </c>
      <c r="Q3727">
        <f t="shared" si="117"/>
        <v>25.4</v>
      </c>
    </row>
    <row r="3728" spans="1:17" ht="45" hidden="1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8273</v>
      </c>
      <c r="O3728" t="s">
        <v>8274</v>
      </c>
      <c r="P3728">
        <f t="shared" si="116"/>
        <v>339</v>
      </c>
      <c r="Q3728">
        <f t="shared" si="117"/>
        <v>62.59</v>
      </c>
    </row>
    <row r="3729" spans="1:17" ht="45" hidden="1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8273</v>
      </c>
      <c r="O3729" t="s">
        <v>8274</v>
      </c>
      <c r="P3729">
        <f t="shared" si="116"/>
        <v>101</v>
      </c>
      <c r="Q3729">
        <f t="shared" si="117"/>
        <v>61.06</v>
      </c>
    </row>
    <row r="3730" spans="1:17" ht="45" hidden="1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8273</v>
      </c>
      <c r="O3730" t="s">
        <v>8274</v>
      </c>
      <c r="P3730">
        <f t="shared" si="116"/>
        <v>9</v>
      </c>
      <c r="Q3730">
        <f t="shared" si="117"/>
        <v>60.06</v>
      </c>
    </row>
    <row r="3731" spans="1:17" ht="60" hidden="1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8273</v>
      </c>
      <c r="O3731" t="s">
        <v>8274</v>
      </c>
      <c r="P3731">
        <f t="shared" si="116"/>
        <v>7</v>
      </c>
      <c r="Q3731">
        <f t="shared" si="117"/>
        <v>72.400000000000006</v>
      </c>
    </row>
    <row r="3732" spans="1:17" ht="45" hidden="1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8273</v>
      </c>
      <c r="O3732" t="s">
        <v>8274</v>
      </c>
      <c r="P3732">
        <f t="shared" si="116"/>
        <v>10</v>
      </c>
      <c r="Q3732">
        <f t="shared" si="117"/>
        <v>100</v>
      </c>
    </row>
    <row r="3733" spans="1:17" ht="60" hidden="1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8273</v>
      </c>
      <c r="O3733" t="s">
        <v>8274</v>
      </c>
      <c r="P3733">
        <f t="shared" si="116"/>
        <v>11</v>
      </c>
      <c r="Q3733">
        <f t="shared" si="117"/>
        <v>51.67</v>
      </c>
    </row>
    <row r="3734" spans="1:17" ht="45" hidden="1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8273</v>
      </c>
      <c r="O3734" t="s">
        <v>8274</v>
      </c>
      <c r="P3734">
        <f t="shared" si="116"/>
        <v>15</v>
      </c>
      <c r="Q3734">
        <f t="shared" si="117"/>
        <v>32.75</v>
      </c>
    </row>
    <row r="3735" spans="1:17" ht="45" hidden="1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8273</v>
      </c>
      <c r="O3735" t="s">
        <v>8274</v>
      </c>
      <c r="P3735">
        <f t="shared" si="116"/>
        <v>0</v>
      </c>
      <c r="Q3735">
        <f t="shared" si="117"/>
        <v>0</v>
      </c>
    </row>
    <row r="3736" spans="1:17" ht="60" hidden="1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8273</v>
      </c>
      <c r="O3736" t="s">
        <v>8274</v>
      </c>
      <c r="P3736">
        <f t="shared" si="116"/>
        <v>28</v>
      </c>
      <c r="Q3736">
        <f t="shared" si="117"/>
        <v>61</v>
      </c>
    </row>
    <row r="3737" spans="1:17" ht="30" hidden="1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8273</v>
      </c>
      <c r="O3737" t="s">
        <v>8274</v>
      </c>
      <c r="P3737">
        <f t="shared" si="116"/>
        <v>13</v>
      </c>
      <c r="Q3737">
        <f t="shared" si="117"/>
        <v>10</v>
      </c>
    </row>
    <row r="3738" spans="1:17" ht="45" hidden="1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8273</v>
      </c>
      <c r="O3738" t="s">
        <v>8274</v>
      </c>
      <c r="P3738">
        <f t="shared" si="116"/>
        <v>1</v>
      </c>
      <c r="Q3738">
        <f t="shared" si="117"/>
        <v>10</v>
      </c>
    </row>
    <row r="3739" spans="1:17" ht="45" hidden="1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8273</v>
      </c>
      <c r="O3739" t="s">
        <v>8274</v>
      </c>
      <c r="P3739">
        <f t="shared" si="116"/>
        <v>21</v>
      </c>
      <c r="Q3739">
        <f t="shared" si="117"/>
        <v>37.5</v>
      </c>
    </row>
    <row r="3740" spans="1:17" ht="45" hidden="1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8273</v>
      </c>
      <c r="O3740" t="s">
        <v>8274</v>
      </c>
      <c r="P3740">
        <f t="shared" si="116"/>
        <v>18</v>
      </c>
      <c r="Q3740">
        <f t="shared" si="117"/>
        <v>45</v>
      </c>
    </row>
    <row r="3741" spans="1:17" ht="60" hidden="1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8273</v>
      </c>
      <c r="O3741" t="s">
        <v>8274</v>
      </c>
      <c r="P3741">
        <f t="shared" si="116"/>
        <v>20</v>
      </c>
      <c r="Q3741">
        <f t="shared" si="117"/>
        <v>100.63</v>
      </c>
    </row>
    <row r="3742" spans="1:17" ht="60" hidden="1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8273</v>
      </c>
      <c r="O3742" t="s">
        <v>8274</v>
      </c>
      <c r="P3742">
        <f t="shared" si="116"/>
        <v>18</v>
      </c>
      <c r="Q3742">
        <f t="shared" si="117"/>
        <v>25.57</v>
      </c>
    </row>
    <row r="3743" spans="1:17" ht="45" hidden="1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8273</v>
      </c>
      <c r="O3743" t="s">
        <v>8274</v>
      </c>
      <c r="P3743">
        <f t="shared" si="116"/>
        <v>0</v>
      </c>
      <c r="Q3743">
        <f t="shared" si="117"/>
        <v>0</v>
      </c>
    </row>
    <row r="3744" spans="1:17" ht="60" hidden="1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8273</v>
      </c>
      <c r="O3744" t="s">
        <v>8274</v>
      </c>
      <c r="P3744">
        <f t="shared" si="116"/>
        <v>2</v>
      </c>
      <c r="Q3744">
        <f t="shared" si="117"/>
        <v>25</v>
      </c>
    </row>
    <row r="3745" spans="1:17" ht="45" hidden="1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8273</v>
      </c>
      <c r="O3745" t="s">
        <v>8274</v>
      </c>
      <c r="P3745">
        <f t="shared" si="116"/>
        <v>0</v>
      </c>
      <c r="Q3745">
        <f t="shared" si="117"/>
        <v>0</v>
      </c>
    </row>
    <row r="3746" spans="1:17" ht="60" hidden="1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8273</v>
      </c>
      <c r="O3746" t="s">
        <v>8274</v>
      </c>
      <c r="P3746">
        <f t="shared" si="116"/>
        <v>0</v>
      </c>
      <c r="Q3746">
        <f t="shared" si="117"/>
        <v>0</v>
      </c>
    </row>
    <row r="3747" spans="1:17" ht="45" hidden="1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8273</v>
      </c>
      <c r="O3747" t="s">
        <v>8274</v>
      </c>
      <c r="P3747">
        <f t="shared" si="116"/>
        <v>10</v>
      </c>
      <c r="Q3747">
        <f t="shared" si="117"/>
        <v>10</v>
      </c>
    </row>
    <row r="3748" spans="1:17" ht="30" hidden="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8273</v>
      </c>
      <c r="O3748" t="s">
        <v>8274</v>
      </c>
      <c r="P3748">
        <f t="shared" si="116"/>
        <v>2</v>
      </c>
      <c r="Q3748">
        <f t="shared" si="117"/>
        <v>202</v>
      </c>
    </row>
    <row r="3749" spans="1:17" ht="30" hidden="1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8273</v>
      </c>
      <c r="O3749" t="s">
        <v>8274</v>
      </c>
      <c r="P3749">
        <f t="shared" si="116"/>
        <v>1</v>
      </c>
      <c r="Q3749">
        <f t="shared" si="117"/>
        <v>25</v>
      </c>
    </row>
    <row r="3750" spans="1:17" ht="60" hidden="1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8273</v>
      </c>
      <c r="O3750" t="s">
        <v>8315</v>
      </c>
      <c r="P3750">
        <f t="shared" si="116"/>
        <v>104</v>
      </c>
      <c r="Q3750">
        <f t="shared" si="117"/>
        <v>99.54</v>
      </c>
    </row>
    <row r="3751" spans="1:17" ht="45" hidden="1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8273</v>
      </c>
      <c r="O3751" t="s">
        <v>8315</v>
      </c>
      <c r="P3751">
        <f t="shared" si="116"/>
        <v>105</v>
      </c>
      <c r="Q3751">
        <f t="shared" si="117"/>
        <v>75</v>
      </c>
    </row>
    <row r="3752" spans="1:17" ht="105" hidden="1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8273</v>
      </c>
      <c r="O3752" t="s">
        <v>8315</v>
      </c>
      <c r="P3752">
        <f t="shared" si="116"/>
        <v>100</v>
      </c>
      <c r="Q3752">
        <f t="shared" si="117"/>
        <v>215.25</v>
      </c>
    </row>
    <row r="3753" spans="1:17" ht="45" hidden="1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8273</v>
      </c>
      <c r="O3753" t="s">
        <v>8315</v>
      </c>
      <c r="P3753">
        <f t="shared" si="116"/>
        <v>133</v>
      </c>
      <c r="Q3753">
        <f t="shared" si="117"/>
        <v>120.55</v>
      </c>
    </row>
    <row r="3754" spans="1:17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8273</v>
      </c>
      <c r="O3754" t="s">
        <v>8315</v>
      </c>
      <c r="P3754">
        <f t="shared" si="116"/>
        <v>113</v>
      </c>
      <c r="Q3754">
        <f t="shared" si="117"/>
        <v>37.67</v>
      </c>
    </row>
    <row r="3755" spans="1:17" ht="60" hidden="1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8273</v>
      </c>
      <c r="O3755" t="s">
        <v>8315</v>
      </c>
      <c r="P3755">
        <f t="shared" si="116"/>
        <v>103</v>
      </c>
      <c r="Q3755">
        <f t="shared" si="117"/>
        <v>172.23</v>
      </c>
    </row>
    <row r="3756" spans="1:17" ht="45" hidden="1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8273</v>
      </c>
      <c r="O3756" t="s">
        <v>8315</v>
      </c>
      <c r="P3756">
        <f t="shared" si="116"/>
        <v>120</v>
      </c>
      <c r="Q3756">
        <f t="shared" si="117"/>
        <v>111.11</v>
      </c>
    </row>
    <row r="3757" spans="1:17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8273</v>
      </c>
      <c r="O3757" t="s">
        <v>8315</v>
      </c>
      <c r="P3757">
        <f t="shared" si="116"/>
        <v>130</v>
      </c>
      <c r="Q3757">
        <f t="shared" si="117"/>
        <v>25.46</v>
      </c>
    </row>
    <row r="3758" spans="1:17" ht="60" hidden="1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8273</v>
      </c>
      <c r="O3758" t="s">
        <v>8315</v>
      </c>
      <c r="P3758">
        <f t="shared" si="116"/>
        <v>101</v>
      </c>
      <c r="Q3758">
        <f t="shared" si="117"/>
        <v>267.64999999999998</v>
      </c>
    </row>
    <row r="3759" spans="1:17" ht="45" hidden="1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8273</v>
      </c>
      <c r="O3759" t="s">
        <v>8315</v>
      </c>
      <c r="P3759">
        <f t="shared" si="116"/>
        <v>109</v>
      </c>
      <c r="Q3759">
        <f t="shared" si="117"/>
        <v>75.959999999999994</v>
      </c>
    </row>
    <row r="3760" spans="1:17" ht="30" hidden="1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8273</v>
      </c>
      <c r="O3760" t="s">
        <v>8315</v>
      </c>
      <c r="P3760">
        <f t="shared" si="116"/>
        <v>102</v>
      </c>
      <c r="Q3760">
        <f t="shared" si="117"/>
        <v>59.04</v>
      </c>
    </row>
    <row r="3761" spans="1:17" ht="30" hidden="1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8273</v>
      </c>
      <c r="O3761" t="s">
        <v>8315</v>
      </c>
      <c r="P3761">
        <f t="shared" si="116"/>
        <v>110</v>
      </c>
      <c r="Q3761">
        <f t="shared" si="117"/>
        <v>50.11</v>
      </c>
    </row>
    <row r="3762" spans="1:17" ht="60" hidden="1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8273</v>
      </c>
      <c r="O3762" t="s">
        <v>8315</v>
      </c>
      <c r="P3762">
        <f t="shared" si="116"/>
        <v>101</v>
      </c>
      <c r="Q3762">
        <f t="shared" si="117"/>
        <v>55.5</v>
      </c>
    </row>
    <row r="3763" spans="1:17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8273</v>
      </c>
      <c r="O3763" t="s">
        <v>8315</v>
      </c>
      <c r="P3763">
        <f t="shared" si="116"/>
        <v>100</v>
      </c>
      <c r="Q3763">
        <f t="shared" si="117"/>
        <v>166.67</v>
      </c>
    </row>
    <row r="3764" spans="1:17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8273</v>
      </c>
      <c r="O3764" t="s">
        <v>8315</v>
      </c>
      <c r="P3764">
        <f t="shared" si="116"/>
        <v>106</v>
      </c>
      <c r="Q3764">
        <f t="shared" si="117"/>
        <v>47.43</v>
      </c>
    </row>
    <row r="3765" spans="1:17" ht="30" hidden="1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8273</v>
      </c>
      <c r="O3765" t="s">
        <v>8315</v>
      </c>
      <c r="P3765">
        <f t="shared" si="116"/>
        <v>100</v>
      </c>
      <c r="Q3765">
        <f t="shared" si="117"/>
        <v>64.94</v>
      </c>
    </row>
    <row r="3766" spans="1:17" ht="45" hidden="1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8273</v>
      </c>
      <c r="O3766" t="s">
        <v>8315</v>
      </c>
      <c r="P3766">
        <f t="shared" si="116"/>
        <v>100</v>
      </c>
      <c r="Q3766">
        <f t="shared" si="117"/>
        <v>55.56</v>
      </c>
    </row>
    <row r="3767" spans="1:17" ht="60" hidden="1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8273</v>
      </c>
      <c r="O3767" t="s">
        <v>8315</v>
      </c>
      <c r="P3767">
        <f t="shared" si="116"/>
        <v>113</v>
      </c>
      <c r="Q3767">
        <f t="shared" si="117"/>
        <v>74.22</v>
      </c>
    </row>
    <row r="3768" spans="1:17" ht="45" hidden="1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8273</v>
      </c>
      <c r="O3768" t="s">
        <v>8315</v>
      </c>
      <c r="P3768">
        <f t="shared" si="116"/>
        <v>103</v>
      </c>
      <c r="Q3768">
        <f t="shared" si="117"/>
        <v>106.93</v>
      </c>
    </row>
    <row r="3769" spans="1:17" ht="60" hidden="1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8273</v>
      </c>
      <c r="O3769" t="s">
        <v>8315</v>
      </c>
      <c r="P3769">
        <f t="shared" si="116"/>
        <v>117</v>
      </c>
      <c r="Q3769">
        <f t="shared" si="117"/>
        <v>41.7</v>
      </c>
    </row>
    <row r="3770" spans="1:17" ht="60" hidden="1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8273</v>
      </c>
      <c r="O3770" t="s">
        <v>8315</v>
      </c>
      <c r="P3770">
        <f t="shared" si="116"/>
        <v>108</v>
      </c>
      <c r="Q3770">
        <f t="shared" si="117"/>
        <v>74.239999999999995</v>
      </c>
    </row>
    <row r="3771" spans="1:17" ht="45" hidden="1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8273</v>
      </c>
      <c r="O3771" t="s">
        <v>8315</v>
      </c>
      <c r="P3771">
        <f t="shared" si="116"/>
        <v>100</v>
      </c>
      <c r="Q3771">
        <f t="shared" si="117"/>
        <v>73.33</v>
      </c>
    </row>
    <row r="3772" spans="1:17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8273</v>
      </c>
      <c r="O3772" t="s">
        <v>8315</v>
      </c>
      <c r="P3772">
        <f t="shared" si="116"/>
        <v>100</v>
      </c>
      <c r="Q3772">
        <f t="shared" si="117"/>
        <v>100</v>
      </c>
    </row>
    <row r="3773" spans="1:17" ht="30" hidden="1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8273</v>
      </c>
      <c r="O3773" t="s">
        <v>8315</v>
      </c>
      <c r="P3773">
        <f t="shared" si="116"/>
        <v>146</v>
      </c>
      <c r="Q3773">
        <f t="shared" si="117"/>
        <v>38.42</v>
      </c>
    </row>
    <row r="3774" spans="1:17" ht="45" hidden="1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8273</v>
      </c>
      <c r="O3774" t="s">
        <v>8315</v>
      </c>
      <c r="P3774">
        <f t="shared" si="116"/>
        <v>110</v>
      </c>
      <c r="Q3774">
        <f t="shared" si="117"/>
        <v>166.97</v>
      </c>
    </row>
    <row r="3775" spans="1:17" ht="30" hidden="1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8273</v>
      </c>
      <c r="O3775" t="s">
        <v>8315</v>
      </c>
      <c r="P3775">
        <f t="shared" si="116"/>
        <v>108</v>
      </c>
      <c r="Q3775">
        <f t="shared" si="117"/>
        <v>94.91</v>
      </c>
    </row>
    <row r="3776" spans="1:17" ht="60" hidden="1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8273</v>
      </c>
      <c r="O3776" t="s">
        <v>8315</v>
      </c>
      <c r="P3776">
        <f t="shared" si="116"/>
        <v>100</v>
      </c>
      <c r="Q3776">
        <f t="shared" si="117"/>
        <v>100</v>
      </c>
    </row>
    <row r="3777" spans="1:17" ht="45" hidden="1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8273</v>
      </c>
      <c r="O3777" t="s">
        <v>8315</v>
      </c>
      <c r="P3777">
        <f t="shared" si="116"/>
        <v>100</v>
      </c>
      <c r="Q3777">
        <f t="shared" si="117"/>
        <v>143.21</v>
      </c>
    </row>
    <row r="3778" spans="1:17" ht="60" hidden="1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8273</v>
      </c>
      <c r="O3778" t="s">
        <v>8315</v>
      </c>
      <c r="P3778">
        <f t="shared" si="116"/>
        <v>107</v>
      </c>
      <c r="Q3778">
        <f t="shared" si="117"/>
        <v>90.82</v>
      </c>
    </row>
    <row r="3779" spans="1:17" ht="45" hidden="1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8273</v>
      </c>
      <c r="O3779" t="s">
        <v>8315</v>
      </c>
      <c r="P3779">
        <f t="shared" ref="P3779:P3842" si="118">ROUND(E3779/D3779*100,0)</f>
        <v>143</v>
      </c>
      <c r="Q3779">
        <f t="shared" ref="Q3779:Q3842" si="119">IFERROR(ROUND(E3779/L3779,2),0)</f>
        <v>48.54</v>
      </c>
    </row>
    <row r="3780" spans="1:17" ht="30" hidden="1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8273</v>
      </c>
      <c r="O3780" t="s">
        <v>8315</v>
      </c>
      <c r="P3780">
        <f t="shared" si="118"/>
        <v>105</v>
      </c>
      <c r="Q3780">
        <f t="shared" si="119"/>
        <v>70.03</v>
      </c>
    </row>
    <row r="3781" spans="1:17" ht="30" hidden="1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8273</v>
      </c>
      <c r="O3781" t="s">
        <v>8315</v>
      </c>
      <c r="P3781">
        <f t="shared" si="118"/>
        <v>104</v>
      </c>
      <c r="Q3781">
        <f t="shared" si="119"/>
        <v>135.63</v>
      </c>
    </row>
    <row r="3782" spans="1:17" ht="45" hidden="1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8273</v>
      </c>
      <c r="O3782" t="s">
        <v>8315</v>
      </c>
      <c r="P3782">
        <f t="shared" si="118"/>
        <v>120</v>
      </c>
      <c r="Q3782">
        <f t="shared" si="119"/>
        <v>100</v>
      </c>
    </row>
    <row r="3783" spans="1:17" ht="60" hidden="1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8273</v>
      </c>
      <c r="O3783" t="s">
        <v>8315</v>
      </c>
      <c r="P3783">
        <f t="shared" si="118"/>
        <v>110</v>
      </c>
      <c r="Q3783">
        <f t="shared" si="119"/>
        <v>94.9</v>
      </c>
    </row>
    <row r="3784" spans="1:17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8273</v>
      </c>
      <c r="O3784" t="s">
        <v>8315</v>
      </c>
      <c r="P3784">
        <f t="shared" si="118"/>
        <v>102</v>
      </c>
      <c r="Q3784">
        <f t="shared" si="119"/>
        <v>75.37</v>
      </c>
    </row>
    <row r="3785" spans="1:17" ht="45" hidden="1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8273</v>
      </c>
      <c r="O3785" t="s">
        <v>8315</v>
      </c>
      <c r="P3785">
        <f t="shared" si="118"/>
        <v>129</v>
      </c>
      <c r="Q3785">
        <f t="shared" si="119"/>
        <v>64.459999999999994</v>
      </c>
    </row>
    <row r="3786" spans="1:17" ht="60" hidden="1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8273</v>
      </c>
      <c r="O3786" t="s">
        <v>8315</v>
      </c>
      <c r="P3786">
        <f t="shared" si="118"/>
        <v>115</v>
      </c>
      <c r="Q3786">
        <f t="shared" si="119"/>
        <v>115</v>
      </c>
    </row>
    <row r="3787" spans="1:17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8273</v>
      </c>
      <c r="O3787" t="s">
        <v>8315</v>
      </c>
      <c r="P3787">
        <f t="shared" si="118"/>
        <v>151</v>
      </c>
      <c r="Q3787">
        <f t="shared" si="119"/>
        <v>100.5</v>
      </c>
    </row>
    <row r="3788" spans="1:17" ht="45" hidden="1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8273</v>
      </c>
      <c r="O3788" t="s">
        <v>8315</v>
      </c>
      <c r="P3788">
        <f t="shared" si="118"/>
        <v>111</v>
      </c>
      <c r="Q3788">
        <f t="shared" si="119"/>
        <v>93.77</v>
      </c>
    </row>
    <row r="3789" spans="1:17" ht="45" hidden="1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8273</v>
      </c>
      <c r="O3789" t="s">
        <v>8315</v>
      </c>
      <c r="P3789">
        <f t="shared" si="118"/>
        <v>100</v>
      </c>
      <c r="Q3789">
        <f t="shared" si="119"/>
        <v>35.1</v>
      </c>
    </row>
    <row r="3790" spans="1:17" ht="75" hidden="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8273</v>
      </c>
      <c r="O3790" t="s">
        <v>8315</v>
      </c>
      <c r="P3790">
        <f t="shared" si="118"/>
        <v>1</v>
      </c>
      <c r="Q3790">
        <f t="shared" si="119"/>
        <v>500</v>
      </c>
    </row>
    <row r="3791" spans="1:17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8273</v>
      </c>
      <c r="O3791" t="s">
        <v>8315</v>
      </c>
      <c r="P3791">
        <f t="shared" si="118"/>
        <v>3</v>
      </c>
      <c r="Q3791">
        <f t="shared" si="119"/>
        <v>29</v>
      </c>
    </row>
    <row r="3792" spans="1:17" ht="60" hidden="1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8273</v>
      </c>
      <c r="O3792" t="s">
        <v>8315</v>
      </c>
      <c r="P3792">
        <f t="shared" si="118"/>
        <v>0</v>
      </c>
      <c r="Q3792">
        <f t="shared" si="119"/>
        <v>0</v>
      </c>
    </row>
    <row r="3793" spans="1:17" ht="30" hidden="1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8273</v>
      </c>
      <c r="O3793" t="s">
        <v>8315</v>
      </c>
      <c r="P3793">
        <f t="shared" si="118"/>
        <v>0</v>
      </c>
      <c r="Q3793">
        <f t="shared" si="119"/>
        <v>0</v>
      </c>
    </row>
    <row r="3794" spans="1:17" ht="30" hidden="1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8273</v>
      </c>
      <c r="O3794" t="s">
        <v>8315</v>
      </c>
      <c r="P3794">
        <f t="shared" si="118"/>
        <v>0</v>
      </c>
      <c r="Q3794">
        <f t="shared" si="119"/>
        <v>17.5</v>
      </c>
    </row>
    <row r="3795" spans="1:17" ht="60" hidden="1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8273</v>
      </c>
      <c r="O3795" t="s">
        <v>8315</v>
      </c>
      <c r="P3795">
        <f t="shared" si="118"/>
        <v>60</v>
      </c>
      <c r="Q3795">
        <f t="shared" si="119"/>
        <v>174</v>
      </c>
    </row>
    <row r="3796" spans="1:17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8273</v>
      </c>
      <c r="O3796" t="s">
        <v>8315</v>
      </c>
      <c r="P3796">
        <f t="shared" si="118"/>
        <v>1</v>
      </c>
      <c r="Q3796">
        <f t="shared" si="119"/>
        <v>50</v>
      </c>
    </row>
    <row r="3797" spans="1:17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8273</v>
      </c>
      <c r="O3797" t="s">
        <v>8315</v>
      </c>
      <c r="P3797">
        <f t="shared" si="118"/>
        <v>2</v>
      </c>
      <c r="Q3797">
        <f t="shared" si="119"/>
        <v>5</v>
      </c>
    </row>
    <row r="3798" spans="1:17" ht="60" hidden="1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8273</v>
      </c>
      <c r="O3798" t="s">
        <v>8315</v>
      </c>
      <c r="P3798">
        <f t="shared" si="118"/>
        <v>0</v>
      </c>
      <c r="Q3798">
        <f t="shared" si="119"/>
        <v>1</v>
      </c>
    </row>
    <row r="3799" spans="1:17" ht="60" hidden="1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8273</v>
      </c>
      <c r="O3799" t="s">
        <v>8315</v>
      </c>
      <c r="P3799">
        <f t="shared" si="118"/>
        <v>90</v>
      </c>
      <c r="Q3799">
        <f t="shared" si="119"/>
        <v>145.41</v>
      </c>
    </row>
    <row r="3800" spans="1:17" ht="60" hidden="1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8273</v>
      </c>
      <c r="O3800" t="s">
        <v>8315</v>
      </c>
      <c r="P3800">
        <f t="shared" si="118"/>
        <v>1</v>
      </c>
      <c r="Q3800">
        <f t="shared" si="119"/>
        <v>205</v>
      </c>
    </row>
    <row r="3801" spans="1:17" ht="45" hidden="1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8273</v>
      </c>
      <c r="O3801" t="s">
        <v>8315</v>
      </c>
      <c r="P3801">
        <f t="shared" si="118"/>
        <v>4</v>
      </c>
      <c r="Q3801">
        <f t="shared" si="119"/>
        <v>100.5</v>
      </c>
    </row>
    <row r="3802" spans="1:17" ht="60" hidden="1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8273</v>
      </c>
      <c r="O3802" t="s">
        <v>8315</v>
      </c>
      <c r="P3802">
        <f t="shared" si="118"/>
        <v>4</v>
      </c>
      <c r="Q3802">
        <f t="shared" si="119"/>
        <v>55.06</v>
      </c>
    </row>
    <row r="3803" spans="1:17" ht="45" hidden="1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8273</v>
      </c>
      <c r="O3803" t="s">
        <v>8315</v>
      </c>
      <c r="P3803">
        <f t="shared" si="118"/>
        <v>9</v>
      </c>
      <c r="Q3803">
        <f t="shared" si="119"/>
        <v>47.33</v>
      </c>
    </row>
    <row r="3804" spans="1:17" ht="45" hidden="1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8273</v>
      </c>
      <c r="O3804" t="s">
        <v>8315</v>
      </c>
      <c r="P3804">
        <f t="shared" si="118"/>
        <v>0</v>
      </c>
      <c r="Q3804">
        <f t="shared" si="119"/>
        <v>0</v>
      </c>
    </row>
    <row r="3805" spans="1:17" ht="30" hidden="1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8273</v>
      </c>
      <c r="O3805" t="s">
        <v>8315</v>
      </c>
      <c r="P3805">
        <f t="shared" si="118"/>
        <v>20</v>
      </c>
      <c r="Q3805">
        <f t="shared" si="119"/>
        <v>58.95</v>
      </c>
    </row>
    <row r="3806" spans="1:17" ht="60" hidden="1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8273</v>
      </c>
      <c r="O3806" t="s">
        <v>8315</v>
      </c>
      <c r="P3806">
        <f t="shared" si="118"/>
        <v>0</v>
      </c>
      <c r="Q3806">
        <f t="shared" si="119"/>
        <v>0</v>
      </c>
    </row>
    <row r="3807" spans="1:17" ht="45" hidden="1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8273</v>
      </c>
      <c r="O3807" t="s">
        <v>8315</v>
      </c>
      <c r="P3807">
        <f t="shared" si="118"/>
        <v>0</v>
      </c>
      <c r="Q3807">
        <f t="shared" si="119"/>
        <v>1.5</v>
      </c>
    </row>
    <row r="3808" spans="1:17" ht="60" hidden="1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8273</v>
      </c>
      <c r="O3808" t="s">
        <v>8315</v>
      </c>
      <c r="P3808">
        <f t="shared" si="118"/>
        <v>0</v>
      </c>
      <c r="Q3808">
        <f t="shared" si="119"/>
        <v>5</v>
      </c>
    </row>
    <row r="3809" spans="1:17" ht="60" hidden="1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8273</v>
      </c>
      <c r="O3809" t="s">
        <v>8315</v>
      </c>
      <c r="P3809">
        <f t="shared" si="118"/>
        <v>30</v>
      </c>
      <c r="Q3809">
        <f t="shared" si="119"/>
        <v>50.56</v>
      </c>
    </row>
    <row r="3810" spans="1:17" ht="45" hidden="1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8273</v>
      </c>
      <c r="O3810" t="s">
        <v>8274</v>
      </c>
      <c r="P3810">
        <f t="shared" si="118"/>
        <v>100</v>
      </c>
      <c r="Q3810">
        <f t="shared" si="119"/>
        <v>41.67</v>
      </c>
    </row>
    <row r="3811" spans="1:17" ht="60" hidden="1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8273</v>
      </c>
      <c r="O3811" t="s">
        <v>8274</v>
      </c>
      <c r="P3811">
        <f t="shared" si="118"/>
        <v>101</v>
      </c>
      <c r="Q3811">
        <f t="shared" si="119"/>
        <v>53.29</v>
      </c>
    </row>
    <row r="3812" spans="1:17" ht="60" hidden="1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8273</v>
      </c>
      <c r="O3812" t="s">
        <v>8274</v>
      </c>
      <c r="P3812">
        <f t="shared" si="118"/>
        <v>122</v>
      </c>
      <c r="Q3812">
        <f t="shared" si="119"/>
        <v>70.23</v>
      </c>
    </row>
    <row r="3813" spans="1:17" ht="60" hidden="1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8273</v>
      </c>
      <c r="O3813" t="s">
        <v>8274</v>
      </c>
      <c r="P3813">
        <f t="shared" si="118"/>
        <v>330</v>
      </c>
      <c r="Q3813">
        <f t="shared" si="119"/>
        <v>43.42</v>
      </c>
    </row>
    <row r="3814" spans="1:17" ht="60" hidden="1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8273</v>
      </c>
      <c r="O3814" t="s">
        <v>8274</v>
      </c>
      <c r="P3814">
        <f t="shared" si="118"/>
        <v>110</v>
      </c>
      <c r="Q3814">
        <f t="shared" si="119"/>
        <v>199.18</v>
      </c>
    </row>
    <row r="3815" spans="1:17" ht="60" hidden="1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8273</v>
      </c>
      <c r="O3815" t="s">
        <v>8274</v>
      </c>
      <c r="P3815">
        <f t="shared" si="118"/>
        <v>101</v>
      </c>
      <c r="Q3815">
        <f t="shared" si="119"/>
        <v>78.52</v>
      </c>
    </row>
    <row r="3816" spans="1:17" ht="60" hidden="1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8273</v>
      </c>
      <c r="O3816" t="s">
        <v>8274</v>
      </c>
      <c r="P3816">
        <f t="shared" si="118"/>
        <v>140</v>
      </c>
      <c r="Q3816">
        <f t="shared" si="119"/>
        <v>61.82</v>
      </c>
    </row>
    <row r="3817" spans="1:17" ht="30" hidden="1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8273</v>
      </c>
      <c r="O3817" t="s">
        <v>8274</v>
      </c>
      <c r="P3817">
        <f t="shared" si="118"/>
        <v>100</v>
      </c>
      <c r="Q3817">
        <f t="shared" si="119"/>
        <v>50</v>
      </c>
    </row>
    <row r="3818" spans="1:17" ht="60" hidden="1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8273</v>
      </c>
      <c r="O3818" t="s">
        <v>8274</v>
      </c>
      <c r="P3818">
        <f t="shared" si="118"/>
        <v>119</v>
      </c>
      <c r="Q3818">
        <f t="shared" si="119"/>
        <v>48.34</v>
      </c>
    </row>
    <row r="3819" spans="1:17" ht="60" hidden="1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8273</v>
      </c>
      <c r="O3819" t="s">
        <v>8274</v>
      </c>
      <c r="P3819">
        <f t="shared" si="118"/>
        <v>107</v>
      </c>
      <c r="Q3819">
        <f t="shared" si="119"/>
        <v>107.25</v>
      </c>
    </row>
    <row r="3820" spans="1:17" ht="45" hidden="1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8273</v>
      </c>
      <c r="O3820" t="s">
        <v>8274</v>
      </c>
      <c r="P3820">
        <f t="shared" si="118"/>
        <v>228</v>
      </c>
      <c r="Q3820">
        <f t="shared" si="119"/>
        <v>57</v>
      </c>
    </row>
    <row r="3821" spans="1:17" ht="45" hidden="1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8273</v>
      </c>
      <c r="O3821" t="s">
        <v>8274</v>
      </c>
      <c r="P3821">
        <f t="shared" si="118"/>
        <v>106</v>
      </c>
      <c r="Q3821">
        <f t="shared" si="119"/>
        <v>40.92</v>
      </c>
    </row>
    <row r="3822" spans="1:17" ht="45" hidden="1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8273</v>
      </c>
      <c r="O3822" t="s">
        <v>8274</v>
      </c>
      <c r="P3822">
        <f t="shared" si="118"/>
        <v>143</v>
      </c>
      <c r="Q3822">
        <f t="shared" si="119"/>
        <v>21.5</v>
      </c>
    </row>
    <row r="3823" spans="1:17" ht="60" hidden="1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8273</v>
      </c>
      <c r="O3823" t="s">
        <v>8274</v>
      </c>
      <c r="P3823">
        <f t="shared" si="118"/>
        <v>105</v>
      </c>
      <c r="Q3823">
        <f t="shared" si="119"/>
        <v>79.540000000000006</v>
      </c>
    </row>
    <row r="3824" spans="1:17" ht="60" hidden="1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8273</v>
      </c>
      <c r="O3824" t="s">
        <v>8274</v>
      </c>
      <c r="P3824">
        <f t="shared" si="118"/>
        <v>110</v>
      </c>
      <c r="Q3824">
        <f t="shared" si="119"/>
        <v>72.38</v>
      </c>
    </row>
    <row r="3825" spans="1:17" ht="60" hidden="1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8273</v>
      </c>
      <c r="O3825" t="s">
        <v>8274</v>
      </c>
      <c r="P3825">
        <f t="shared" si="118"/>
        <v>106</v>
      </c>
      <c r="Q3825">
        <f t="shared" si="119"/>
        <v>64.63</v>
      </c>
    </row>
    <row r="3826" spans="1:17" ht="60" hidden="1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8273</v>
      </c>
      <c r="O3826" t="s">
        <v>8274</v>
      </c>
      <c r="P3826">
        <f t="shared" si="118"/>
        <v>108</v>
      </c>
      <c r="Q3826">
        <f t="shared" si="119"/>
        <v>38.57</v>
      </c>
    </row>
    <row r="3827" spans="1:17" ht="60" hidden="1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8273</v>
      </c>
      <c r="O3827" t="s">
        <v>8274</v>
      </c>
      <c r="P3827">
        <f t="shared" si="118"/>
        <v>105</v>
      </c>
      <c r="Q3827">
        <f t="shared" si="119"/>
        <v>107.57</v>
      </c>
    </row>
    <row r="3828" spans="1:17" ht="45" hidden="1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8273</v>
      </c>
      <c r="O3828" t="s">
        <v>8274</v>
      </c>
      <c r="P3828">
        <f t="shared" si="118"/>
        <v>119</v>
      </c>
      <c r="Q3828">
        <f t="shared" si="119"/>
        <v>27.5</v>
      </c>
    </row>
    <row r="3829" spans="1:17" ht="60" hidden="1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8273</v>
      </c>
      <c r="O3829" t="s">
        <v>8274</v>
      </c>
      <c r="P3829">
        <f t="shared" si="118"/>
        <v>153</v>
      </c>
      <c r="Q3829">
        <f t="shared" si="119"/>
        <v>70.459999999999994</v>
      </c>
    </row>
    <row r="3830" spans="1:17" ht="60" hidden="1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8273</v>
      </c>
      <c r="O3830" t="s">
        <v>8274</v>
      </c>
      <c r="P3830">
        <f t="shared" si="118"/>
        <v>100</v>
      </c>
      <c r="Q3830">
        <f t="shared" si="119"/>
        <v>178.57</v>
      </c>
    </row>
    <row r="3831" spans="1:17" ht="60" hidden="1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8273</v>
      </c>
      <c r="O3831" t="s">
        <v>8274</v>
      </c>
      <c r="P3831">
        <f t="shared" si="118"/>
        <v>100</v>
      </c>
      <c r="Q3831">
        <f t="shared" si="119"/>
        <v>62.63</v>
      </c>
    </row>
    <row r="3832" spans="1:17" ht="45" hidden="1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8273</v>
      </c>
      <c r="O3832" t="s">
        <v>8274</v>
      </c>
      <c r="P3832">
        <f t="shared" si="118"/>
        <v>225</v>
      </c>
      <c r="Q3832">
        <f t="shared" si="119"/>
        <v>75</v>
      </c>
    </row>
    <row r="3833" spans="1:17" ht="60" hidden="1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8273</v>
      </c>
      <c r="O3833" t="s">
        <v>8274</v>
      </c>
      <c r="P3833">
        <f t="shared" si="118"/>
        <v>106</v>
      </c>
      <c r="Q3833">
        <f t="shared" si="119"/>
        <v>58.9</v>
      </c>
    </row>
    <row r="3834" spans="1:17" ht="60" hidden="1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8273</v>
      </c>
      <c r="O3834" t="s">
        <v>8274</v>
      </c>
      <c r="P3834">
        <f t="shared" si="118"/>
        <v>105</v>
      </c>
      <c r="Q3834">
        <f t="shared" si="119"/>
        <v>139.56</v>
      </c>
    </row>
    <row r="3835" spans="1:17" ht="60" hidden="1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8273</v>
      </c>
      <c r="O3835" t="s">
        <v>8274</v>
      </c>
      <c r="P3835">
        <f t="shared" si="118"/>
        <v>117</v>
      </c>
      <c r="Q3835">
        <f t="shared" si="119"/>
        <v>70</v>
      </c>
    </row>
    <row r="3836" spans="1:17" ht="60" hidden="1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8273</v>
      </c>
      <c r="O3836" t="s">
        <v>8274</v>
      </c>
      <c r="P3836">
        <f t="shared" si="118"/>
        <v>109</v>
      </c>
      <c r="Q3836">
        <f t="shared" si="119"/>
        <v>57.39</v>
      </c>
    </row>
    <row r="3837" spans="1:17" ht="60" hidden="1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8273</v>
      </c>
      <c r="O3837" t="s">
        <v>8274</v>
      </c>
      <c r="P3837">
        <f t="shared" si="118"/>
        <v>160</v>
      </c>
      <c r="Q3837">
        <f t="shared" si="119"/>
        <v>40</v>
      </c>
    </row>
    <row r="3838" spans="1:17" ht="45" hidden="1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8273</v>
      </c>
      <c r="O3838" t="s">
        <v>8274</v>
      </c>
      <c r="P3838">
        <f t="shared" si="118"/>
        <v>113</v>
      </c>
      <c r="Q3838">
        <f t="shared" si="119"/>
        <v>64.290000000000006</v>
      </c>
    </row>
    <row r="3839" spans="1:17" ht="30" hidden="1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8273</v>
      </c>
      <c r="O3839" t="s">
        <v>8274</v>
      </c>
      <c r="P3839">
        <f t="shared" si="118"/>
        <v>102</v>
      </c>
      <c r="Q3839">
        <f t="shared" si="119"/>
        <v>120.12</v>
      </c>
    </row>
    <row r="3840" spans="1:17" ht="60" hidden="1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8273</v>
      </c>
      <c r="O3840" t="s">
        <v>8274</v>
      </c>
      <c r="P3840">
        <f t="shared" si="118"/>
        <v>101</v>
      </c>
      <c r="Q3840">
        <f t="shared" si="119"/>
        <v>1008.24</v>
      </c>
    </row>
    <row r="3841" spans="1:17" ht="60" hidden="1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8273</v>
      </c>
      <c r="O3841" t="s">
        <v>8274</v>
      </c>
      <c r="P3841">
        <f t="shared" si="118"/>
        <v>101</v>
      </c>
      <c r="Q3841">
        <f t="shared" si="119"/>
        <v>63.28</v>
      </c>
    </row>
    <row r="3842" spans="1:17" ht="45" hidden="1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8273</v>
      </c>
      <c r="O3842" t="s">
        <v>8274</v>
      </c>
      <c r="P3842">
        <f t="shared" si="118"/>
        <v>6500</v>
      </c>
      <c r="Q3842">
        <f t="shared" si="119"/>
        <v>21.67</v>
      </c>
    </row>
    <row r="3843" spans="1:17" ht="60" hidden="1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8273</v>
      </c>
      <c r="O3843" t="s">
        <v>8274</v>
      </c>
      <c r="P3843">
        <f t="shared" ref="P3843:P3906" si="120">ROUND(E3843/D3843*100,0)</f>
        <v>9</v>
      </c>
      <c r="Q3843">
        <f t="shared" ref="Q3843:Q3906" si="121">IFERROR(ROUND(E3843/L3843,2),0)</f>
        <v>25.65</v>
      </c>
    </row>
    <row r="3844" spans="1:17" ht="60" hidden="1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8273</v>
      </c>
      <c r="O3844" t="s">
        <v>8274</v>
      </c>
      <c r="P3844">
        <f t="shared" si="120"/>
        <v>22</v>
      </c>
      <c r="Q3844">
        <f t="shared" si="121"/>
        <v>47.7</v>
      </c>
    </row>
    <row r="3845" spans="1:17" ht="60" hidden="1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8273</v>
      </c>
      <c r="O3845" t="s">
        <v>8274</v>
      </c>
      <c r="P3845">
        <f t="shared" si="120"/>
        <v>21</v>
      </c>
      <c r="Q3845">
        <f t="shared" si="121"/>
        <v>56.05</v>
      </c>
    </row>
    <row r="3846" spans="1:17" ht="60" hidden="1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8273</v>
      </c>
      <c r="O3846" t="s">
        <v>8274</v>
      </c>
      <c r="P3846">
        <f t="shared" si="120"/>
        <v>41</v>
      </c>
      <c r="Q3846">
        <f t="shared" si="121"/>
        <v>81.319999999999993</v>
      </c>
    </row>
    <row r="3847" spans="1:17" ht="60" hidden="1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8273</v>
      </c>
      <c r="O3847" t="s">
        <v>8274</v>
      </c>
      <c r="P3847">
        <f t="shared" si="120"/>
        <v>2</v>
      </c>
      <c r="Q3847">
        <f t="shared" si="121"/>
        <v>70.17</v>
      </c>
    </row>
    <row r="3848" spans="1:17" ht="45" hidden="1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8273</v>
      </c>
      <c r="O3848" t="s">
        <v>8274</v>
      </c>
      <c r="P3848">
        <f t="shared" si="120"/>
        <v>3</v>
      </c>
      <c r="Q3848">
        <f t="shared" si="121"/>
        <v>23.63</v>
      </c>
    </row>
    <row r="3849" spans="1:17" ht="45" hidden="1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8273</v>
      </c>
      <c r="O3849" t="s">
        <v>8274</v>
      </c>
      <c r="P3849">
        <f t="shared" si="120"/>
        <v>16</v>
      </c>
      <c r="Q3849">
        <f t="shared" si="121"/>
        <v>188.56</v>
      </c>
    </row>
    <row r="3850" spans="1:17" ht="60" hidden="1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8273</v>
      </c>
      <c r="O3850" t="s">
        <v>8274</v>
      </c>
      <c r="P3850">
        <f t="shared" si="120"/>
        <v>16</v>
      </c>
      <c r="Q3850">
        <f t="shared" si="121"/>
        <v>49.51</v>
      </c>
    </row>
    <row r="3851" spans="1:17" ht="75" hidden="1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8273</v>
      </c>
      <c r="O3851" t="s">
        <v>8274</v>
      </c>
      <c r="P3851">
        <f t="shared" si="120"/>
        <v>7</v>
      </c>
      <c r="Q3851">
        <f t="shared" si="121"/>
        <v>75.459999999999994</v>
      </c>
    </row>
    <row r="3852" spans="1:17" ht="30" hidden="1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8273</v>
      </c>
      <c r="O3852" t="s">
        <v>8274</v>
      </c>
      <c r="P3852">
        <f t="shared" si="120"/>
        <v>4</v>
      </c>
      <c r="Q3852">
        <f t="shared" si="121"/>
        <v>9.5</v>
      </c>
    </row>
    <row r="3853" spans="1:17" ht="45" hidden="1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8273</v>
      </c>
      <c r="O3853" t="s">
        <v>8274</v>
      </c>
      <c r="P3853">
        <f t="shared" si="120"/>
        <v>34</v>
      </c>
      <c r="Q3853">
        <f t="shared" si="121"/>
        <v>35.5</v>
      </c>
    </row>
    <row r="3854" spans="1:17" ht="45" hidden="1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8273</v>
      </c>
      <c r="O3854" t="s">
        <v>8274</v>
      </c>
      <c r="P3854">
        <f t="shared" si="120"/>
        <v>0</v>
      </c>
      <c r="Q3854">
        <f t="shared" si="121"/>
        <v>10</v>
      </c>
    </row>
    <row r="3855" spans="1:17" ht="45" hidden="1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8273</v>
      </c>
      <c r="O3855" t="s">
        <v>8274</v>
      </c>
      <c r="P3855">
        <f t="shared" si="120"/>
        <v>0</v>
      </c>
      <c r="Q3855">
        <f t="shared" si="121"/>
        <v>13</v>
      </c>
    </row>
    <row r="3856" spans="1:17" ht="30" hidden="1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8273</v>
      </c>
      <c r="O3856" t="s">
        <v>8274</v>
      </c>
      <c r="P3856">
        <f t="shared" si="120"/>
        <v>16</v>
      </c>
      <c r="Q3856">
        <f t="shared" si="121"/>
        <v>89.4</v>
      </c>
    </row>
    <row r="3857" spans="1:17" ht="75" hidden="1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8273</v>
      </c>
      <c r="O3857" t="s">
        <v>8274</v>
      </c>
      <c r="P3857">
        <f t="shared" si="120"/>
        <v>3</v>
      </c>
      <c r="Q3857">
        <f t="shared" si="121"/>
        <v>25</v>
      </c>
    </row>
    <row r="3858" spans="1:17" ht="60" hidden="1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8273</v>
      </c>
      <c r="O3858" t="s">
        <v>8274</v>
      </c>
      <c r="P3858">
        <f t="shared" si="120"/>
        <v>0</v>
      </c>
      <c r="Q3858">
        <f t="shared" si="121"/>
        <v>1</v>
      </c>
    </row>
    <row r="3859" spans="1:17" ht="60" hidden="1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8273</v>
      </c>
      <c r="O3859" t="s">
        <v>8274</v>
      </c>
      <c r="P3859">
        <f t="shared" si="120"/>
        <v>5</v>
      </c>
      <c r="Q3859">
        <f t="shared" si="121"/>
        <v>65</v>
      </c>
    </row>
    <row r="3860" spans="1:17" ht="60" hidden="1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8273</v>
      </c>
      <c r="O3860" t="s">
        <v>8274</v>
      </c>
      <c r="P3860">
        <f t="shared" si="120"/>
        <v>2</v>
      </c>
      <c r="Q3860">
        <f t="shared" si="121"/>
        <v>10</v>
      </c>
    </row>
    <row r="3861" spans="1:17" ht="45" hidden="1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8273</v>
      </c>
      <c r="O3861" t="s">
        <v>8274</v>
      </c>
      <c r="P3861">
        <f t="shared" si="120"/>
        <v>0</v>
      </c>
      <c r="Q3861">
        <f t="shared" si="121"/>
        <v>1</v>
      </c>
    </row>
    <row r="3862" spans="1:17" ht="60" hidden="1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8273</v>
      </c>
      <c r="O3862" t="s">
        <v>8274</v>
      </c>
      <c r="P3862">
        <f t="shared" si="120"/>
        <v>18</v>
      </c>
      <c r="Q3862">
        <f t="shared" si="121"/>
        <v>81.540000000000006</v>
      </c>
    </row>
    <row r="3863" spans="1:17" hidden="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8273</v>
      </c>
      <c r="O3863" t="s">
        <v>8274</v>
      </c>
      <c r="P3863">
        <f t="shared" si="120"/>
        <v>5</v>
      </c>
      <c r="Q3863">
        <f t="shared" si="121"/>
        <v>100</v>
      </c>
    </row>
    <row r="3864" spans="1:17" ht="30" hidden="1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8273</v>
      </c>
      <c r="O3864" t="s">
        <v>8274</v>
      </c>
      <c r="P3864">
        <f t="shared" si="120"/>
        <v>0</v>
      </c>
      <c r="Q3864">
        <f t="shared" si="121"/>
        <v>1</v>
      </c>
    </row>
    <row r="3865" spans="1:17" ht="60" hidden="1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8273</v>
      </c>
      <c r="O3865" t="s">
        <v>8274</v>
      </c>
      <c r="P3865">
        <f t="shared" si="120"/>
        <v>0</v>
      </c>
      <c r="Q3865">
        <f t="shared" si="121"/>
        <v>0</v>
      </c>
    </row>
    <row r="3866" spans="1:17" ht="60" hidden="1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8273</v>
      </c>
      <c r="O3866" t="s">
        <v>8274</v>
      </c>
      <c r="P3866">
        <f t="shared" si="120"/>
        <v>1</v>
      </c>
      <c r="Q3866">
        <f t="shared" si="121"/>
        <v>20</v>
      </c>
    </row>
    <row r="3867" spans="1:17" ht="45" hidden="1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8273</v>
      </c>
      <c r="O3867" t="s">
        <v>8274</v>
      </c>
      <c r="P3867">
        <f t="shared" si="120"/>
        <v>27</v>
      </c>
      <c r="Q3867">
        <f t="shared" si="121"/>
        <v>46.43</v>
      </c>
    </row>
    <row r="3868" spans="1:17" ht="30" hidden="1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8273</v>
      </c>
      <c r="O3868" t="s">
        <v>8274</v>
      </c>
      <c r="P3868">
        <f t="shared" si="120"/>
        <v>1</v>
      </c>
      <c r="Q3868">
        <f t="shared" si="121"/>
        <v>5.5</v>
      </c>
    </row>
    <row r="3869" spans="1:17" ht="45" hidden="1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8273</v>
      </c>
      <c r="O3869" t="s">
        <v>8274</v>
      </c>
      <c r="P3869">
        <f t="shared" si="120"/>
        <v>13</v>
      </c>
      <c r="Q3869">
        <f t="shared" si="121"/>
        <v>50.2</v>
      </c>
    </row>
    <row r="3870" spans="1:17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8273</v>
      </c>
      <c r="O3870" t="s">
        <v>8315</v>
      </c>
      <c r="P3870">
        <f t="shared" si="120"/>
        <v>0</v>
      </c>
      <c r="Q3870">
        <f t="shared" si="121"/>
        <v>10</v>
      </c>
    </row>
    <row r="3871" spans="1:17" ht="30" hidden="1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8273</v>
      </c>
      <c r="O3871" t="s">
        <v>8315</v>
      </c>
      <c r="P3871">
        <f t="shared" si="120"/>
        <v>3</v>
      </c>
      <c r="Q3871">
        <f t="shared" si="121"/>
        <v>30.13</v>
      </c>
    </row>
    <row r="3872" spans="1:17" ht="60" hidden="1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8273</v>
      </c>
      <c r="O3872" t="s">
        <v>8315</v>
      </c>
      <c r="P3872">
        <f t="shared" si="120"/>
        <v>15</v>
      </c>
      <c r="Q3872">
        <f t="shared" si="121"/>
        <v>150</v>
      </c>
    </row>
    <row r="3873" spans="1:17" ht="45" hidden="1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8273</v>
      </c>
      <c r="O3873" t="s">
        <v>8315</v>
      </c>
      <c r="P3873">
        <f t="shared" si="120"/>
        <v>3</v>
      </c>
      <c r="Q3873">
        <f t="shared" si="121"/>
        <v>13.33</v>
      </c>
    </row>
    <row r="3874" spans="1:17" ht="60" hidden="1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8273</v>
      </c>
      <c r="O3874" t="s">
        <v>8315</v>
      </c>
      <c r="P3874">
        <f t="shared" si="120"/>
        <v>0</v>
      </c>
      <c r="Q3874">
        <f t="shared" si="121"/>
        <v>0</v>
      </c>
    </row>
    <row r="3875" spans="1:17" ht="60" hidden="1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8273</v>
      </c>
      <c r="O3875" t="s">
        <v>8315</v>
      </c>
      <c r="P3875">
        <f t="shared" si="120"/>
        <v>0</v>
      </c>
      <c r="Q3875">
        <f t="shared" si="121"/>
        <v>0</v>
      </c>
    </row>
    <row r="3876" spans="1:17" ht="60" hidden="1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8273</v>
      </c>
      <c r="O3876" t="s">
        <v>8315</v>
      </c>
      <c r="P3876">
        <f t="shared" si="120"/>
        <v>0</v>
      </c>
      <c r="Q3876">
        <f t="shared" si="121"/>
        <v>0</v>
      </c>
    </row>
    <row r="3877" spans="1:17" ht="45" hidden="1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8273</v>
      </c>
      <c r="O3877" t="s">
        <v>8315</v>
      </c>
      <c r="P3877">
        <f t="shared" si="120"/>
        <v>0</v>
      </c>
      <c r="Q3877">
        <f t="shared" si="121"/>
        <v>0</v>
      </c>
    </row>
    <row r="3878" spans="1:17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8273</v>
      </c>
      <c r="O3878" t="s">
        <v>8315</v>
      </c>
      <c r="P3878">
        <f t="shared" si="120"/>
        <v>53</v>
      </c>
      <c r="Q3878">
        <f t="shared" si="121"/>
        <v>44.76</v>
      </c>
    </row>
    <row r="3879" spans="1:17" ht="60" hidden="1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8273</v>
      </c>
      <c r="O3879" t="s">
        <v>8315</v>
      </c>
      <c r="P3879">
        <f t="shared" si="120"/>
        <v>5</v>
      </c>
      <c r="Q3879">
        <f t="shared" si="121"/>
        <v>88.64</v>
      </c>
    </row>
    <row r="3880" spans="1:17" ht="45" hidden="1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8273</v>
      </c>
      <c r="O3880" t="s">
        <v>8315</v>
      </c>
      <c r="P3880">
        <f t="shared" si="120"/>
        <v>0</v>
      </c>
      <c r="Q3880">
        <f t="shared" si="121"/>
        <v>10</v>
      </c>
    </row>
    <row r="3881" spans="1:17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8273</v>
      </c>
      <c r="O3881" t="s">
        <v>8315</v>
      </c>
      <c r="P3881">
        <f t="shared" si="120"/>
        <v>0</v>
      </c>
      <c r="Q3881">
        <f t="shared" si="121"/>
        <v>0</v>
      </c>
    </row>
    <row r="3882" spans="1:17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8273</v>
      </c>
      <c r="O3882" t="s">
        <v>8315</v>
      </c>
      <c r="P3882">
        <f t="shared" si="120"/>
        <v>13</v>
      </c>
      <c r="Q3882">
        <f t="shared" si="121"/>
        <v>57.65</v>
      </c>
    </row>
    <row r="3883" spans="1:17" ht="30" hidden="1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8273</v>
      </c>
      <c r="O3883" t="s">
        <v>8315</v>
      </c>
      <c r="P3883">
        <f t="shared" si="120"/>
        <v>5</v>
      </c>
      <c r="Q3883">
        <f t="shared" si="121"/>
        <v>25</v>
      </c>
    </row>
    <row r="3884" spans="1:17" ht="60" hidden="1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8273</v>
      </c>
      <c r="O3884" t="s">
        <v>8315</v>
      </c>
      <c r="P3884">
        <f t="shared" si="120"/>
        <v>0</v>
      </c>
      <c r="Q3884">
        <f t="shared" si="121"/>
        <v>0</v>
      </c>
    </row>
    <row r="3885" spans="1:17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8273</v>
      </c>
      <c r="O3885" t="s">
        <v>8315</v>
      </c>
      <c r="P3885">
        <f t="shared" si="120"/>
        <v>0</v>
      </c>
      <c r="Q3885">
        <f t="shared" si="121"/>
        <v>0</v>
      </c>
    </row>
    <row r="3886" spans="1:17" ht="45" hidden="1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8273</v>
      </c>
      <c r="O3886" t="s">
        <v>8315</v>
      </c>
      <c r="P3886">
        <f t="shared" si="120"/>
        <v>0</v>
      </c>
      <c r="Q3886">
        <f t="shared" si="121"/>
        <v>0</v>
      </c>
    </row>
    <row r="3887" spans="1:17" ht="45" hidden="1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8273</v>
      </c>
      <c r="O3887" t="s">
        <v>8315</v>
      </c>
      <c r="P3887">
        <f t="shared" si="120"/>
        <v>0</v>
      </c>
      <c r="Q3887">
        <f t="shared" si="121"/>
        <v>0</v>
      </c>
    </row>
    <row r="3888" spans="1:17" hidden="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8273</v>
      </c>
      <c r="O3888" t="s">
        <v>8315</v>
      </c>
      <c r="P3888">
        <f t="shared" si="120"/>
        <v>0</v>
      </c>
      <c r="Q3888">
        <f t="shared" si="121"/>
        <v>0</v>
      </c>
    </row>
    <row r="3889" spans="1:17" ht="60" hidden="1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8273</v>
      </c>
      <c r="O3889" t="s">
        <v>8315</v>
      </c>
      <c r="P3889">
        <f t="shared" si="120"/>
        <v>2</v>
      </c>
      <c r="Q3889">
        <f t="shared" si="121"/>
        <v>17.5</v>
      </c>
    </row>
    <row r="3890" spans="1:17" ht="60" hidden="1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8273</v>
      </c>
      <c r="O3890" t="s">
        <v>8274</v>
      </c>
      <c r="P3890">
        <f t="shared" si="120"/>
        <v>27</v>
      </c>
      <c r="Q3890">
        <f t="shared" si="121"/>
        <v>38.71</v>
      </c>
    </row>
    <row r="3891" spans="1:17" ht="45" hidden="1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8273</v>
      </c>
      <c r="O3891" t="s">
        <v>8274</v>
      </c>
      <c r="P3891">
        <f t="shared" si="120"/>
        <v>1</v>
      </c>
      <c r="Q3891">
        <f t="shared" si="121"/>
        <v>13.11</v>
      </c>
    </row>
    <row r="3892" spans="1:17" ht="60" hidden="1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8273</v>
      </c>
      <c r="O3892" t="s">
        <v>8274</v>
      </c>
      <c r="P3892">
        <f t="shared" si="120"/>
        <v>17</v>
      </c>
      <c r="Q3892">
        <f t="shared" si="121"/>
        <v>315.5</v>
      </c>
    </row>
    <row r="3893" spans="1:17" ht="30" hidden="1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8273</v>
      </c>
      <c r="O3893" t="s">
        <v>8274</v>
      </c>
      <c r="P3893">
        <f t="shared" si="120"/>
        <v>33</v>
      </c>
      <c r="Q3893">
        <f t="shared" si="121"/>
        <v>37.14</v>
      </c>
    </row>
    <row r="3894" spans="1:17" ht="60" hidden="1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8273</v>
      </c>
      <c r="O3894" t="s">
        <v>8274</v>
      </c>
      <c r="P3894">
        <f t="shared" si="120"/>
        <v>0</v>
      </c>
      <c r="Q3894">
        <f t="shared" si="121"/>
        <v>0</v>
      </c>
    </row>
    <row r="3895" spans="1:17" ht="60" hidden="1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8273</v>
      </c>
      <c r="O3895" t="s">
        <v>8274</v>
      </c>
      <c r="P3895">
        <f t="shared" si="120"/>
        <v>22</v>
      </c>
      <c r="Q3895">
        <f t="shared" si="121"/>
        <v>128.27000000000001</v>
      </c>
    </row>
    <row r="3896" spans="1:17" ht="60" hidden="1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8273</v>
      </c>
      <c r="O3896" t="s">
        <v>8274</v>
      </c>
      <c r="P3896">
        <f t="shared" si="120"/>
        <v>3</v>
      </c>
      <c r="Q3896">
        <f t="shared" si="121"/>
        <v>47.27</v>
      </c>
    </row>
    <row r="3897" spans="1:17" ht="60" hidden="1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8273</v>
      </c>
      <c r="O3897" t="s">
        <v>8274</v>
      </c>
      <c r="P3897">
        <f t="shared" si="120"/>
        <v>5</v>
      </c>
      <c r="Q3897">
        <f t="shared" si="121"/>
        <v>50</v>
      </c>
    </row>
    <row r="3898" spans="1:17" ht="60" hidden="1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8273</v>
      </c>
      <c r="O3898" t="s">
        <v>8274</v>
      </c>
      <c r="P3898">
        <f t="shared" si="120"/>
        <v>11</v>
      </c>
      <c r="Q3898">
        <f t="shared" si="121"/>
        <v>42.5</v>
      </c>
    </row>
    <row r="3899" spans="1:17" ht="60" hidden="1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8273</v>
      </c>
      <c r="O3899" t="s">
        <v>8274</v>
      </c>
      <c r="P3899">
        <f t="shared" si="120"/>
        <v>18</v>
      </c>
      <c r="Q3899">
        <f t="shared" si="121"/>
        <v>44</v>
      </c>
    </row>
    <row r="3900" spans="1:17" ht="60" hidden="1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8273</v>
      </c>
      <c r="O3900" t="s">
        <v>8274</v>
      </c>
      <c r="P3900">
        <f t="shared" si="120"/>
        <v>33</v>
      </c>
      <c r="Q3900">
        <f t="shared" si="121"/>
        <v>50.88</v>
      </c>
    </row>
    <row r="3901" spans="1:17" ht="45" hidden="1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8273</v>
      </c>
      <c r="O3901" t="s">
        <v>8274</v>
      </c>
      <c r="P3901">
        <f t="shared" si="120"/>
        <v>1</v>
      </c>
      <c r="Q3901">
        <f t="shared" si="121"/>
        <v>62.5</v>
      </c>
    </row>
    <row r="3902" spans="1:17" ht="45" hidden="1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8273</v>
      </c>
      <c r="O3902" t="s">
        <v>8274</v>
      </c>
      <c r="P3902">
        <f t="shared" si="120"/>
        <v>5</v>
      </c>
      <c r="Q3902">
        <f t="shared" si="121"/>
        <v>27</v>
      </c>
    </row>
    <row r="3903" spans="1:17" ht="60" hidden="1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8273</v>
      </c>
      <c r="O3903" t="s">
        <v>8274</v>
      </c>
      <c r="P3903">
        <f t="shared" si="120"/>
        <v>1</v>
      </c>
      <c r="Q3903">
        <f t="shared" si="121"/>
        <v>25</v>
      </c>
    </row>
    <row r="3904" spans="1:17" ht="60" hidden="1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8273</v>
      </c>
      <c r="O3904" t="s">
        <v>8274</v>
      </c>
      <c r="P3904">
        <f t="shared" si="120"/>
        <v>49</v>
      </c>
      <c r="Q3904">
        <f t="shared" si="121"/>
        <v>47.26</v>
      </c>
    </row>
    <row r="3905" spans="1:17" ht="60" hidden="1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8273</v>
      </c>
      <c r="O3905" t="s">
        <v>8274</v>
      </c>
      <c r="P3905">
        <f t="shared" si="120"/>
        <v>0</v>
      </c>
      <c r="Q3905">
        <f t="shared" si="121"/>
        <v>0</v>
      </c>
    </row>
    <row r="3906" spans="1:17" ht="30" hidden="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8273</v>
      </c>
      <c r="O3906" t="s">
        <v>8274</v>
      </c>
      <c r="P3906">
        <f t="shared" si="120"/>
        <v>0</v>
      </c>
      <c r="Q3906">
        <f t="shared" si="121"/>
        <v>1.5</v>
      </c>
    </row>
    <row r="3907" spans="1:17" ht="60" hidden="1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8273</v>
      </c>
      <c r="O3907" t="s">
        <v>8274</v>
      </c>
      <c r="P3907">
        <f t="shared" ref="P3907:P3970" si="122">ROUND(E3907/D3907*100,0)</f>
        <v>12</v>
      </c>
      <c r="Q3907">
        <f t="shared" ref="Q3907:Q3970" si="123">IFERROR(ROUND(E3907/L3907,2),0)</f>
        <v>24.71</v>
      </c>
    </row>
    <row r="3908" spans="1:17" ht="45" hidden="1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8273</v>
      </c>
      <c r="O3908" t="s">
        <v>8274</v>
      </c>
      <c r="P3908">
        <f t="shared" si="122"/>
        <v>67</v>
      </c>
      <c r="Q3908">
        <f t="shared" si="123"/>
        <v>63.13</v>
      </c>
    </row>
    <row r="3909" spans="1:17" ht="45" hidden="1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8273</v>
      </c>
      <c r="O3909" t="s">
        <v>8274</v>
      </c>
      <c r="P3909">
        <f t="shared" si="122"/>
        <v>15</v>
      </c>
      <c r="Q3909">
        <f t="shared" si="123"/>
        <v>38.25</v>
      </c>
    </row>
    <row r="3910" spans="1:17" ht="60" hidden="1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8273</v>
      </c>
      <c r="O3910" t="s">
        <v>8274</v>
      </c>
      <c r="P3910">
        <f t="shared" si="122"/>
        <v>9</v>
      </c>
      <c r="Q3910">
        <f t="shared" si="123"/>
        <v>16.25</v>
      </c>
    </row>
    <row r="3911" spans="1:17" ht="45" hidden="1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8273</v>
      </c>
      <c r="O3911" t="s">
        <v>8274</v>
      </c>
      <c r="P3911">
        <f t="shared" si="122"/>
        <v>0</v>
      </c>
      <c r="Q3911">
        <f t="shared" si="123"/>
        <v>33.75</v>
      </c>
    </row>
    <row r="3912" spans="1:17" ht="45" hidden="1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8273</v>
      </c>
      <c r="O3912" t="s">
        <v>8274</v>
      </c>
      <c r="P3912">
        <f t="shared" si="122"/>
        <v>3</v>
      </c>
      <c r="Q3912">
        <f t="shared" si="123"/>
        <v>61.67</v>
      </c>
    </row>
    <row r="3913" spans="1:17" ht="45" hidden="1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8273</v>
      </c>
      <c r="O3913" t="s">
        <v>8274</v>
      </c>
      <c r="P3913">
        <f t="shared" si="122"/>
        <v>37</v>
      </c>
      <c r="Q3913">
        <f t="shared" si="123"/>
        <v>83.14</v>
      </c>
    </row>
    <row r="3914" spans="1:17" ht="45" hidden="1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8273</v>
      </c>
      <c r="O3914" t="s">
        <v>8274</v>
      </c>
      <c r="P3914">
        <f t="shared" si="122"/>
        <v>0</v>
      </c>
      <c r="Q3914">
        <f t="shared" si="123"/>
        <v>1</v>
      </c>
    </row>
    <row r="3915" spans="1:17" ht="45" hidden="1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8273</v>
      </c>
      <c r="O3915" t="s">
        <v>8274</v>
      </c>
      <c r="P3915">
        <f t="shared" si="122"/>
        <v>10</v>
      </c>
      <c r="Q3915">
        <f t="shared" si="123"/>
        <v>142.86000000000001</v>
      </c>
    </row>
    <row r="3916" spans="1:17" ht="60" hidden="1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8273</v>
      </c>
      <c r="O3916" t="s">
        <v>8274</v>
      </c>
      <c r="P3916">
        <f t="shared" si="122"/>
        <v>36</v>
      </c>
      <c r="Q3916">
        <f t="shared" si="123"/>
        <v>33.67</v>
      </c>
    </row>
    <row r="3917" spans="1:17" ht="60" hidden="1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8273</v>
      </c>
      <c r="O3917" t="s">
        <v>8274</v>
      </c>
      <c r="P3917">
        <f t="shared" si="122"/>
        <v>0</v>
      </c>
      <c r="Q3917">
        <f t="shared" si="123"/>
        <v>5</v>
      </c>
    </row>
    <row r="3918" spans="1:17" ht="60" hidden="1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8273</v>
      </c>
      <c r="O3918" t="s">
        <v>8274</v>
      </c>
      <c r="P3918">
        <f t="shared" si="122"/>
        <v>0</v>
      </c>
      <c r="Q3918">
        <f t="shared" si="123"/>
        <v>0</v>
      </c>
    </row>
    <row r="3919" spans="1:17" ht="45" hidden="1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8273</v>
      </c>
      <c r="O3919" t="s">
        <v>8274</v>
      </c>
      <c r="P3919">
        <f t="shared" si="122"/>
        <v>0</v>
      </c>
      <c r="Q3919">
        <f t="shared" si="123"/>
        <v>10</v>
      </c>
    </row>
    <row r="3920" spans="1:17" ht="60" hidden="1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8273</v>
      </c>
      <c r="O3920" t="s">
        <v>8274</v>
      </c>
      <c r="P3920">
        <f t="shared" si="122"/>
        <v>0</v>
      </c>
      <c r="Q3920">
        <f t="shared" si="123"/>
        <v>40</v>
      </c>
    </row>
    <row r="3921" spans="1:17" ht="45" hidden="1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8273</v>
      </c>
      <c r="O3921" t="s">
        <v>8274</v>
      </c>
      <c r="P3921">
        <f t="shared" si="122"/>
        <v>2</v>
      </c>
      <c r="Q3921">
        <f t="shared" si="123"/>
        <v>30</v>
      </c>
    </row>
    <row r="3922" spans="1:17" ht="60" hidden="1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8273</v>
      </c>
      <c r="O3922" t="s">
        <v>8274</v>
      </c>
      <c r="P3922">
        <f t="shared" si="122"/>
        <v>5</v>
      </c>
      <c r="Q3922">
        <f t="shared" si="123"/>
        <v>45</v>
      </c>
    </row>
    <row r="3923" spans="1:17" ht="60" hidden="1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8273</v>
      </c>
      <c r="O3923" t="s">
        <v>8274</v>
      </c>
      <c r="P3923">
        <f t="shared" si="122"/>
        <v>0</v>
      </c>
      <c r="Q3923">
        <f t="shared" si="123"/>
        <v>0</v>
      </c>
    </row>
    <row r="3924" spans="1:17" ht="60" hidden="1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8273</v>
      </c>
      <c r="O3924" t="s">
        <v>8274</v>
      </c>
      <c r="P3924">
        <f t="shared" si="122"/>
        <v>8</v>
      </c>
      <c r="Q3924">
        <f t="shared" si="123"/>
        <v>10.17</v>
      </c>
    </row>
    <row r="3925" spans="1:17" ht="60" hidden="1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8273</v>
      </c>
      <c r="O3925" t="s">
        <v>8274</v>
      </c>
      <c r="P3925">
        <f t="shared" si="122"/>
        <v>12</v>
      </c>
      <c r="Q3925">
        <f t="shared" si="123"/>
        <v>81.41</v>
      </c>
    </row>
    <row r="3926" spans="1:17" ht="45" hidden="1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8273</v>
      </c>
      <c r="O3926" t="s">
        <v>8274</v>
      </c>
      <c r="P3926">
        <f t="shared" si="122"/>
        <v>15</v>
      </c>
      <c r="Q3926">
        <f t="shared" si="123"/>
        <v>57.25</v>
      </c>
    </row>
    <row r="3927" spans="1:17" ht="45" hidden="1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8273</v>
      </c>
      <c r="O3927" t="s">
        <v>8274</v>
      </c>
      <c r="P3927">
        <f t="shared" si="122"/>
        <v>10</v>
      </c>
      <c r="Q3927">
        <f t="shared" si="123"/>
        <v>5</v>
      </c>
    </row>
    <row r="3928" spans="1:17" ht="45" hidden="1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8273</v>
      </c>
      <c r="O3928" t="s">
        <v>8274</v>
      </c>
      <c r="P3928">
        <f t="shared" si="122"/>
        <v>0</v>
      </c>
      <c r="Q3928">
        <f t="shared" si="123"/>
        <v>15</v>
      </c>
    </row>
    <row r="3929" spans="1:17" ht="60" hidden="1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8273</v>
      </c>
      <c r="O3929" t="s">
        <v>8274</v>
      </c>
      <c r="P3929">
        <f t="shared" si="122"/>
        <v>1</v>
      </c>
      <c r="Q3929">
        <f t="shared" si="123"/>
        <v>12.5</v>
      </c>
    </row>
    <row r="3930" spans="1:17" ht="60" hidden="1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8273</v>
      </c>
      <c r="O3930" t="s">
        <v>8274</v>
      </c>
      <c r="P3930">
        <f t="shared" si="122"/>
        <v>13</v>
      </c>
      <c r="Q3930">
        <f t="shared" si="123"/>
        <v>93</v>
      </c>
    </row>
    <row r="3931" spans="1:17" ht="60" hidden="1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8273</v>
      </c>
      <c r="O3931" t="s">
        <v>8274</v>
      </c>
      <c r="P3931">
        <f t="shared" si="122"/>
        <v>2</v>
      </c>
      <c r="Q3931">
        <f t="shared" si="123"/>
        <v>32.36</v>
      </c>
    </row>
    <row r="3932" spans="1:17" ht="60" hidden="1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8273</v>
      </c>
      <c r="O3932" t="s">
        <v>8274</v>
      </c>
      <c r="P3932">
        <f t="shared" si="122"/>
        <v>0</v>
      </c>
      <c r="Q3932">
        <f t="shared" si="123"/>
        <v>0</v>
      </c>
    </row>
    <row r="3933" spans="1:17" ht="60" hidden="1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8273</v>
      </c>
      <c r="O3933" t="s">
        <v>8274</v>
      </c>
      <c r="P3933">
        <f t="shared" si="122"/>
        <v>0</v>
      </c>
      <c r="Q3933">
        <f t="shared" si="123"/>
        <v>0</v>
      </c>
    </row>
    <row r="3934" spans="1:17" ht="60" hidden="1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8273</v>
      </c>
      <c r="O3934" t="s">
        <v>8274</v>
      </c>
      <c r="P3934">
        <f t="shared" si="122"/>
        <v>0</v>
      </c>
      <c r="Q3934">
        <f t="shared" si="123"/>
        <v>1</v>
      </c>
    </row>
    <row r="3935" spans="1:17" ht="60" hidden="1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8273</v>
      </c>
      <c r="O3935" t="s">
        <v>8274</v>
      </c>
      <c r="P3935">
        <f t="shared" si="122"/>
        <v>16</v>
      </c>
      <c r="Q3935">
        <f t="shared" si="123"/>
        <v>91.83</v>
      </c>
    </row>
    <row r="3936" spans="1:17" ht="45" hidden="1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8273</v>
      </c>
      <c r="O3936" t="s">
        <v>8274</v>
      </c>
      <c r="P3936">
        <f t="shared" si="122"/>
        <v>11</v>
      </c>
      <c r="Q3936">
        <f t="shared" si="123"/>
        <v>45.83</v>
      </c>
    </row>
    <row r="3937" spans="1:17" ht="60" hidden="1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8273</v>
      </c>
      <c r="O3937" t="s">
        <v>8274</v>
      </c>
      <c r="P3937">
        <f t="shared" si="122"/>
        <v>44</v>
      </c>
      <c r="Q3937">
        <f t="shared" si="123"/>
        <v>57.17</v>
      </c>
    </row>
    <row r="3938" spans="1:17" ht="60" hidden="1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8273</v>
      </c>
      <c r="O3938" t="s">
        <v>8274</v>
      </c>
      <c r="P3938">
        <f t="shared" si="122"/>
        <v>0</v>
      </c>
      <c r="Q3938">
        <f t="shared" si="123"/>
        <v>0</v>
      </c>
    </row>
    <row r="3939" spans="1:17" ht="45" hidden="1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8273</v>
      </c>
      <c r="O3939" t="s">
        <v>8274</v>
      </c>
      <c r="P3939">
        <f t="shared" si="122"/>
        <v>86</v>
      </c>
      <c r="Q3939">
        <f t="shared" si="123"/>
        <v>248.5</v>
      </c>
    </row>
    <row r="3940" spans="1:17" ht="60" hidden="1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8273</v>
      </c>
      <c r="O3940" t="s">
        <v>8274</v>
      </c>
      <c r="P3940">
        <f t="shared" si="122"/>
        <v>12</v>
      </c>
      <c r="Q3940">
        <f t="shared" si="123"/>
        <v>79.400000000000006</v>
      </c>
    </row>
    <row r="3941" spans="1:17" ht="60" hidden="1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8273</v>
      </c>
      <c r="O3941" t="s">
        <v>8274</v>
      </c>
      <c r="P3941">
        <f t="shared" si="122"/>
        <v>0</v>
      </c>
      <c r="Q3941">
        <f t="shared" si="123"/>
        <v>5</v>
      </c>
    </row>
    <row r="3942" spans="1:17" ht="60" hidden="1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8273</v>
      </c>
      <c r="O3942" t="s">
        <v>8274</v>
      </c>
      <c r="P3942">
        <f t="shared" si="122"/>
        <v>0</v>
      </c>
      <c r="Q3942">
        <f t="shared" si="123"/>
        <v>5.5</v>
      </c>
    </row>
    <row r="3943" spans="1:17" ht="75" hidden="1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8273</v>
      </c>
      <c r="O3943" t="s">
        <v>8274</v>
      </c>
      <c r="P3943">
        <f t="shared" si="122"/>
        <v>1</v>
      </c>
      <c r="Q3943">
        <f t="shared" si="123"/>
        <v>25</v>
      </c>
    </row>
    <row r="3944" spans="1:17" ht="45" hidden="1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8273</v>
      </c>
      <c r="O3944" t="s">
        <v>8274</v>
      </c>
      <c r="P3944">
        <f t="shared" si="122"/>
        <v>0</v>
      </c>
      <c r="Q3944">
        <f t="shared" si="123"/>
        <v>0</v>
      </c>
    </row>
    <row r="3945" spans="1:17" ht="45" hidden="1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8273</v>
      </c>
      <c r="O3945" t="s">
        <v>8274</v>
      </c>
      <c r="P3945">
        <f t="shared" si="122"/>
        <v>36</v>
      </c>
      <c r="Q3945">
        <f t="shared" si="123"/>
        <v>137.08000000000001</v>
      </c>
    </row>
    <row r="3946" spans="1:17" ht="60" hidden="1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8273</v>
      </c>
      <c r="O3946" t="s">
        <v>8274</v>
      </c>
      <c r="P3946">
        <f t="shared" si="122"/>
        <v>0</v>
      </c>
      <c r="Q3946">
        <f t="shared" si="123"/>
        <v>0</v>
      </c>
    </row>
    <row r="3947" spans="1:17" ht="60" hidden="1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8273</v>
      </c>
      <c r="O3947" t="s">
        <v>8274</v>
      </c>
      <c r="P3947">
        <f t="shared" si="122"/>
        <v>0</v>
      </c>
      <c r="Q3947">
        <f t="shared" si="123"/>
        <v>5</v>
      </c>
    </row>
    <row r="3948" spans="1:17" ht="30" hidden="1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8273</v>
      </c>
      <c r="O3948" t="s">
        <v>8274</v>
      </c>
      <c r="P3948">
        <f t="shared" si="122"/>
        <v>3</v>
      </c>
      <c r="Q3948">
        <f t="shared" si="123"/>
        <v>39</v>
      </c>
    </row>
    <row r="3949" spans="1:17" ht="60" hidden="1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8273</v>
      </c>
      <c r="O3949" t="s">
        <v>8274</v>
      </c>
      <c r="P3949">
        <f t="shared" si="122"/>
        <v>3</v>
      </c>
      <c r="Q3949">
        <f t="shared" si="123"/>
        <v>50.5</v>
      </c>
    </row>
    <row r="3950" spans="1:17" ht="60" hidden="1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8273</v>
      </c>
      <c r="O3950" t="s">
        <v>8274</v>
      </c>
      <c r="P3950">
        <f t="shared" si="122"/>
        <v>0</v>
      </c>
      <c r="Q3950">
        <f t="shared" si="123"/>
        <v>0</v>
      </c>
    </row>
    <row r="3951" spans="1:17" ht="60" hidden="1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8273</v>
      </c>
      <c r="O3951" t="s">
        <v>8274</v>
      </c>
      <c r="P3951">
        <f t="shared" si="122"/>
        <v>16</v>
      </c>
      <c r="Q3951">
        <f t="shared" si="123"/>
        <v>49.28</v>
      </c>
    </row>
    <row r="3952" spans="1:17" ht="60" hidden="1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8273</v>
      </c>
      <c r="O3952" t="s">
        <v>8274</v>
      </c>
      <c r="P3952">
        <f t="shared" si="122"/>
        <v>1</v>
      </c>
      <c r="Q3952">
        <f t="shared" si="123"/>
        <v>25</v>
      </c>
    </row>
    <row r="3953" spans="1:17" ht="60" hidden="1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8273</v>
      </c>
      <c r="O3953" t="s">
        <v>8274</v>
      </c>
      <c r="P3953">
        <f t="shared" si="122"/>
        <v>0</v>
      </c>
      <c r="Q3953">
        <f t="shared" si="123"/>
        <v>1</v>
      </c>
    </row>
    <row r="3954" spans="1:17" ht="60" hidden="1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8273</v>
      </c>
      <c r="O3954" t="s">
        <v>8274</v>
      </c>
      <c r="P3954">
        <f t="shared" si="122"/>
        <v>0</v>
      </c>
      <c r="Q3954">
        <f t="shared" si="123"/>
        <v>25</v>
      </c>
    </row>
    <row r="3955" spans="1:17" ht="45" hidden="1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8273</v>
      </c>
      <c r="O3955" t="s">
        <v>8274</v>
      </c>
      <c r="P3955">
        <f t="shared" si="122"/>
        <v>0</v>
      </c>
      <c r="Q3955">
        <f t="shared" si="123"/>
        <v>0</v>
      </c>
    </row>
    <row r="3956" spans="1:17" ht="60" hidden="1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8273</v>
      </c>
      <c r="O3956" t="s">
        <v>8274</v>
      </c>
      <c r="P3956">
        <f t="shared" si="122"/>
        <v>0</v>
      </c>
      <c r="Q3956">
        <f t="shared" si="123"/>
        <v>0</v>
      </c>
    </row>
    <row r="3957" spans="1:17" ht="60" hidden="1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8273</v>
      </c>
      <c r="O3957" t="s">
        <v>8274</v>
      </c>
      <c r="P3957">
        <f t="shared" si="122"/>
        <v>24</v>
      </c>
      <c r="Q3957">
        <f t="shared" si="123"/>
        <v>53.13</v>
      </c>
    </row>
    <row r="3958" spans="1:17" ht="60" hidden="1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8273</v>
      </c>
      <c r="O3958" t="s">
        <v>8274</v>
      </c>
      <c r="P3958">
        <f t="shared" si="122"/>
        <v>0</v>
      </c>
      <c r="Q3958">
        <f t="shared" si="123"/>
        <v>0</v>
      </c>
    </row>
    <row r="3959" spans="1:17" ht="45" hidden="1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8273</v>
      </c>
      <c r="O3959" t="s">
        <v>8274</v>
      </c>
      <c r="P3959">
        <f t="shared" si="122"/>
        <v>0</v>
      </c>
      <c r="Q3959">
        <f t="shared" si="123"/>
        <v>7</v>
      </c>
    </row>
    <row r="3960" spans="1:17" ht="60" hidden="1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8273</v>
      </c>
      <c r="O3960" t="s">
        <v>8274</v>
      </c>
      <c r="P3960">
        <f t="shared" si="122"/>
        <v>32</v>
      </c>
      <c r="Q3960">
        <f t="shared" si="123"/>
        <v>40.06</v>
      </c>
    </row>
    <row r="3961" spans="1:17" ht="60" hidden="1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8273</v>
      </c>
      <c r="O3961" t="s">
        <v>8274</v>
      </c>
      <c r="P3961">
        <f t="shared" si="122"/>
        <v>24</v>
      </c>
      <c r="Q3961">
        <f t="shared" si="123"/>
        <v>24.33</v>
      </c>
    </row>
    <row r="3962" spans="1:17" ht="60" hidden="1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8273</v>
      </c>
      <c r="O3962" t="s">
        <v>8274</v>
      </c>
      <c r="P3962">
        <f t="shared" si="122"/>
        <v>2</v>
      </c>
      <c r="Q3962">
        <f t="shared" si="123"/>
        <v>11.25</v>
      </c>
    </row>
    <row r="3963" spans="1:17" ht="60" hidden="1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8273</v>
      </c>
      <c r="O3963" t="s">
        <v>8274</v>
      </c>
      <c r="P3963">
        <f t="shared" si="122"/>
        <v>0</v>
      </c>
      <c r="Q3963">
        <f t="shared" si="123"/>
        <v>10.5</v>
      </c>
    </row>
    <row r="3964" spans="1:17" ht="60" hidden="1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8273</v>
      </c>
      <c r="O3964" t="s">
        <v>8274</v>
      </c>
      <c r="P3964">
        <f t="shared" si="122"/>
        <v>3</v>
      </c>
      <c r="Q3964">
        <f t="shared" si="123"/>
        <v>15</v>
      </c>
    </row>
    <row r="3965" spans="1:17" ht="60" hidden="1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8273</v>
      </c>
      <c r="O3965" t="s">
        <v>8274</v>
      </c>
      <c r="P3965">
        <f t="shared" si="122"/>
        <v>0</v>
      </c>
      <c r="Q3965">
        <f t="shared" si="123"/>
        <v>0</v>
      </c>
    </row>
    <row r="3966" spans="1:17" ht="45" hidden="1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8273</v>
      </c>
      <c r="O3966" t="s">
        <v>8274</v>
      </c>
      <c r="P3966">
        <f t="shared" si="122"/>
        <v>6</v>
      </c>
      <c r="Q3966">
        <f t="shared" si="123"/>
        <v>42</v>
      </c>
    </row>
    <row r="3967" spans="1:17" ht="60" hidden="1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8273</v>
      </c>
      <c r="O3967" t="s">
        <v>8274</v>
      </c>
      <c r="P3967">
        <f t="shared" si="122"/>
        <v>14</v>
      </c>
      <c r="Q3967">
        <f t="shared" si="123"/>
        <v>71.25</v>
      </c>
    </row>
    <row r="3968" spans="1:17" ht="60" hidden="1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8273</v>
      </c>
      <c r="O3968" t="s">
        <v>8274</v>
      </c>
      <c r="P3968">
        <f t="shared" si="122"/>
        <v>1</v>
      </c>
      <c r="Q3968">
        <f t="shared" si="123"/>
        <v>22.5</v>
      </c>
    </row>
    <row r="3969" spans="1:17" ht="60" hidden="1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8273</v>
      </c>
      <c r="O3969" t="s">
        <v>8274</v>
      </c>
      <c r="P3969">
        <f t="shared" si="122"/>
        <v>24</v>
      </c>
      <c r="Q3969">
        <f t="shared" si="123"/>
        <v>41</v>
      </c>
    </row>
    <row r="3970" spans="1:17" ht="45" hidden="1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8273</v>
      </c>
      <c r="O3970" t="s">
        <v>8274</v>
      </c>
      <c r="P3970">
        <f t="shared" si="122"/>
        <v>11</v>
      </c>
      <c r="Q3970">
        <f t="shared" si="123"/>
        <v>47.91</v>
      </c>
    </row>
    <row r="3971" spans="1:17" ht="60" hidden="1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8273</v>
      </c>
      <c r="O3971" t="s">
        <v>8274</v>
      </c>
      <c r="P3971">
        <f t="shared" ref="P3971:P4034" si="124">ROUND(E3971/D3971*100,0)</f>
        <v>7</v>
      </c>
      <c r="Q3971">
        <f t="shared" ref="Q3971:Q4034" si="125">IFERROR(ROUND(E3971/L3971,2),0)</f>
        <v>35.17</v>
      </c>
    </row>
    <row r="3972" spans="1:17" ht="60" hidden="1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8273</v>
      </c>
      <c r="O3972" t="s">
        <v>8274</v>
      </c>
      <c r="P3972">
        <f t="shared" si="124"/>
        <v>0</v>
      </c>
      <c r="Q3972">
        <f t="shared" si="125"/>
        <v>5.5</v>
      </c>
    </row>
    <row r="3973" spans="1:17" ht="60" hidden="1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8273</v>
      </c>
      <c r="O3973" t="s">
        <v>8274</v>
      </c>
      <c r="P3973">
        <f t="shared" si="124"/>
        <v>1</v>
      </c>
      <c r="Q3973">
        <f t="shared" si="125"/>
        <v>22.67</v>
      </c>
    </row>
    <row r="3974" spans="1:17" ht="45" hidden="1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8273</v>
      </c>
      <c r="O3974" t="s">
        <v>8274</v>
      </c>
      <c r="P3974">
        <f t="shared" si="124"/>
        <v>21</v>
      </c>
      <c r="Q3974">
        <f t="shared" si="125"/>
        <v>26.38</v>
      </c>
    </row>
    <row r="3975" spans="1:17" ht="60" hidden="1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8273</v>
      </c>
      <c r="O3975" t="s">
        <v>8274</v>
      </c>
      <c r="P3975">
        <f t="shared" si="124"/>
        <v>78</v>
      </c>
      <c r="Q3975">
        <f t="shared" si="125"/>
        <v>105.54</v>
      </c>
    </row>
    <row r="3976" spans="1:17" ht="60" hidden="1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8273</v>
      </c>
      <c r="O3976" t="s">
        <v>8274</v>
      </c>
      <c r="P3976">
        <f t="shared" si="124"/>
        <v>32</v>
      </c>
      <c r="Q3976">
        <f t="shared" si="125"/>
        <v>29.09</v>
      </c>
    </row>
    <row r="3977" spans="1:17" ht="60" hidden="1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8273</v>
      </c>
      <c r="O3977" t="s">
        <v>8274</v>
      </c>
      <c r="P3977">
        <f t="shared" si="124"/>
        <v>0</v>
      </c>
      <c r="Q3977">
        <f t="shared" si="125"/>
        <v>0</v>
      </c>
    </row>
    <row r="3978" spans="1:17" ht="60" hidden="1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8273</v>
      </c>
      <c r="O3978" t="s">
        <v>8274</v>
      </c>
      <c r="P3978">
        <f t="shared" si="124"/>
        <v>48</v>
      </c>
      <c r="Q3978">
        <f t="shared" si="125"/>
        <v>62</v>
      </c>
    </row>
    <row r="3979" spans="1:17" ht="60" hidden="1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8273</v>
      </c>
      <c r="O3979" t="s">
        <v>8274</v>
      </c>
      <c r="P3979">
        <f t="shared" si="124"/>
        <v>1</v>
      </c>
      <c r="Q3979">
        <f t="shared" si="125"/>
        <v>217.5</v>
      </c>
    </row>
    <row r="3980" spans="1:17" ht="60" hidden="1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8273</v>
      </c>
      <c r="O3980" t="s">
        <v>8274</v>
      </c>
      <c r="P3980">
        <f t="shared" si="124"/>
        <v>11</v>
      </c>
      <c r="Q3980">
        <f t="shared" si="125"/>
        <v>26.75</v>
      </c>
    </row>
    <row r="3981" spans="1:17" ht="60" hidden="1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8273</v>
      </c>
      <c r="O3981" t="s">
        <v>8274</v>
      </c>
      <c r="P3981">
        <f t="shared" si="124"/>
        <v>2</v>
      </c>
      <c r="Q3981">
        <f t="shared" si="125"/>
        <v>18.329999999999998</v>
      </c>
    </row>
    <row r="3982" spans="1:17" ht="60" hidden="1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8273</v>
      </c>
      <c r="O3982" t="s">
        <v>8274</v>
      </c>
      <c r="P3982">
        <f t="shared" si="124"/>
        <v>18</v>
      </c>
      <c r="Q3982">
        <f t="shared" si="125"/>
        <v>64.290000000000006</v>
      </c>
    </row>
    <row r="3983" spans="1:17" ht="45" hidden="1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8273</v>
      </c>
      <c r="O3983" t="s">
        <v>8274</v>
      </c>
      <c r="P3983">
        <f t="shared" si="124"/>
        <v>4</v>
      </c>
      <c r="Q3983">
        <f t="shared" si="125"/>
        <v>175</v>
      </c>
    </row>
    <row r="3984" spans="1:17" ht="60" hidden="1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8273</v>
      </c>
      <c r="O3984" t="s">
        <v>8274</v>
      </c>
      <c r="P3984">
        <f t="shared" si="124"/>
        <v>20</v>
      </c>
      <c r="Q3984">
        <f t="shared" si="125"/>
        <v>34</v>
      </c>
    </row>
    <row r="3985" spans="1:17" ht="60" hidden="1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8273</v>
      </c>
      <c r="O3985" t="s">
        <v>8274</v>
      </c>
      <c r="P3985">
        <f t="shared" si="124"/>
        <v>35</v>
      </c>
      <c r="Q3985">
        <f t="shared" si="125"/>
        <v>84.28</v>
      </c>
    </row>
    <row r="3986" spans="1:17" ht="60" hidden="1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8273</v>
      </c>
      <c r="O3986" t="s">
        <v>8274</v>
      </c>
      <c r="P3986">
        <f t="shared" si="124"/>
        <v>6</v>
      </c>
      <c r="Q3986">
        <f t="shared" si="125"/>
        <v>9.5</v>
      </c>
    </row>
    <row r="3987" spans="1:17" ht="60" hidden="1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8273</v>
      </c>
      <c r="O3987" t="s">
        <v>8274</v>
      </c>
      <c r="P3987">
        <f t="shared" si="124"/>
        <v>32</v>
      </c>
      <c r="Q3987">
        <f t="shared" si="125"/>
        <v>33.74</v>
      </c>
    </row>
    <row r="3988" spans="1:17" ht="60" hidden="1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8273</v>
      </c>
      <c r="O3988" t="s">
        <v>8274</v>
      </c>
      <c r="P3988">
        <f t="shared" si="124"/>
        <v>10</v>
      </c>
      <c r="Q3988">
        <f t="shared" si="125"/>
        <v>37.54</v>
      </c>
    </row>
    <row r="3989" spans="1:17" ht="45" hidden="1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8273</v>
      </c>
      <c r="O3989" t="s">
        <v>8274</v>
      </c>
      <c r="P3989">
        <f t="shared" si="124"/>
        <v>38</v>
      </c>
      <c r="Q3989">
        <f t="shared" si="125"/>
        <v>11.62</v>
      </c>
    </row>
    <row r="3990" spans="1:17" ht="30" hidden="1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8273</v>
      </c>
      <c r="O3990" t="s">
        <v>8274</v>
      </c>
      <c r="P3990">
        <f t="shared" si="124"/>
        <v>2</v>
      </c>
      <c r="Q3990">
        <f t="shared" si="125"/>
        <v>8</v>
      </c>
    </row>
    <row r="3991" spans="1:17" ht="60" hidden="1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8273</v>
      </c>
      <c r="O3991" t="s">
        <v>8274</v>
      </c>
      <c r="P3991">
        <f t="shared" si="124"/>
        <v>0</v>
      </c>
      <c r="Q3991">
        <f t="shared" si="125"/>
        <v>0</v>
      </c>
    </row>
    <row r="3992" spans="1:17" ht="45" hidden="1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8273</v>
      </c>
      <c r="O3992" t="s">
        <v>8274</v>
      </c>
      <c r="P3992">
        <f t="shared" si="124"/>
        <v>4</v>
      </c>
      <c r="Q3992">
        <f t="shared" si="125"/>
        <v>23</v>
      </c>
    </row>
    <row r="3993" spans="1:17" ht="30" hidden="1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8273</v>
      </c>
      <c r="O3993" t="s">
        <v>8274</v>
      </c>
      <c r="P3993">
        <f t="shared" si="124"/>
        <v>20</v>
      </c>
      <c r="Q3993">
        <f t="shared" si="125"/>
        <v>100</v>
      </c>
    </row>
    <row r="3994" spans="1:17" ht="45" hidden="1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8273</v>
      </c>
      <c r="O3994" t="s">
        <v>8274</v>
      </c>
      <c r="P3994">
        <f t="shared" si="124"/>
        <v>5</v>
      </c>
      <c r="Q3994">
        <f t="shared" si="125"/>
        <v>60.11</v>
      </c>
    </row>
    <row r="3995" spans="1:17" ht="45" hidden="1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8273</v>
      </c>
      <c r="O3995" t="s">
        <v>8274</v>
      </c>
      <c r="P3995">
        <f t="shared" si="124"/>
        <v>0</v>
      </c>
      <c r="Q3995">
        <f t="shared" si="125"/>
        <v>3</v>
      </c>
    </row>
    <row r="3996" spans="1:17" ht="45" hidden="1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8273</v>
      </c>
      <c r="O3996" t="s">
        <v>8274</v>
      </c>
      <c r="P3996">
        <f t="shared" si="124"/>
        <v>0</v>
      </c>
      <c r="Q3996">
        <f t="shared" si="125"/>
        <v>5</v>
      </c>
    </row>
    <row r="3997" spans="1:17" ht="60" hidden="1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8273</v>
      </c>
      <c r="O3997" t="s">
        <v>8274</v>
      </c>
      <c r="P3997">
        <f t="shared" si="124"/>
        <v>35</v>
      </c>
      <c r="Q3997">
        <f t="shared" si="125"/>
        <v>17.5</v>
      </c>
    </row>
    <row r="3998" spans="1:17" ht="45" hidden="1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8273</v>
      </c>
      <c r="O3998" t="s">
        <v>8274</v>
      </c>
      <c r="P3998">
        <f t="shared" si="124"/>
        <v>17</v>
      </c>
      <c r="Q3998">
        <f t="shared" si="125"/>
        <v>29.24</v>
      </c>
    </row>
    <row r="3999" spans="1:17" ht="60" hidden="1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8273</v>
      </c>
      <c r="O3999" t="s">
        <v>8274</v>
      </c>
      <c r="P3999">
        <f t="shared" si="124"/>
        <v>0</v>
      </c>
      <c r="Q3999">
        <f t="shared" si="125"/>
        <v>0</v>
      </c>
    </row>
    <row r="4000" spans="1:17" ht="45" hidden="1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8273</v>
      </c>
      <c r="O4000" t="s">
        <v>8274</v>
      </c>
      <c r="P4000">
        <f t="shared" si="124"/>
        <v>57</v>
      </c>
      <c r="Q4000">
        <f t="shared" si="125"/>
        <v>59.58</v>
      </c>
    </row>
    <row r="4001" spans="1:17" ht="45" hidden="1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8273</v>
      </c>
      <c r="O4001" t="s">
        <v>8274</v>
      </c>
      <c r="P4001">
        <f t="shared" si="124"/>
        <v>17</v>
      </c>
      <c r="Q4001">
        <f t="shared" si="125"/>
        <v>82.57</v>
      </c>
    </row>
    <row r="4002" spans="1:17" ht="30" hidden="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8273</v>
      </c>
      <c r="O4002" t="s">
        <v>8274</v>
      </c>
      <c r="P4002">
        <f t="shared" si="124"/>
        <v>0</v>
      </c>
      <c r="Q4002">
        <f t="shared" si="125"/>
        <v>10</v>
      </c>
    </row>
    <row r="4003" spans="1:17" ht="60" hidden="1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8273</v>
      </c>
      <c r="O4003" t="s">
        <v>8274</v>
      </c>
      <c r="P4003">
        <f t="shared" si="124"/>
        <v>38</v>
      </c>
      <c r="Q4003">
        <f t="shared" si="125"/>
        <v>32.36</v>
      </c>
    </row>
    <row r="4004" spans="1:17" ht="60" hidden="1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8273</v>
      </c>
      <c r="O4004" t="s">
        <v>8274</v>
      </c>
      <c r="P4004">
        <f t="shared" si="124"/>
        <v>2</v>
      </c>
      <c r="Q4004">
        <f t="shared" si="125"/>
        <v>5.75</v>
      </c>
    </row>
    <row r="4005" spans="1:17" ht="45" hidden="1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8273</v>
      </c>
      <c r="O4005" t="s">
        <v>8274</v>
      </c>
      <c r="P4005">
        <f t="shared" si="124"/>
        <v>10</v>
      </c>
      <c r="Q4005">
        <f t="shared" si="125"/>
        <v>100.5</v>
      </c>
    </row>
    <row r="4006" spans="1:17" hidden="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8273</v>
      </c>
      <c r="O4006" t="s">
        <v>8274</v>
      </c>
      <c r="P4006">
        <f t="shared" si="124"/>
        <v>0</v>
      </c>
      <c r="Q4006">
        <f t="shared" si="125"/>
        <v>1</v>
      </c>
    </row>
    <row r="4007" spans="1:17" ht="45" hidden="1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8273</v>
      </c>
      <c r="O4007" t="s">
        <v>8274</v>
      </c>
      <c r="P4007">
        <f t="shared" si="124"/>
        <v>1</v>
      </c>
      <c r="Q4007">
        <f t="shared" si="125"/>
        <v>20</v>
      </c>
    </row>
    <row r="4008" spans="1:17" ht="60" hidden="1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8273</v>
      </c>
      <c r="O4008" t="s">
        <v>8274</v>
      </c>
      <c r="P4008">
        <f t="shared" si="124"/>
        <v>0</v>
      </c>
      <c r="Q4008">
        <f t="shared" si="125"/>
        <v>2</v>
      </c>
    </row>
    <row r="4009" spans="1:17" ht="45" hidden="1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8273</v>
      </c>
      <c r="O4009" t="s">
        <v>8274</v>
      </c>
      <c r="P4009">
        <f t="shared" si="124"/>
        <v>0</v>
      </c>
      <c r="Q4009">
        <f t="shared" si="125"/>
        <v>5</v>
      </c>
    </row>
    <row r="4010" spans="1:17" ht="60" hidden="1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8273</v>
      </c>
      <c r="O4010" t="s">
        <v>8274</v>
      </c>
      <c r="P4010">
        <f t="shared" si="124"/>
        <v>6</v>
      </c>
      <c r="Q4010">
        <f t="shared" si="125"/>
        <v>15</v>
      </c>
    </row>
    <row r="4011" spans="1:17" ht="45" hidden="1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8273</v>
      </c>
      <c r="O4011" t="s">
        <v>8274</v>
      </c>
      <c r="P4011">
        <f t="shared" si="124"/>
        <v>4</v>
      </c>
      <c r="Q4011">
        <f t="shared" si="125"/>
        <v>25</v>
      </c>
    </row>
    <row r="4012" spans="1:17" ht="45" hidden="1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8273</v>
      </c>
      <c r="O4012" t="s">
        <v>8274</v>
      </c>
      <c r="P4012">
        <f t="shared" si="124"/>
        <v>24</v>
      </c>
      <c r="Q4012">
        <f t="shared" si="125"/>
        <v>45.84</v>
      </c>
    </row>
    <row r="4013" spans="1:17" ht="60" hidden="1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8273</v>
      </c>
      <c r="O4013" t="s">
        <v>8274</v>
      </c>
      <c r="P4013">
        <f t="shared" si="124"/>
        <v>8</v>
      </c>
      <c r="Q4013">
        <f t="shared" si="125"/>
        <v>4.75</v>
      </c>
    </row>
    <row r="4014" spans="1:17" ht="60" hidden="1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8273</v>
      </c>
      <c r="O4014" t="s">
        <v>8274</v>
      </c>
      <c r="P4014">
        <f t="shared" si="124"/>
        <v>0</v>
      </c>
      <c r="Q4014">
        <f t="shared" si="125"/>
        <v>0</v>
      </c>
    </row>
    <row r="4015" spans="1:17" ht="60" hidden="1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8273</v>
      </c>
      <c r="O4015" t="s">
        <v>8274</v>
      </c>
      <c r="P4015">
        <f t="shared" si="124"/>
        <v>1</v>
      </c>
      <c r="Q4015">
        <f t="shared" si="125"/>
        <v>13</v>
      </c>
    </row>
    <row r="4016" spans="1:17" ht="60" hidden="1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8273</v>
      </c>
      <c r="O4016" t="s">
        <v>8274</v>
      </c>
      <c r="P4016">
        <f t="shared" si="124"/>
        <v>0</v>
      </c>
      <c r="Q4016">
        <f t="shared" si="125"/>
        <v>0</v>
      </c>
    </row>
    <row r="4017" spans="1:17" ht="60" hidden="1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8273</v>
      </c>
      <c r="O4017" t="s">
        <v>8274</v>
      </c>
      <c r="P4017">
        <f t="shared" si="124"/>
        <v>0</v>
      </c>
      <c r="Q4017">
        <f t="shared" si="125"/>
        <v>1</v>
      </c>
    </row>
    <row r="4018" spans="1:17" ht="60" hidden="1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8273</v>
      </c>
      <c r="O4018" t="s">
        <v>8274</v>
      </c>
      <c r="P4018">
        <f t="shared" si="124"/>
        <v>14</v>
      </c>
      <c r="Q4018">
        <f t="shared" si="125"/>
        <v>10</v>
      </c>
    </row>
    <row r="4019" spans="1:17" ht="60" hidden="1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8273</v>
      </c>
      <c r="O4019" t="s">
        <v>8274</v>
      </c>
      <c r="P4019">
        <f t="shared" si="124"/>
        <v>1</v>
      </c>
      <c r="Q4019">
        <f t="shared" si="125"/>
        <v>52.5</v>
      </c>
    </row>
    <row r="4020" spans="1:17" ht="30" hidden="1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8273</v>
      </c>
      <c r="O4020" t="s">
        <v>8274</v>
      </c>
      <c r="P4020">
        <f t="shared" si="124"/>
        <v>9</v>
      </c>
      <c r="Q4020">
        <f t="shared" si="125"/>
        <v>32.5</v>
      </c>
    </row>
    <row r="4021" spans="1:17" ht="60" hidden="1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8273</v>
      </c>
      <c r="O4021" t="s">
        <v>8274</v>
      </c>
      <c r="P4021">
        <f t="shared" si="124"/>
        <v>1</v>
      </c>
      <c r="Q4021">
        <f t="shared" si="125"/>
        <v>7.25</v>
      </c>
    </row>
    <row r="4022" spans="1:17" ht="60" hidden="1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8273</v>
      </c>
      <c r="O4022" t="s">
        <v>8274</v>
      </c>
      <c r="P4022">
        <f t="shared" si="124"/>
        <v>17</v>
      </c>
      <c r="Q4022">
        <f t="shared" si="125"/>
        <v>33.33</v>
      </c>
    </row>
    <row r="4023" spans="1:17" ht="45" hidden="1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8273</v>
      </c>
      <c r="O4023" t="s">
        <v>8274</v>
      </c>
      <c r="P4023">
        <f t="shared" si="124"/>
        <v>1</v>
      </c>
      <c r="Q4023">
        <f t="shared" si="125"/>
        <v>62.5</v>
      </c>
    </row>
    <row r="4024" spans="1:17" ht="30" hidden="1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8273</v>
      </c>
      <c r="O4024" t="s">
        <v>8274</v>
      </c>
      <c r="P4024">
        <f t="shared" si="124"/>
        <v>70</v>
      </c>
      <c r="Q4024">
        <f t="shared" si="125"/>
        <v>63.56</v>
      </c>
    </row>
    <row r="4025" spans="1:17" ht="45" hidden="1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8273</v>
      </c>
      <c r="O4025" t="s">
        <v>8274</v>
      </c>
      <c r="P4025">
        <f t="shared" si="124"/>
        <v>0</v>
      </c>
      <c r="Q4025">
        <f t="shared" si="125"/>
        <v>0</v>
      </c>
    </row>
    <row r="4026" spans="1:17" ht="60" hidden="1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8273</v>
      </c>
      <c r="O4026" t="s">
        <v>8274</v>
      </c>
      <c r="P4026">
        <f t="shared" si="124"/>
        <v>1</v>
      </c>
      <c r="Q4026">
        <f t="shared" si="125"/>
        <v>10</v>
      </c>
    </row>
    <row r="4027" spans="1:17" ht="60" hidden="1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8273</v>
      </c>
      <c r="O4027" t="s">
        <v>8274</v>
      </c>
      <c r="P4027">
        <f t="shared" si="124"/>
        <v>5</v>
      </c>
      <c r="Q4027">
        <f t="shared" si="125"/>
        <v>62.5</v>
      </c>
    </row>
    <row r="4028" spans="1:17" ht="45" hidden="1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8273</v>
      </c>
      <c r="O4028" t="s">
        <v>8274</v>
      </c>
      <c r="P4028">
        <f t="shared" si="124"/>
        <v>0</v>
      </c>
      <c r="Q4028">
        <f t="shared" si="125"/>
        <v>0</v>
      </c>
    </row>
    <row r="4029" spans="1:17" ht="60" hidden="1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8273</v>
      </c>
      <c r="O4029" t="s">
        <v>8274</v>
      </c>
      <c r="P4029">
        <f t="shared" si="124"/>
        <v>7</v>
      </c>
      <c r="Q4029">
        <f t="shared" si="125"/>
        <v>30.71</v>
      </c>
    </row>
    <row r="4030" spans="1:17" ht="45" hidden="1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8273</v>
      </c>
      <c r="O4030" t="s">
        <v>8274</v>
      </c>
      <c r="P4030">
        <f t="shared" si="124"/>
        <v>28</v>
      </c>
      <c r="Q4030">
        <f t="shared" si="125"/>
        <v>51</v>
      </c>
    </row>
    <row r="4031" spans="1:17" ht="45" hidden="1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8273</v>
      </c>
      <c r="O4031" t="s">
        <v>8274</v>
      </c>
      <c r="P4031">
        <f t="shared" si="124"/>
        <v>0</v>
      </c>
      <c r="Q4031">
        <f t="shared" si="125"/>
        <v>0</v>
      </c>
    </row>
    <row r="4032" spans="1:17" ht="60" hidden="1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8273</v>
      </c>
      <c r="O4032" t="s">
        <v>8274</v>
      </c>
      <c r="P4032">
        <f t="shared" si="124"/>
        <v>16</v>
      </c>
      <c r="Q4032">
        <f t="shared" si="125"/>
        <v>66.67</v>
      </c>
    </row>
    <row r="4033" spans="1:17" ht="60" hidden="1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8273</v>
      </c>
      <c r="O4033" t="s">
        <v>8274</v>
      </c>
      <c r="P4033">
        <f t="shared" si="124"/>
        <v>0</v>
      </c>
      <c r="Q4033">
        <f t="shared" si="125"/>
        <v>0</v>
      </c>
    </row>
    <row r="4034" spans="1:17" ht="60" hidden="1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8273</v>
      </c>
      <c r="O4034" t="s">
        <v>8274</v>
      </c>
      <c r="P4034">
        <f t="shared" si="124"/>
        <v>7</v>
      </c>
      <c r="Q4034">
        <f t="shared" si="125"/>
        <v>59</v>
      </c>
    </row>
    <row r="4035" spans="1:17" ht="45" hidden="1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8273</v>
      </c>
      <c r="O4035" t="s">
        <v>8274</v>
      </c>
      <c r="P4035">
        <f t="shared" ref="P4035:P4098" si="126">ROUND(E4035/D4035*100,0)</f>
        <v>26</v>
      </c>
      <c r="Q4035">
        <f t="shared" ref="Q4035:Q4098" si="127">IFERROR(ROUND(E4035/L4035,2),0)</f>
        <v>65.34</v>
      </c>
    </row>
    <row r="4036" spans="1:17" ht="60" hidden="1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8273</v>
      </c>
      <c r="O4036" t="s">
        <v>8274</v>
      </c>
      <c r="P4036">
        <f t="shared" si="126"/>
        <v>1</v>
      </c>
      <c r="Q4036">
        <f t="shared" si="127"/>
        <v>100</v>
      </c>
    </row>
    <row r="4037" spans="1:17" ht="30" hidden="1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8273</v>
      </c>
      <c r="O4037" t="s">
        <v>8274</v>
      </c>
      <c r="P4037">
        <f t="shared" si="126"/>
        <v>37</v>
      </c>
      <c r="Q4037">
        <f t="shared" si="127"/>
        <v>147.4</v>
      </c>
    </row>
    <row r="4038" spans="1:17" ht="45" hidden="1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8273</v>
      </c>
      <c r="O4038" t="s">
        <v>8274</v>
      </c>
      <c r="P4038">
        <f t="shared" si="126"/>
        <v>47</v>
      </c>
      <c r="Q4038">
        <f t="shared" si="127"/>
        <v>166.06</v>
      </c>
    </row>
    <row r="4039" spans="1:17" ht="60" hidden="1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8273</v>
      </c>
      <c r="O4039" t="s">
        <v>8274</v>
      </c>
      <c r="P4039">
        <f t="shared" si="126"/>
        <v>11</v>
      </c>
      <c r="Q4039">
        <f t="shared" si="127"/>
        <v>40</v>
      </c>
    </row>
    <row r="4040" spans="1:17" ht="45" hidden="1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8273</v>
      </c>
      <c r="O4040" t="s">
        <v>8274</v>
      </c>
      <c r="P4040">
        <f t="shared" si="126"/>
        <v>12</v>
      </c>
      <c r="Q4040">
        <f t="shared" si="127"/>
        <v>75.25</v>
      </c>
    </row>
    <row r="4041" spans="1:17" ht="45" hidden="1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8273</v>
      </c>
      <c r="O4041" t="s">
        <v>8274</v>
      </c>
      <c r="P4041">
        <f t="shared" si="126"/>
        <v>60</v>
      </c>
      <c r="Q4041">
        <f t="shared" si="127"/>
        <v>60</v>
      </c>
    </row>
    <row r="4042" spans="1:17" ht="45" hidden="1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8273</v>
      </c>
      <c r="O4042" t="s">
        <v>8274</v>
      </c>
      <c r="P4042">
        <f t="shared" si="126"/>
        <v>31</v>
      </c>
      <c r="Q4042">
        <f t="shared" si="127"/>
        <v>1250</v>
      </c>
    </row>
    <row r="4043" spans="1:17" ht="45" hidden="1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8273</v>
      </c>
      <c r="O4043" t="s">
        <v>8274</v>
      </c>
      <c r="P4043">
        <f t="shared" si="126"/>
        <v>0</v>
      </c>
      <c r="Q4043">
        <f t="shared" si="127"/>
        <v>10.5</v>
      </c>
    </row>
    <row r="4044" spans="1:17" ht="60" hidden="1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8273</v>
      </c>
      <c r="O4044" t="s">
        <v>8274</v>
      </c>
      <c r="P4044">
        <f t="shared" si="126"/>
        <v>0</v>
      </c>
      <c r="Q4044">
        <f t="shared" si="127"/>
        <v>7</v>
      </c>
    </row>
    <row r="4045" spans="1:17" ht="45" hidden="1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8273</v>
      </c>
      <c r="O4045" t="s">
        <v>8274</v>
      </c>
      <c r="P4045">
        <f t="shared" si="126"/>
        <v>0</v>
      </c>
      <c r="Q4045">
        <f t="shared" si="127"/>
        <v>0</v>
      </c>
    </row>
    <row r="4046" spans="1:17" ht="60" hidden="1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8273</v>
      </c>
      <c r="O4046" t="s">
        <v>8274</v>
      </c>
      <c r="P4046">
        <f t="shared" si="126"/>
        <v>38</v>
      </c>
      <c r="Q4046">
        <f t="shared" si="127"/>
        <v>56.25</v>
      </c>
    </row>
    <row r="4047" spans="1:17" ht="60" hidden="1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8273</v>
      </c>
      <c r="O4047" t="s">
        <v>8274</v>
      </c>
      <c r="P4047">
        <f t="shared" si="126"/>
        <v>0</v>
      </c>
      <c r="Q4047">
        <f t="shared" si="127"/>
        <v>1</v>
      </c>
    </row>
    <row r="4048" spans="1:17" ht="60" hidden="1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8273</v>
      </c>
      <c r="O4048" t="s">
        <v>8274</v>
      </c>
      <c r="P4048">
        <f t="shared" si="126"/>
        <v>8</v>
      </c>
      <c r="Q4048">
        <f t="shared" si="127"/>
        <v>38.33</v>
      </c>
    </row>
    <row r="4049" spans="1:17" ht="45" hidden="1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8273</v>
      </c>
      <c r="O4049" t="s">
        <v>8274</v>
      </c>
      <c r="P4049">
        <f t="shared" si="126"/>
        <v>2</v>
      </c>
      <c r="Q4049">
        <f t="shared" si="127"/>
        <v>27.5</v>
      </c>
    </row>
    <row r="4050" spans="1:17" ht="60" hidden="1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8273</v>
      </c>
      <c r="O4050" t="s">
        <v>8274</v>
      </c>
      <c r="P4050">
        <f t="shared" si="126"/>
        <v>18</v>
      </c>
      <c r="Q4050">
        <f t="shared" si="127"/>
        <v>32.979999999999997</v>
      </c>
    </row>
    <row r="4051" spans="1:17" ht="60" hidden="1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8273</v>
      </c>
      <c r="O4051" t="s">
        <v>8274</v>
      </c>
      <c r="P4051">
        <f t="shared" si="126"/>
        <v>0</v>
      </c>
      <c r="Q4051">
        <f t="shared" si="127"/>
        <v>16</v>
      </c>
    </row>
    <row r="4052" spans="1:17" ht="60" hidden="1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8273</v>
      </c>
      <c r="O4052" t="s">
        <v>8274</v>
      </c>
      <c r="P4052">
        <f t="shared" si="126"/>
        <v>0</v>
      </c>
      <c r="Q4052">
        <f t="shared" si="127"/>
        <v>1</v>
      </c>
    </row>
    <row r="4053" spans="1:17" ht="45" hidden="1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8273</v>
      </c>
      <c r="O4053" t="s">
        <v>8274</v>
      </c>
      <c r="P4053">
        <f t="shared" si="126"/>
        <v>0</v>
      </c>
      <c r="Q4053">
        <f t="shared" si="127"/>
        <v>0</v>
      </c>
    </row>
    <row r="4054" spans="1:17" ht="60" hidden="1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8273</v>
      </c>
      <c r="O4054" t="s">
        <v>8274</v>
      </c>
      <c r="P4054">
        <f t="shared" si="126"/>
        <v>38</v>
      </c>
      <c r="Q4054">
        <f t="shared" si="127"/>
        <v>86.62</v>
      </c>
    </row>
    <row r="4055" spans="1:17" ht="60" hidden="1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8273</v>
      </c>
      <c r="O4055" t="s">
        <v>8274</v>
      </c>
      <c r="P4055">
        <f t="shared" si="126"/>
        <v>22</v>
      </c>
      <c r="Q4055">
        <f t="shared" si="127"/>
        <v>55</v>
      </c>
    </row>
    <row r="4056" spans="1:17" ht="45" hidden="1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8273</v>
      </c>
      <c r="O4056" t="s">
        <v>8274</v>
      </c>
      <c r="P4056">
        <f t="shared" si="126"/>
        <v>0</v>
      </c>
      <c r="Q4056">
        <f t="shared" si="127"/>
        <v>0</v>
      </c>
    </row>
    <row r="4057" spans="1:17" ht="60" hidden="1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8273</v>
      </c>
      <c r="O4057" t="s">
        <v>8274</v>
      </c>
      <c r="P4057">
        <f t="shared" si="126"/>
        <v>18</v>
      </c>
      <c r="Q4057">
        <f t="shared" si="127"/>
        <v>41.95</v>
      </c>
    </row>
    <row r="4058" spans="1:17" ht="60" hidden="1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8273</v>
      </c>
      <c r="O4058" t="s">
        <v>8274</v>
      </c>
      <c r="P4058">
        <f t="shared" si="126"/>
        <v>53</v>
      </c>
      <c r="Q4058">
        <f t="shared" si="127"/>
        <v>88.33</v>
      </c>
    </row>
    <row r="4059" spans="1:17" ht="60" hidden="1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8273</v>
      </c>
      <c r="O4059" t="s">
        <v>8274</v>
      </c>
      <c r="P4059">
        <f t="shared" si="126"/>
        <v>22</v>
      </c>
      <c r="Q4059">
        <f t="shared" si="127"/>
        <v>129.16999999999999</v>
      </c>
    </row>
    <row r="4060" spans="1:17" ht="45" hidden="1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8273</v>
      </c>
      <c r="O4060" t="s">
        <v>8274</v>
      </c>
      <c r="P4060">
        <f t="shared" si="126"/>
        <v>3</v>
      </c>
      <c r="Q4060">
        <f t="shared" si="127"/>
        <v>23.75</v>
      </c>
    </row>
    <row r="4061" spans="1:17" ht="45" hidden="1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8273</v>
      </c>
      <c r="O4061" t="s">
        <v>8274</v>
      </c>
      <c r="P4061">
        <f t="shared" si="126"/>
        <v>3</v>
      </c>
      <c r="Q4061">
        <f t="shared" si="127"/>
        <v>35.71</v>
      </c>
    </row>
    <row r="4062" spans="1:17" ht="60" hidden="1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8273</v>
      </c>
      <c r="O4062" t="s">
        <v>8274</v>
      </c>
      <c r="P4062">
        <f t="shared" si="126"/>
        <v>3</v>
      </c>
      <c r="Q4062">
        <f t="shared" si="127"/>
        <v>57</v>
      </c>
    </row>
    <row r="4063" spans="1:17" ht="45" hidden="1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8273</v>
      </c>
      <c r="O4063" t="s">
        <v>8274</v>
      </c>
      <c r="P4063">
        <f t="shared" si="126"/>
        <v>0</v>
      </c>
      <c r="Q4063">
        <f t="shared" si="127"/>
        <v>0</v>
      </c>
    </row>
    <row r="4064" spans="1:17" ht="60" hidden="1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8273</v>
      </c>
      <c r="O4064" t="s">
        <v>8274</v>
      </c>
      <c r="P4064">
        <f t="shared" si="126"/>
        <v>2</v>
      </c>
      <c r="Q4064">
        <f t="shared" si="127"/>
        <v>163.33000000000001</v>
      </c>
    </row>
    <row r="4065" spans="1:17" ht="60" hidden="1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8273</v>
      </c>
      <c r="O4065" t="s">
        <v>8274</v>
      </c>
      <c r="P4065">
        <f t="shared" si="126"/>
        <v>1</v>
      </c>
      <c r="Q4065">
        <f t="shared" si="127"/>
        <v>15</v>
      </c>
    </row>
    <row r="4066" spans="1:17" ht="60" hidden="1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8273</v>
      </c>
      <c r="O4066" t="s">
        <v>8274</v>
      </c>
      <c r="P4066">
        <f t="shared" si="126"/>
        <v>19</v>
      </c>
      <c r="Q4066">
        <f t="shared" si="127"/>
        <v>64.17</v>
      </c>
    </row>
    <row r="4067" spans="1:17" ht="45" hidden="1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8273</v>
      </c>
      <c r="O4067" t="s">
        <v>8274</v>
      </c>
      <c r="P4067">
        <f t="shared" si="126"/>
        <v>1</v>
      </c>
      <c r="Q4067">
        <f t="shared" si="127"/>
        <v>6.75</v>
      </c>
    </row>
    <row r="4068" spans="1:17" ht="60" hidden="1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8273</v>
      </c>
      <c r="O4068" t="s">
        <v>8274</v>
      </c>
      <c r="P4068">
        <f t="shared" si="126"/>
        <v>0</v>
      </c>
      <c r="Q4068">
        <f t="shared" si="127"/>
        <v>25</v>
      </c>
    </row>
    <row r="4069" spans="1:17" ht="60" hidden="1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8273</v>
      </c>
      <c r="O4069" t="s">
        <v>8274</v>
      </c>
      <c r="P4069">
        <f t="shared" si="126"/>
        <v>61</v>
      </c>
      <c r="Q4069">
        <f t="shared" si="127"/>
        <v>179.12</v>
      </c>
    </row>
    <row r="4070" spans="1:17" ht="45" hidden="1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8273</v>
      </c>
      <c r="O4070" t="s">
        <v>8274</v>
      </c>
      <c r="P4070">
        <f t="shared" si="126"/>
        <v>1</v>
      </c>
      <c r="Q4070">
        <f t="shared" si="127"/>
        <v>34.950000000000003</v>
      </c>
    </row>
    <row r="4071" spans="1:17" ht="45" hidden="1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8273</v>
      </c>
      <c r="O4071" t="s">
        <v>8274</v>
      </c>
      <c r="P4071">
        <f t="shared" si="126"/>
        <v>34</v>
      </c>
      <c r="Q4071">
        <f t="shared" si="127"/>
        <v>33.08</v>
      </c>
    </row>
    <row r="4072" spans="1:17" ht="45" hidden="1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8273</v>
      </c>
      <c r="O4072" t="s">
        <v>8274</v>
      </c>
      <c r="P4072">
        <f t="shared" si="126"/>
        <v>17</v>
      </c>
      <c r="Q4072">
        <f t="shared" si="127"/>
        <v>27.5</v>
      </c>
    </row>
    <row r="4073" spans="1:17" ht="60" hidden="1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8273</v>
      </c>
      <c r="O4073" t="s">
        <v>8274</v>
      </c>
      <c r="P4073">
        <f t="shared" si="126"/>
        <v>0</v>
      </c>
      <c r="Q4073">
        <f t="shared" si="127"/>
        <v>0</v>
      </c>
    </row>
    <row r="4074" spans="1:17" ht="60" hidden="1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8273</v>
      </c>
      <c r="O4074" t="s">
        <v>8274</v>
      </c>
      <c r="P4074">
        <f t="shared" si="126"/>
        <v>0</v>
      </c>
      <c r="Q4074">
        <f t="shared" si="127"/>
        <v>2</v>
      </c>
    </row>
    <row r="4075" spans="1:17" ht="45" hidden="1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8273</v>
      </c>
      <c r="O4075" t="s">
        <v>8274</v>
      </c>
      <c r="P4075">
        <f t="shared" si="126"/>
        <v>1</v>
      </c>
      <c r="Q4075">
        <f t="shared" si="127"/>
        <v>18.5</v>
      </c>
    </row>
    <row r="4076" spans="1:17" ht="60" hidden="1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8273</v>
      </c>
      <c r="O4076" t="s">
        <v>8274</v>
      </c>
      <c r="P4076">
        <f t="shared" si="126"/>
        <v>27</v>
      </c>
      <c r="Q4076">
        <f t="shared" si="127"/>
        <v>35</v>
      </c>
    </row>
    <row r="4077" spans="1:17" ht="60" hidden="1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8273</v>
      </c>
      <c r="O4077" t="s">
        <v>8274</v>
      </c>
      <c r="P4077">
        <f t="shared" si="126"/>
        <v>29</v>
      </c>
      <c r="Q4077">
        <f t="shared" si="127"/>
        <v>44.31</v>
      </c>
    </row>
    <row r="4078" spans="1:17" ht="45" hidden="1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8273</v>
      </c>
      <c r="O4078" t="s">
        <v>8274</v>
      </c>
      <c r="P4078">
        <f t="shared" si="126"/>
        <v>0</v>
      </c>
      <c r="Q4078">
        <f t="shared" si="127"/>
        <v>0</v>
      </c>
    </row>
    <row r="4079" spans="1:17" ht="60" hidden="1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8273</v>
      </c>
      <c r="O4079" t="s">
        <v>8274</v>
      </c>
      <c r="P4079">
        <f t="shared" si="126"/>
        <v>9</v>
      </c>
      <c r="Q4079">
        <f t="shared" si="127"/>
        <v>222.5</v>
      </c>
    </row>
    <row r="4080" spans="1:17" ht="60" hidden="1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8273</v>
      </c>
      <c r="O4080" t="s">
        <v>8274</v>
      </c>
      <c r="P4080">
        <f t="shared" si="126"/>
        <v>0</v>
      </c>
      <c r="Q4080">
        <f t="shared" si="127"/>
        <v>0</v>
      </c>
    </row>
    <row r="4081" spans="1:17" ht="60" hidden="1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8273</v>
      </c>
      <c r="O4081" t="s">
        <v>8274</v>
      </c>
      <c r="P4081">
        <f t="shared" si="126"/>
        <v>0</v>
      </c>
      <c r="Q4081">
        <f t="shared" si="127"/>
        <v>5</v>
      </c>
    </row>
    <row r="4082" spans="1:17" ht="60" hidden="1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8273</v>
      </c>
      <c r="O4082" t="s">
        <v>8274</v>
      </c>
      <c r="P4082">
        <f t="shared" si="126"/>
        <v>0</v>
      </c>
      <c r="Q4082">
        <f t="shared" si="127"/>
        <v>0</v>
      </c>
    </row>
    <row r="4083" spans="1:17" ht="45" hidden="1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8273</v>
      </c>
      <c r="O4083" t="s">
        <v>8274</v>
      </c>
      <c r="P4083">
        <f t="shared" si="126"/>
        <v>16</v>
      </c>
      <c r="Q4083">
        <f t="shared" si="127"/>
        <v>29.17</v>
      </c>
    </row>
    <row r="4084" spans="1:17" ht="60" hidden="1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8273</v>
      </c>
      <c r="O4084" t="s">
        <v>8274</v>
      </c>
      <c r="P4084">
        <f t="shared" si="126"/>
        <v>2</v>
      </c>
      <c r="Q4084">
        <f t="shared" si="127"/>
        <v>1.5</v>
      </c>
    </row>
    <row r="4085" spans="1:17" ht="60" hidden="1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8273</v>
      </c>
      <c r="O4085" t="s">
        <v>8274</v>
      </c>
      <c r="P4085">
        <f t="shared" si="126"/>
        <v>22</v>
      </c>
      <c r="Q4085">
        <f t="shared" si="127"/>
        <v>126.5</v>
      </c>
    </row>
    <row r="4086" spans="1:17" ht="60" hidden="1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8273</v>
      </c>
      <c r="O4086" t="s">
        <v>8274</v>
      </c>
      <c r="P4086">
        <f t="shared" si="126"/>
        <v>0</v>
      </c>
      <c r="Q4086">
        <f t="shared" si="127"/>
        <v>10</v>
      </c>
    </row>
    <row r="4087" spans="1:17" ht="60" hidden="1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8273</v>
      </c>
      <c r="O4087" t="s">
        <v>8274</v>
      </c>
      <c r="P4087">
        <f t="shared" si="126"/>
        <v>0</v>
      </c>
      <c r="Q4087">
        <f t="shared" si="127"/>
        <v>10</v>
      </c>
    </row>
    <row r="4088" spans="1:17" ht="60" hidden="1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8273</v>
      </c>
      <c r="O4088" t="s">
        <v>8274</v>
      </c>
      <c r="P4088">
        <f t="shared" si="126"/>
        <v>5</v>
      </c>
      <c r="Q4088">
        <f t="shared" si="127"/>
        <v>9.4</v>
      </c>
    </row>
    <row r="4089" spans="1:17" hidden="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8273</v>
      </c>
      <c r="O4089" t="s">
        <v>8274</v>
      </c>
      <c r="P4089">
        <f t="shared" si="126"/>
        <v>0</v>
      </c>
      <c r="Q4089">
        <f t="shared" si="127"/>
        <v>0</v>
      </c>
    </row>
    <row r="4090" spans="1:17" ht="45" hidden="1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8273</v>
      </c>
      <c r="O4090" t="s">
        <v>8274</v>
      </c>
      <c r="P4090">
        <f t="shared" si="126"/>
        <v>11</v>
      </c>
      <c r="Q4090">
        <f t="shared" si="127"/>
        <v>72</v>
      </c>
    </row>
    <row r="4091" spans="1:17" ht="60" hidden="1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8273</v>
      </c>
      <c r="O4091" t="s">
        <v>8274</v>
      </c>
      <c r="P4091">
        <f t="shared" si="126"/>
        <v>5</v>
      </c>
      <c r="Q4091">
        <f t="shared" si="127"/>
        <v>30</v>
      </c>
    </row>
    <row r="4092" spans="1:17" ht="45" hidden="1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8273</v>
      </c>
      <c r="O4092" t="s">
        <v>8274</v>
      </c>
      <c r="P4092">
        <f t="shared" si="126"/>
        <v>3</v>
      </c>
      <c r="Q4092">
        <f t="shared" si="127"/>
        <v>10.67</v>
      </c>
    </row>
    <row r="4093" spans="1:17" ht="60" hidden="1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8273</v>
      </c>
      <c r="O4093" t="s">
        <v>8274</v>
      </c>
      <c r="P4093">
        <f t="shared" si="126"/>
        <v>13</v>
      </c>
      <c r="Q4093">
        <f t="shared" si="127"/>
        <v>25.5</v>
      </c>
    </row>
    <row r="4094" spans="1:17" ht="45" hidden="1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8273</v>
      </c>
      <c r="O4094" t="s">
        <v>8274</v>
      </c>
      <c r="P4094">
        <f t="shared" si="126"/>
        <v>0</v>
      </c>
      <c r="Q4094">
        <f t="shared" si="127"/>
        <v>20</v>
      </c>
    </row>
    <row r="4095" spans="1:17" ht="60" hidden="1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8273</v>
      </c>
      <c r="O4095" t="s">
        <v>8274</v>
      </c>
      <c r="P4095">
        <f t="shared" si="126"/>
        <v>2</v>
      </c>
      <c r="Q4095">
        <f t="shared" si="127"/>
        <v>15</v>
      </c>
    </row>
    <row r="4096" spans="1:17" ht="45" hidden="1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8273</v>
      </c>
      <c r="O4096" t="s">
        <v>8274</v>
      </c>
      <c r="P4096">
        <f t="shared" si="126"/>
        <v>37</v>
      </c>
      <c r="Q4096">
        <f t="shared" si="127"/>
        <v>91.25</v>
      </c>
    </row>
    <row r="4097" spans="1:17" ht="45" hidden="1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8273</v>
      </c>
      <c r="O4097" t="s">
        <v>8274</v>
      </c>
      <c r="P4097">
        <f t="shared" si="126"/>
        <v>3</v>
      </c>
      <c r="Q4097">
        <f t="shared" si="127"/>
        <v>800</v>
      </c>
    </row>
    <row r="4098" spans="1:17" ht="45" hidden="1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8273</v>
      </c>
      <c r="O4098" t="s">
        <v>8274</v>
      </c>
      <c r="P4098">
        <f t="shared" si="126"/>
        <v>11</v>
      </c>
      <c r="Q4098">
        <f t="shared" si="127"/>
        <v>80</v>
      </c>
    </row>
    <row r="4099" spans="1:17" ht="60" hidden="1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8273</v>
      </c>
      <c r="O4099" t="s">
        <v>8274</v>
      </c>
      <c r="P4099">
        <f t="shared" ref="P4099:P4115" si="128">ROUND(E4099/D4099*100,0)</f>
        <v>0</v>
      </c>
      <c r="Q4099">
        <f t="shared" ref="Q4099:Q4115" si="129">IFERROR(ROUND(E4099/L4099,2),0)</f>
        <v>0</v>
      </c>
    </row>
    <row r="4100" spans="1:17" ht="45" hidden="1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8273</v>
      </c>
      <c r="O4100" t="s">
        <v>8274</v>
      </c>
      <c r="P4100">
        <f t="shared" si="128"/>
        <v>0</v>
      </c>
      <c r="Q4100">
        <f t="shared" si="129"/>
        <v>0</v>
      </c>
    </row>
    <row r="4101" spans="1:17" ht="60" hidden="1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8273</v>
      </c>
      <c r="O4101" t="s">
        <v>8274</v>
      </c>
      <c r="P4101">
        <f t="shared" si="128"/>
        <v>1</v>
      </c>
      <c r="Q4101">
        <f t="shared" si="129"/>
        <v>50</v>
      </c>
    </row>
    <row r="4102" spans="1:17" ht="45" hidden="1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8273</v>
      </c>
      <c r="O4102" t="s">
        <v>8274</v>
      </c>
      <c r="P4102">
        <f t="shared" si="128"/>
        <v>0</v>
      </c>
      <c r="Q4102">
        <f t="shared" si="129"/>
        <v>0</v>
      </c>
    </row>
    <row r="4103" spans="1:17" ht="60" hidden="1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8273</v>
      </c>
      <c r="O4103" t="s">
        <v>8274</v>
      </c>
      <c r="P4103">
        <f t="shared" si="128"/>
        <v>0</v>
      </c>
      <c r="Q4103">
        <f t="shared" si="129"/>
        <v>0</v>
      </c>
    </row>
    <row r="4104" spans="1:17" ht="45" hidden="1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8273</v>
      </c>
      <c r="O4104" t="s">
        <v>8274</v>
      </c>
      <c r="P4104">
        <f t="shared" si="128"/>
        <v>27</v>
      </c>
      <c r="Q4104">
        <f t="shared" si="129"/>
        <v>22.83</v>
      </c>
    </row>
    <row r="4105" spans="1:17" ht="45" hidden="1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8273</v>
      </c>
      <c r="O4105" t="s">
        <v>8274</v>
      </c>
      <c r="P4105">
        <f t="shared" si="128"/>
        <v>10</v>
      </c>
      <c r="Q4105">
        <f t="shared" si="129"/>
        <v>16.670000000000002</v>
      </c>
    </row>
    <row r="4106" spans="1:17" ht="45" hidden="1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8273</v>
      </c>
      <c r="O4106" t="s">
        <v>8274</v>
      </c>
      <c r="P4106">
        <f t="shared" si="128"/>
        <v>21</v>
      </c>
      <c r="Q4106">
        <f t="shared" si="129"/>
        <v>45.79</v>
      </c>
    </row>
    <row r="4107" spans="1:17" ht="60" hidden="1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8273</v>
      </c>
      <c r="O4107" t="s">
        <v>8274</v>
      </c>
      <c r="P4107">
        <f t="shared" si="128"/>
        <v>7</v>
      </c>
      <c r="Q4107">
        <f t="shared" si="129"/>
        <v>383.33</v>
      </c>
    </row>
    <row r="4108" spans="1:17" ht="60" hidden="1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8273</v>
      </c>
      <c r="O4108" t="s">
        <v>8274</v>
      </c>
      <c r="P4108">
        <f t="shared" si="128"/>
        <v>71</v>
      </c>
      <c r="Q4108">
        <f t="shared" si="129"/>
        <v>106.97</v>
      </c>
    </row>
    <row r="4109" spans="1:17" ht="60" hidden="1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8273</v>
      </c>
      <c r="O4109" t="s">
        <v>8274</v>
      </c>
      <c r="P4109">
        <f t="shared" si="128"/>
        <v>2</v>
      </c>
      <c r="Q4109">
        <f t="shared" si="129"/>
        <v>10.25</v>
      </c>
    </row>
    <row r="4110" spans="1:17" ht="45" hidden="1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8273</v>
      </c>
      <c r="O4110" t="s">
        <v>8274</v>
      </c>
      <c r="P4110">
        <f t="shared" si="128"/>
        <v>2</v>
      </c>
      <c r="Q4110">
        <f t="shared" si="129"/>
        <v>59</v>
      </c>
    </row>
    <row r="4111" spans="1:17" ht="45" hidden="1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8273</v>
      </c>
      <c r="O4111" t="s">
        <v>8274</v>
      </c>
      <c r="P4111">
        <f t="shared" si="128"/>
        <v>0</v>
      </c>
      <c r="Q4111">
        <f t="shared" si="129"/>
        <v>0</v>
      </c>
    </row>
    <row r="4112" spans="1:17" ht="60" hidden="1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8273</v>
      </c>
      <c r="O4112" t="s">
        <v>8274</v>
      </c>
      <c r="P4112">
        <f t="shared" si="128"/>
        <v>29</v>
      </c>
      <c r="Q4112">
        <f t="shared" si="129"/>
        <v>14.33</v>
      </c>
    </row>
    <row r="4113" spans="1:17" ht="45" hidden="1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8273</v>
      </c>
      <c r="O4113" t="s">
        <v>8274</v>
      </c>
      <c r="P4113">
        <f t="shared" si="128"/>
        <v>3</v>
      </c>
      <c r="Q4113">
        <f t="shared" si="129"/>
        <v>15.67</v>
      </c>
    </row>
    <row r="4114" spans="1:17" ht="60" hidden="1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8273</v>
      </c>
      <c r="O4114" t="s">
        <v>8274</v>
      </c>
      <c r="P4114">
        <f t="shared" si="128"/>
        <v>0</v>
      </c>
      <c r="Q4114">
        <f t="shared" si="129"/>
        <v>1</v>
      </c>
    </row>
    <row r="4115" spans="1:17" ht="60" hidden="1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8273</v>
      </c>
      <c r="O4115" t="s">
        <v>8274</v>
      </c>
      <c r="P4115">
        <f t="shared" si="128"/>
        <v>0</v>
      </c>
      <c r="Q4115">
        <f t="shared" si="129"/>
        <v>1</v>
      </c>
    </row>
  </sheetData>
  <autoFilter ref="A1:Q4115" xr:uid="{00000000-0001-0000-0000-000000000000}">
    <filterColumn colId="6">
      <filters>
        <filter val="GB"/>
      </filters>
    </filterColumn>
    <filterColumn colId="14">
      <filters>
        <filter val="musical"/>
      </filters>
    </filterColumn>
  </autoFilter>
  <conditionalFormatting sqref="F1:F1048576"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"live"</formula>
    </cfRule>
  </conditionalFormatting>
  <conditionalFormatting sqref="P1:P1048576 Q1">
    <cfRule type="colorScale" priority="1">
      <colorScale>
        <cfvo type="min"/>
        <cfvo type="max"/>
        <color rgb="FFFF0000"/>
        <color theme="4" tint="0.39997558519241921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DE1A9-BB0F-4291-929B-EA0573F349C7}">
  <dimension ref="A1:Q251"/>
  <sheetViews>
    <sheetView workbookViewId="0">
      <selection activeCell="F17" sqref="F17"/>
    </sheetView>
  </sheetViews>
  <sheetFormatPr defaultRowHeight="15" x14ac:dyDescent="0.25"/>
  <cols>
    <col min="9" max="9" width="11.140625" bestFit="1" customWidth="1"/>
    <col min="10" max="10" width="14.140625" bestFit="1" customWidth="1"/>
  </cols>
  <sheetData>
    <row r="1" spans="1:17" x14ac:dyDescent="0.25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8263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8316</v>
      </c>
      <c r="O1" t="s">
        <v>8317</v>
      </c>
      <c r="P1" t="s">
        <v>8264</v>
      </c>
      <c r="Q1" t="s">
        <v>8265</v>
      </c>
    </row>
    <row r="2" spans="1:17" x14ac:dyDescent="0.25">
      <c r="A2">
        <v>2843</v>
      </c>
      <c r="B2" t="s">
        <v>2843</v>
      </c>
      <c r="C2" t="s">
        <v>6953</v>
      </c>
      <c r="D2">
        <v>1200</v>
      </c>
      <c r="E2">
        <v>0</v>
      </c>
      <c r="F2" t="s">
        <v>8220</v>
      </c>
      <c r="G2" t="s">
        <v>8223</v>
      </c>
      <c r="H2" t="s">
        <v>8245</v>
      </c>
      <c r="I2">
        <v>1465790400</v>
      </c>
      <c r="J2">
        <v>1462210950</v>
      </c>
      <c r="K2" t="b">
        <v>0</v>
      </c>
      <c r="L2">
        <v>0</v>
      </c>
      <c r="M2" t="b">
        <v>0</v>
      </c>
      <c r="N2" t="s">
        <v>8273</v>
      </c>
      <c r="O2" t="s">
        <v>8274</v>
      </c>
      <c r="P2">
        <v>0</v>
      </c>
      <c r="Q2">
        <v>0</v>
      </c>
    </row>
    <row r="3" spans="1:17" x14ac:dyDescent="0.25">
      <c r="A3">
        <v>2845</v>
      </c>
      <c r="B3" t="s">
        <v>2845</v>
      </c>
      <c r="C3" t="s">
        <v>6955</v>
      </c>
      <c r="D3">
        <v>7500</v>
      </c>
      <c r="E3">
        <v>2366</v>
      </c>
      <c r="F3" t="s">
        <v>8220</v>
      </c>
      <c r="G3" t="s">
        <v>8223</v>
      </c>
      <c r="H3" t="s">
        <v>8245</v>
      </c>
      <c r="I3">
        <v>1433723033</v>
      </c>
      <c r="J3">
        <v>1428539033</v>
      </c>
      <c r="K3" t="b">
        <v>0</v>
      </c>
      <c r="L3">
        <v>39</v>
      </c>
      <c r="M3" t="b">
        <v>0</v>
      </c>
      <c r="N3" t="s">
        <v>8273</v>
      </c>
      <c r="O3" t="s">
        <v>8274</v>
      </c>
      <c r="P3">
        <v>32</v>
      </c>
      <c r="Q3">
        <v>60.67</v>
      </c>
    </row>
    <row r="4" spans="1:17" x14ac:dyDescent="0.25">
      <c r="A4">
        <v>2846</v>
      </c>
      <c r="B4" t="s">
        <v>2846</v>
      </c>
      <c r="C4" t="s">
        <v>6956</v>
      </c>
      <c r="D4">
        <v>8000</v>
      </c>
      <c r="E4">
        <v>0</v>
      </c>
      <c r="F4" t="s">
        <v>8220</v>
      </c>
      <c r="G4" t="s">
        <v>8223</v>
      </c>
      <c r="H4" t="s">
        <v>8245</v>
      </c>
      <c r="I4">
        <v>1432917394</v>
      </c>
      <c r="J4">
        <v>1429029394</v>
      </c>
      <c r="K4" t="b">
        <v>0</v>
      </c>
      <c r="L4">
        <v>0</v>
      </c>
      <c r="M4" t="b">
        <v>0</v>
      </c>
      <c r="N4" t="s">
        <v>8273</v>
      </c>
      <c r="O4" t="s">
        <v>8274</v>
      </c>
      <c r="P4">
        <v>0</v>
      </c>
      <c r="Q4">
        <v>0</v>
      </c>
    </row>
    <row r="5" spans="1:17" x14ac:dyDescent="0.25">
      <c r="A5">
        <v>2847</v>
      </c>
      <c r="B5" t="s">
        <v>2847</v>
      </c>
      <c r="C5" t="s">
        <v>6957</v>
      </c>
      <c r="D5">
        <v>2000</v>
      </c>
      <c r="E5">
        <v>0</v>
      </c>
      <c r="F5" t="s">
        <v>8220</v>
      </c>
      <c r="G5" t="s">
        <v>8223</v>
      </c>
      <c r="H5" t="s">
        <v>8245</v>
      </c>
      <c r="I5">
        <v>1464031265</v>
      </c>
      <c r="J5">
        <v>1458847265</v>
      </c>
      <c r="K5" t="b">
        <v>0</v>
      </c>
      <c r="L5">
        <v>0</v>
      </c>
      <c r="M5" t="b">
        <v>0</v>
      </c>
      <c r="N5" t="s">
        <v>8273</v>
      </c>
      <c r="O5" t="s">
        <v>8274</v>
      </c>
      <c r="P5">
        <v>0</v>
      </c>
      <c r="Q5">
        <v>0</v>
      </c>
    </row>
    <row r="6" spans="1:17" x14ac:dyDescent="0.25">
      <c r="A6">
        <v>2848</v>
      </c>
      <c r="B6" t="s">
        <v>2848</v>
      </c>
      <c r="C6" t="s">
        <v>6958</v>
      </c>
      <c r="D6">
        <v>35000</v>
      </c>
      <c r="E6">
        <v>70</v>
      </c>
      <c r="F6" t="s">
        <v>8220</v>
      </c>
      <c r="G6" t="s">
        <v>8223</v>
      </c>
      <c r="H6" t="s">
        <v>8245</v>
      </c>
      <c r="I6">
        <v>1432913659</v>
      </c>
      <c r="J6">
        <v>1430321659</v>
      </c>
      <c r="K6" t="b">
        <v>0</v>
      </c>
      <c r="L6">
        <v>3</v>
      </c>
      <c r="M6" t="b">
        <v>0</v>
      </c>
      <c r="N6" t="s">
        <v>8273</v>
      </c>
      <c r="O6" t="s">
        <v>8274</v>
      </c>
      <c r="P6">
        <v>0</v>
      </c>
      <c r="Q6">
        <v>23.33</v>
      </c>
    </row>
    <row r="7" spans="1:17" x14ac:dyDescent="0.25">
      <c r="A7">
        <v>2850</v>
      </c>
      <c r="B7" t="s">
        <v>2850</v>
      </c>
      <c r="C7" t="s">
        <v>6960</v>
      </c>
      <c r="D7">
        <v>8000</v>
      </c>
      <c r="E7">
        <v>311</v>
      </c>
      <c r="F7" t="s">
        <v>8220</v>
      </c>
      <c r="G7" t="s">
        <v>8223</v>
      </c>
      <c r="H7" t="s">
        <v>8245</v>
      </c>
      <c r="I7">
        <v>1409962211</v>
      </c>
      <c r="J7">
        <v>1407370211</v>
      </c>
      <c r="K7" t="b">
        <v>0</v>
      </c>
      <c r="L7">
        <v>13</v>
      </c>
      <c r="M7" t="b">
        <v>0</v>
      </c>
      <c r="N7" t="s">
        <v>8273</v>
      </c>
      <c r="O7" t="s">
        <v>8274</v>
      </c>
      <c r="P7">
        <v>4</v>
      </c>
      <c r="Q7">
        <v>23.92</v>
      </c>
    </row>
    <row r="8" spans="1:17" x14ac:dyDescent="0.25">
      <c r="A8">
        <v>2852</v>
      </c>
      <c r="B8" t="s">
        <v>2852</v>
      </c>
      <c r="C8" t="s">
        <v>6962</v>
      </c>
      <c r="D8">
        <v>5000</v>
      </c>
      <c r="E8">
        <v>95</v>
      </c>
      <c r="F8" t="s">
        <v>8220</v>
      </c>
      <c r="G8" t="s">
        <v>8223</v>
      </c>
      <c r="H8" t="s">
        <v>8245</v>
      </c>
      <c r="I8">
        <v>1403312703</v>
      </c>
      <c r="J8">
        <v>1400720703</v>
      </c>
      <c r="K8" t="b">
        <v>0</v>
      </c>
      <c r="L8">
        <v>6</v>
      </c>
      <c r="M8" t="b">
        <v>0</v>
      </c>
      <c r="N8" t="s">
        <v>8273</v>
      </c>
      <c r="O8" t="s">
        <v>8274</v>
      </c>
      <c r="P8">
        <v>2</v>
      </c>
      <c r="Q8">
        <v>15.83</v>
      </c>
    </row>
    <row r="9" spans="1:17" x14ac:dyDescent="0.25">
      <c r="A9">
        <v>2855</v>
      </c>
      <c r="B9" t="s">
        <v>2855</v>
      </c>
      <c r="C9" t="s">
        <v>6965</v>
      </c>
      <c r="D9">
        <v>600</v>
      </c>
      <c r="E9">
        <v>300</v>
      </c>
      <c r="F9" t="s">
        <v>8220</v>
      </c>
      <c r="G9" t="s">
        <v>8223</v>
      </c>
      <c r="H9" t="s">
        <v>8245</v>
      </c>
      <c r="I9">
        <v>1454110440</v>
      </c>
      <c r="J9">
        <v>1451607071</v>
      </c>
      <c r="K9" t="b">
        <v>0</v>
      </c>
      <c r="L9">
        <v>5</v>
      </c>
      <c r="M9" t="b">
        <v>0</v>
      </c>
      <c r="N9" t="s">
        <v>8273</v>
      </c>
      <c r="O9" t="s">
        <v>8274</v>
      </c>
      <c r="P9">
        <v>50</v>
      </c>
      <c r="Q9">
        <v>60</v>
      </c>
    </row>
    <row r="10" spans="1:17" x14ac:dyDescent="0.25">
      <c r="A10">
        <v>2856</v>
      </c>
      <c r="B10" t="s">
        <v>2856</v>
      </c>
      <c r="C10" t="s">
        <v>6966</v>
      </c>
      <c r="D10">
        <v>3000</v>
      </c>
      <c r="E10">
        <v>146</v>
      </c>
      <c r="F10" t="s">
        <v>8220</v>
      </c>
      <c r="G10" t="s">
        <v>8223</v>
      </c>
      <c r="H10" t="s">
        <v>8245</v>
      </c>
      <c r="I10">
        <v>1439069640</v>
      </c>
      <c r="J10">
        <v>1433897647</v>
      </c>
      <c r="K10" t="b">
        <v>0</v>
      </c>
      <c r="L10">
        <v>6</v>
      </c>
      <c r="M10" t="b">
        <v>0</v>
      </c>
      <c r="N10" t="s">
        <v>8273</v>
      </c>
      <c r="O10" t="s">
        <v>8274</v>
      </c>
      <c r="P10">
        <v>5</v>
      </c>
      <c r="Q10">
        <v>24.33</v>
      </c>
    </row>
    <row r="11" spans="1:17" x14ac:dyDescent="0.25">
      <c r="A11">
        <v>2860</v>
      </c>
      <c r="B11" t="s">
        <v>2860</v>
      </c>
      <c r="C11" t="s">
        <v>6970</v>
      </c>
      <c r="D11">
        <v>4000</v>
      </c>
      <c r="E11">
        <v>266</v>
      </c>
      <c r="F11" t="s">
        <v>8220</v>
      </c>
      <c r="G11" t="s">
        <v>8223</v>
      </c>
      <c r="H11" t="s">
        <v>8245</v>
      </c>
      <c r="I11">
        <v>1466363576</v>
      </c>
      <c r="J11">
        <v>1461179576</v>
      </c>
      <c r="K11" t="b">
        <v>0</v>
      </c>
      <c r="L11">
        <v>9</v>
      </c>
      <c r="M11" t="b">
        <v>0</v>
      </c>
      <c r="N11" t="s">
        <v>8273</v>
      </c>
      <c r="O11" t="s">
        <v>8274</v>
      </c>
      <c r="P11">
        <v>7</v>
      </c>
      <c r="Q11">
        <v>29.56</v>
      </c>
    </row>
    <row r="12" spans="1:17" x14ac:dyDescent="0.25">
      <c r="A12">
        <v>2862</v>
      </c>
      <c r="B12" t="s">
        <v>2862</v>
      </c>
      <c r="C12" t="s">
        <v>6972</v>
      </c>
      <c r="D12">
        <v>12700</v>
      </c>
      <c r="E12">
        <v>55</v>
      </c>
      <c r="F12" t="s">
        <v>8220</v>
      </c>
      <c r="G12" t="s">
        <v>8223</v>
      </c>
      <c r="H12" t="s">
        <v>8245</v>
      </c>
      <c r="I12">
        <v>1403636229</v>
      </c>
      <c r="J12">
        <v>1401044229</v>
      </c>
      <c r="K12" t="b">
        <v>0</v>
      </c>
      <c r="L12">
        <v>3</v>
      </c>
      <c r="M12" t="b">
        <v>0</v>
      </c>
      <c r="N12" t="s">
        <v>8273</v>
      </c>
      <c r="O12" t="s">
        <v>8274</v>
      </c>
      <c r="P12">
        <v>0</v>
      </c>
      <c r="Q12">
        <v>18.329999999999998</v>
      </c>
    </row>
    <row r="13" spans="1:17" x14ac:dyDescent="0.25">
      <c r="A13">
        <v>2863</v>
      </c>
      <c r="B13" t="s">
        <v>2863</v>
      </c>
      <c r="C13" t="s">
        <v>6973</v>
      </c>
      <c r="D13">
        <v>50000</v>
      </c>
      <c r="E13">
        <v>20</v>
      </c>
      <c r="F13" t="s">
        <v>8220</v>
      </c>
      <c r="G13" t="s">
        <v>8223</v>
      </c>
      <c r="H13" t="s">
        <v>8245</v>
      </c>
      <c r="I13">
        <v>1410279123</v>
      </c>
      <c r="J13">
        <v>1405095123</v>
      </c>
      <c r="K13" t="b">
        <v>0</v>
      </c>
      <c r="L13">
        <v>1</v>
      </c>
      <c r="M13" t="b">
        <v>0</v>
      </c>
      <c r="N13" t="s">
        <v>8273</v>
      </c>
      <c r="O13" t="s">
        <v>8274</v>
      </c>
      <c r="P13">
        <v>0</v>
      </c>
      <c r="Q13">
        <v>20</v>
      </c>
    </row>
    <row r="14" spans="1:17" x14ac:dyDescent="0.25">
      <c r="A14">
        <v>2865</v>
      </c>
      <c r="B14" t="s">
        <v>2865</v>
      </c>
      <c r="C14" t="s">
        <v>6975</v>
      </c>
      <c r="D14">
        <v>2888</v>
      </c>
      <c r="E14">
        <v>0</v>
      </c>
      <c r="F14" t="s">
        <v>8220</v>
      </c>
      <c r="G14" t="s">
        <v>8223</v>
      </c>
      <c r="H14" t="s">
        <v>8245</v>
      </c>
      <c r="I14">
        <v>1420512259</v>
      </c>
      <c r="J14">
        <v>1415328259</v>
      </c>
      <c r="K14" t="b">
        <v>0</v>
      </c>
      <c r="L14">
        <v>0</v>
      </c>
      <c r="M14" t="b">
        <v>0</v>
      </c>
      <c r="N14" t="s">
        <v>8273</v>
      </c>
      <c r="O14" t="s">
        <v>8274</v>
      </c>
      <c r="P14">
        <v>0</v>
      </c>
      <c r="Q14">
        <v>0</v>
      </c>
    </row>
    <row r="15" spans="1:17" x14ac:dyDescent="0.25">
      <c r="A15">
        <v>2866</v>
      </c>
      <c r="B15" t="s">
        <v>2866</v>
      </c>
      <c r="C15" t="s">
        <v>6976</v>
      </c>
      <c r="D15">
        <v>5000</v>
      </c>
      <c r="E15">
        <v>45</v>
      </c>
      <c r="F15" t="s">
        <v>8220</v>
      </c>
      <c r="G15" t="s">
        <v>8223</v>
      </c>
      <c r="H15" t="s">
        <v>8245</v>
      </c>
      <c r="I15">
        <v>1476482400</v>
      </c>
      <c r="J15">
        <v>1473893721</v>
      </c>
      <c r="K15" t="b">
        <v>0</v>
      </c>
      <c r="L15">
        <v>2</v>
      </c>
      <c r="M15" t="b">
        <v>0</v>
      </c>
      <c r="N15" t="s">
        <v>8273</v>
      </c>
      <c r="O15" t="s">
        <v>8274</v>
      </c>
      <c r="P15">
        <v>1</v>
      </c>
      <c r="Q15">
        <v>22.5</v>
      </c>
    </row>
    <row r="16" spans="1:17" x14ac:dyDescent="0.25">
      <c r="A16">
        <v>2867</v>
      </c>
      <c r="B16" t="s">
        <v>2867</v>
      </c>
      <c r="C16" t="s">
        <v>6977</v>
      </c>
      <c r="D16">
        <v>2500</v>
      </c>
      <c r="E16">
        <v>504</v>
      </c>
      <c r="F16" t="s">
        <v>8220</v>
      </c>
      <c r="G16" t="s">
        <v>8223</v>
      </c>
      <c r="H16" t="s">
        <v>8245</v>
      </c>
      <c r="I16">
        <v>1467604800</v>
      </c>
      <c r="J16">
        <v>1465533672</v>
      </c>
      <c r="K16" t="b">
        <v>0</v>
      </c>
      <c r="L16">
        <v>10</v>
      </c>
      <c r="M16" t="b">
        <v>0</v>
      </c>
      <c r="N16" t="s">
        <v>8273</v>
      </c>
      <c r="O16" t="s">
        <v>8274</v>
      </c>
      <c r="P16">
        <v>20</v>
      </c>
      <c r="Q16">
        <v>50.4</v>
      </c>
    </row>
    <row r="17" spans="1:17" x14ac:dyDescent="0.25">
      <c r="A17">
        <v>2868</v>
      </c>
      <c r="B17" t="s">
        <v>2868</v>
      </c>
      <c r="C17" t="s">
        <v>6978</v>
      </c>
      <c r="D17">
        <v>15000</v>
      </c>
      <c r="E17">
        <v>6301.76</v>
      </c>
      <c r="F17" t="s">
        <v>8220</v>
      </c>
      <c r="G17" t="s">
        <v>8223</v>
      </c>
      <c r="H17" t="s">
        <v>8245</v>
      </c>
      <c r="I17">
        <v>1475697054</v>
      </c>
      <c r="J17">
        <v>1473105054</v>
      </c>
      <c r="K17" t="b">
        <v>0</v>
      </c>
      <c r="L17">
        <v>60</v>
      </c>
      <c r="M17" t="b">
        <v>0</v>
      </c>
      <c r="N17" t="s">
        <v>8273</v>
      </c>
      <c r="O17" t="s">
        <v>8274</v>
      </c>
      <c r="P17">
        <v>42</v>
      </c>
      <c r="Q17">
        <v>105.03</v>
      </c>
    </row>
    <row r="18" spans="1:17" x14ac:dyDescent="0.25">
      <c r="A18">
        <v>2869</v>
      </c>
      <c r="B18" t="s">
        <v>2869</v>
      </c>
      <c r="C18" t="s">
        <v>6979</v>
      </c>
      <c r="D18">
        <v>20000</v>
      </c>
      <c r="E18">
        <v>177</v>
      </c>
      <c r="F18" t="s">
        <v>8220</v>
      </c>
      <c r="G18" t="s">
        <v>8223</v>
      </c>
      <c r="H18" t="s">
        <v>8245</v>
      </c>
      <c r="I18">
        <v>1468937681</v>
      </c>
      <c r="J18">
        <v>1466345681</v>
      </c>
      <c r="K18" t="b">
        <v>0</v>
      </c>
      <c r="L18">
        <v>5</v>
      </c>
      <c r="M18" t="b">
        <v>0</v>
      </c>
      <c r="N18" t="s">
        <v>8273</v>
      </c>
      <c r="O18" t="s">
        <v>8274</v>
      </c>
      <c r="P18">
        <v>1</v>
      </c>
      <c r="Q18">
        <v>35.4</v>
      </c>
    </row>
    <row r="19" spans="1:17" x14ac:dyDescent="0.25">
      <c r="A19">
        <v>2870</v>
      </c>
      <c r="B19" t="s">
        <v>2870</v>
      </c>
      <c r="C19" t="s">
        <v>6980</v>
      </c>
      <c r="D19">
        <v>5000</v>
      </c>
      <c r="E19">
        <v>750</v>
      </c>
      <c r="F19" t="s">
        <v>8220</v>
      </c>
      <c r="G19" t="s">
        <v>8223</v>
      </c>
      <c r="H19" t="s">
        <v>8245</v>
      </c>
      <c r="I19">
        <v>1400301165</v>
      </c>
      <c r="J19">
        <v>1397709165</v>
      </c>
      <c r="K19" t="b">
        <v>0</v>
      </c>
      <c r="L19">
        <v>9</v>
      </c>
      <c r="M19" t="b">
        <v>0</v>
      </c>
      <c r="N19" t="s">
        <v>8273</v>
      </c>
      <c r="O19" t="s">
        <v>8274</v>
      </c>
      <c r="P19">
        <v>15</v>
      </c>
      <c r="Q19">
        <v>83.33</v>
      </c>
    </row>
    <row r="20" spans="1:17" x14ac:dyDescent="0.25">
      <c r="A20">
        <v>2871</v>
      </c>
      <c r="B20" t="s">
        <v>2871</v>
      </c>
      <c r="C20" t="s">
        <v>6981</v>
      </c>
      <c r="D20">
        <v>10000</v>
      </c>
      <c r="E20">
        <v>467</v>
      </c>
      <c r="F20" t="s">
        <v>8220</v>
      </c>
      <c r="G20" t="s">
        <v>8223</v>
      </c>
      <c r="H20" t="s">
        <v>8245</v>
      </c>
      <c r="I20">
        <v>1419183813</v>
      </c>
      <c r="J20">
        <v>1417455813</v>
      </c>
      <c r="K20" t="b">
        <v>0</v>
      </c>
      <c r="L20">
        <v>13</v>
      </c>
      <c r="M20" t="b">
        <v>0</v>
      </c>
      <c r="N20" t="s">
        <v>8273</v>
      </c>
      <c r="O20" t="s">
        <v>8274</v>
      </c>
      <c r="P20">
        <v>5</v>
      </c>
      <c r="Q20">
        <v>35.92</v>
      </c>
    </row>
    <row r="21" spans="1:17" x14ac:dyDescent="0.25">
      <c r="A21">
        <v>2872</v>
      </c>
      <c r="B21" t="s">
        <v>2872</v>
      </c>
      <c r="C21" t="s">
        <v>6982</v>
      </c>
      <c r="D21">
        <v>3000</v>
      </c>
      <c r="E21">
        <v>0</v>
      </c>
      <c r="F21" t="s">
        <v>8220</v>
      </c>
      <c r="G21" t="s">
        <v>8223</v>
      </c>
      <c r="H21" t="s">
        <v>8245</v>
      </c>
      <c r="I21">
        <v>1434768438</v>
      </c>
      <c r="J21">
        <v>1429584438</v>
      </c>
      <c r="K21" t="b">
        <v>0</v>
      </c>
      <c r="L21">
        <v>0</v>
      </c>
      <c r="M21" t="b">
        <v>0</v>
      </c>
      <c r="N21" t="s">
        <v>8273</v>
      </c>
      <c r="O21" t="s">
        <v>8274</v>
      </c>
      <c r="P21">
        <v>0</v>
      </c>
      <c r="Q21">
        <v>0</v>
      </c>
    </row>
    <row r="22" spans="1:17" x14ac:dyDescent="0.25">
      <c r="A22">
        <v>2873</v>
      </c>
      <c r="B22" t="s">
        <v>2873</v>
      </c>
      <c r="C22" t="s">
        <v>6983</v>
      </c>
      <c r="D22">
        <v>2500</v>
      </c>
      <c r="E22">
        <v>953</v>
      </c>
      <c r="F22" t="s">
        <v>8220</v>
      </c>
      <c r="G22" t="s">
        <v>8223</v>
      </c>
      <c r="H22" t="s">
        <v>8245</v>
      </c>
      <c r="I22">
        <v>1422473831</v>
      </c>
      <c r="J22">
        <v>1419881831</v>
      </c>
      <c r="K22" t="b">
        <v>0</v>
      </c>
      <c r="L22">
        <v>8</v>
      </c>
      <c r="M22" t="b">
        <v>0</v>
      </c>
      <c r="N22" t="s">
        <v>8273</v>
      </c>
      <c r="O22" t="s">
        <v>8274</v>
      </c>
      <c r="P22">
        <v>38</v>
      </c>
      <c r="Q22">
        <v>119.13</v>
      </c>
    </row>
    <row r="23" spans="1:17" x14ac:dyDescent="0.25">
      <c r="A23">
        <v>2874</v>
      </c>
      <c r="B23" t="s">
        <v>2874</v>
      </c>
      <c r="C23" t="s">
        <v>6984</v>
      </c>
      <c r="D23">
        <v>5000</v>
      </c>
      <c r="E23">
        <v>271</v>
      </c>
      <c r="F23" t="s">
        <v>8220</v>
      </c>
      <c r="G23" t="s">
        <v>8223</v>
      </c>
      <c r="H23" t="s">
        <v>8245</v>
      </c>
      <c r="I23">
        <v>1484684186</v>
      </c>
      <c r="J23">
        <v>1482092186</v>
      </c>
      <c r="K23" t="b">
        <v>0</v>
      </c>
      <c r="L23">
        <v>3</v>
      </c>
      <c r="M23" t="b">
        <v>0</v>
      </c>
      <c r="N23" t="s">
        <v>8273</v>
      </c>
      <c r="O23" t="s">
        <v>8274</v>
      </c>
      <c r="P23">
        <v>5</v>
      </c>
      <c r="Q23">
        <v>90.33</v>
      </c>
    </row>
    <row r="24" spans="1:17" x14ac:dyDescent="0.25">
      <c r="A24">
        <v>2875</v>
      </c>
      <c r="B24" t="s">
        <v>2875</v>
      </c>
      <c r="C24" t="s">
        <v>6985</v>
      </c>
      <c r="D24">
        <v>20000</v>
      </c>
      <c r="E24">
        <v>7</v>
      </c>
      <c r="F24" t="s">
        <v>8220</v>
      </c>
      <c r="G24" t="s">
        <v>8223</v>
      </c>
      <c r="H24" t="s">
        <v>8245</v>
      </c>
      <c r="I24">
        <v>1462417493</v>
      </c>
      <c r="J24">
        <v>1459825493</v>
      </c>
      <c r="K24" t="b">
        <v>0</v>
      </c>
      <c r="L24">
        <v>3</v>
      </c>
      <c r="M24" t="b">
        <v>0</v>
      </c>
      <c r="N24" t="s">
        <v>8273</v>
      </c>
      <c r="O24" t="s">
        <v>8274</v>
      </c>
      <c r="P24">
        <v>0</v>
      </c>
      <c r="Q24">
        <v>2.33</v>
      </c>
    </row>
    <row r="25" spans="1:17" x14ac:dyDescent="0.25">
      <c r="A25">
        <v>2876</v>
      </c>
      <c r="B25" t="s">
        <v>2876</v>
      </c>
      <c r="C25" t="s">
        <v>6986</v>
      </c>
      <c r="D25">
        <v>150000</v>
      </c>
      <c r="E25">
        <v>0</v>
      </c>
      <c r="F25" t="s">
        <v>8220</v>
      </c>
      <c r="G25" t="s">
        <v>8223</v>
      </c>
      <c r="H25" t="s">
        <v>8245</v>
      </c>
      <c r="I25">
        <v>1437069079</v>
      </c>
      <c r="J25">
        <v>1434477079</v>
      </c>
      <c r="K25" t="b">
        <v>0</v>
      </c>
      <c r="L25">
        <v>0</v>
      </c>
      <c r="M25" t="b">
        <v>0</v>
      </c>
      <c r="N25" t="s">
        <v>8273</v>
      </c>
      <c r="O25" t="s">
        <v>8274</v>
      </c>
      <c r="P25">
        <v>0</v>
      </c>
      <c r="Q25">
        <v>0</v>
      </c>
    </row>
    <row r="26" spans="1:17" x14ac:dyDescent="0.25">
      <c r="A26">
        <v>2877</v>
      </c>
      <c r="B26" t="s">
        <v>2877</v>
      </c>
      <c r="C26" t="s">
        <v>6987</v>
      </c>
      <c r="D26">
        <v>6000</v>
      </c>
      <c r="E26">
        <v>650</v>
      </c>
      <c r="F26" t="s">
        <v>8220</v>
      </c>
      <c r="G26" t="s">
        <v>8223</v>
      </c>
      <c r="H26" t="s">
        <v>8245</v>
      </c>
      <c r="I26">
        <v>1480525200</v>
      </c>
      <c r="J26">
        <v>1477781724</v>
      </c>
      <c r="K26" t="b">
        <v>0</v>
      </c>
      <c r="L26">
        <v>6</v>
      </c>
      <c r="M26" t="b">
        <v>0</v>
      </c>
      <c r="N26" t="s">
        <v>8273</v>
      </c>
      <c r="O26" t="s">
        <v>8274</v>
      </c>
      <c r="P26">
        <v>11</v>
      </c>
      <c r="Q26">
        <v>108.33</v>
      </c>
    </row>
    <row r="27" spans="1:17" x14ac:dyDescent="0.25">
      <c r="A27">
        <v>2879</v>
      </c>
      <c r="B27" t="s">
        <v>2879</v>
      </c>
      <c r="C27" t="s">
        <v>6989</v>
      </c>
      <c r="D27">
        <v>11200</v>
      </c>
      <c r="E27">
        <v>29</v>
      </c>
      <c r="F27" t="s">
        <v>8220</v>
      </c>
      <c r="G27" t="s">
        <v>8223</v>
      </c>
      <c r="H27" t="s">
        <v>8245</v>
      </c>
      <c r="I27">
        <v>1453310661</v>
      </c>
      <c r="J27">
        <v>1450718661</v>
      </c>
      <c r="K27" t="b">
        <v>0</v>
      </c>
      <c r="L27">
        <v>1</v>
      </c>
      <c r="M27" t="b">
        <v>0</v>
      </c>
      <c r="N27" t="s">
        <v>8273</v>
      </c>
      <c r="O27" t="s">
        <v>8274</v>
      </c>
      <c r="P27">
        <v>0</v>
      </c>
      <c r="Q27">
        <v>29</v>
      </c>
    </row>
    <row r="28" spans="1:17" x14ac:dyDescent="0.25">
      <c r="A28">
        <v>2880</v>
      </c>
      <c r="B28" t="s">
        <v>2880</v>
      </c>
      <c r="C28" t="s">
        <v>6990</v>
      </c>
      <c r="D28">
        <v>12000</v>
      </c>
      <c r="E28">
        <v>2800</v>
      </c>
      <c r="F28" t="s">
        <v>8220</v>
      </c>
      <c r="G28" t="s">
        <v>8223</v>
      </c>
      <c r="H28" t="s">
        <v>8245</v>
      </c>
      <c r="I28">
        <v>1440090300</v>
      </c>
      <c r="J28">
        <v>1436305452</v>
      </c>
      <c r="K28" t="b">
        <v>0</v>
      </c>
      <c r="L28">
        <v>29</v>
      </c>
      <c r="M28" t="b">
        <v>0</v>
      </c>
      <c r="N28" t="s">
        <v>8273</v>
      </c>
      <c r="O28" t="s">
        <v>8274</v>
      </c>
      <c r="P28">
        <v>23</v>
      </c>
      <c r="Q28">
        <v>96.55</v>
      </c>
    </row>
    <row r="29" spans="1:17" x14ac:dyDescent="0.25">
      <c r="A29">
        <v>2881</v>
      </c>
      <c r="B29" t="s">
        <v>2881</v>
      </c>
      <c r="C29" t="s">
        <v>6991</v>
      </c>
      <c r="D29">
        <v>5500</v>
      </c>
      <c r="E29">
        <v>0</v>
      </c>
      <c r="F29" t="s">
        <v>8220</v>
      </c>
      <c r="G29" t="s">
        <v>8223</v>
      </c>
      <c r="H29" t="s">
        <v>8245</v>
      </c>
      <c r="I29">
        <v>1417620036</v>
      </c>
      <c r="J29">
        <v>1412432436</v>
      </c>
      <c r="K29" t="b">
        <v>0</v>
      </c>
      <c r="L29">
        <v>0</v>
      </c>
      <c r="M29" t="b">
        <v>0</v>
      </c>
      <c r="N29" t="s">
        <v>8273</v>
      </c>
      <c r="O29" t="s">
        <v>8274</v>
      </c>
      <c r="P29">
        <v>0</v>
      </c>
      <c r="Q29">
        <v>0</v>
      </c>
    </row>
    <row r="30" spans="1:17" x14ac:dyDescent="0.25">
      <c r="A30">
        <v>2882</v>
      </c>
      <c r="B30" t="s">
        <v>2882</v>
      </c>
      <c r="C30" t="s">
        <v>6992</v>
      </c>
      <c r="D30">
        <v>750</v>
      </c>
      <c r="E30">
        <v>252</v>
      </c>
      <c r="F30" t="s">
        <v>8220</v>
      </c>
      <c r="G30" t="s">
        <v>8223</v>
      </c>
      <c r="H30" t="s">
        <v>8245</v>
      </c>
      <c r="I30">
        <v>1462112318</v>
      </c>
      <c r="J30">
        <v>1459520318</v>
      </c>
      <c r="K30" t="b">
        <v>0</v>
      </c>
      <c r="L30">
        <v>4</v>
      </c>
      <c r="M30" t="b">
        <v>0</v>
      </c>
      <c r="N30" t="s">
        <v>8273</v>
      </c>
      <c r="O30" t="s">
        <v>8274</v>
      </c>
      <c r="P30">
        <v>34</v>
      </c>
      <c r="Q30">
        <v>63</v>
      </c>
    </row>
    <row r="31" spans="1:17" x14ac:dyDescent="0.25">
      <c r="A31">
        <v>2883</v>
      </c>
      <c r="B31" t="s">
        <v>2883</v>
      </c>
      <c r="C31" t="s">
        <v>6993</v>
      </c>
      <c r="D31">
        <v>10000</v>
      </c>
      <c r="E31">
        <v>1908</v>
      </c>
      <c r="F31" t="s">
        <v>8220</v>
      </c>
      <c r="G31" t="s">
        <v>8223</v>
      </c>
      <c r="H31" t="s">
        <v>8245</v>
      </c>
      <c r="I31">
        <v>1454734740</v>
      </c>
      <c r="J31">
        <v>1451684437</v>
      </c>
      <c r="K31" t="b">
        <v>0</v>
      </c>
      <c r="L31">
        <v>5</v>
      </c>
      <c r="M31" t="b">
        <v>0</v>
      </c>
      <c r="N31" t="s">
        <v>8273</v>
      </c>
      <c r="O31" t="s">
        <v>8274</v>
      </c>
      <c r="P31">
        <v>19</v>
      </c>
      <c r="Q31">
        <v>381.6</v>
      </c>
    </row>
    <row r="32" spans="1:17" x14ac:dyDescent="0.25">
      <c r="A32">
        <v>2884</v>
      </c>
      <c r="B32" t="s">
        <v>2884</v>
      </c>
      <c r="C32" t="s">
        <v>6994</v>
      </c>
      <c r="D32">
        <v>45000</v>
      </c>
      <c r="E32">
        <v>185</v>
      </c>
      <c r="F32" t="s">
        <v>8220</v>
      </c>
      <c r="G32" t="s">
        <v>8223</v>
      </c>
      <c r="H32" t="s">
        <v>8245</v>
      </c>
      <c r="I32">
        <v>1417800435</v>
      </c>
      <c r="J32">
        <v>1415208435</v>
      </c>
      <c r="K32" t="b">
        <v>0</v>
      </c>
      <c r="L32">
        <v>4</v>
      </c>
      <c r="M32" t="b">
        <v>0</v>
      </c>
      <c r="N32" t="s">
        <v>8273</v>
      </c>
      <c r="O32" t="s">
        <v>8274</v>
      </c>
      <c r="P32">
        <v>0</v>
      </c>
      <c r="Q32">
        <v>46.25</v>
      </c>
    </row>
    <row r="33" spans="1:17" x14ac:dyDescent="0.25">
      <c r="A33">
        <v>2885</v>
      </c>
      <c r="B33" t="s">
        <v>2885</v>
      </c>
      <c r="C33" t="s">
        <v>6995</v>
      </c>
      <c r="D33">
        <v>400</v>
      </c>
      <c r="E33">
        <v>130</v>
      </c>
      <c r="F33" t="s">
        <v>8220</v>
      </c>
      <c r="G33" t="s">
        <v>8223</v>
      </c>
      <c r="H33" t="s">
        <v>8245</v>
      </c>
      <c r="I33">
        <v>1426294201</v>
      </c>
      <c r="J33">
        <v>1423705801</v>
      </c>
      <c r="K33" t="b">
        <v>0</v>
      </c>
      <c r="L33">
        <v>5</v>
      </c>
      <c r="M33" t="b">
        <v>0</v>
      </c>
      <c r="N33" t="s">
        <v>8273</v>
      </c>
      <c r="O33" t="s">
        <v>8274</v>
      </c>
      <c r="P33">
        <v>33</v>
      </c>
      <c r="Q33">
        <v>26</v>
      </c>
    </row>
    <row r="34" spans="1:17" x14ac:dyDescent="0.25">
      <c r="A34">
        <v>2886</v>
      </c>
      <c r="B34" t="s">
        <v>2886</v>
      </c>
      <c r="C34" t="s">
        <v>6996</v>
      </c>
      <c r="D34">
        <v>200</v>
      </c>
      <c r="E34">
        <v>10</v>
      </c>
      <c r="F34" t="s">
        <v>8220</v>
      </c>
      <c r="G34" t="s">
        <v>8223</v>
      </c>
      <c r="H34" t="s">
        <v>8245</v>
      </c>
      <c r="I34">
        <v>1442635140</v>
      </c>
      <c r="J34">
        <v>1442243484</v>
      </c>
      <c r="K34" t="b">
        <v>0</v>
      </c>
      <c r="L34">
        <v>1</v>
      </c>
      <c r="M34" t="b">
        <v>0</v>
      </c>
      <c r="N34" t="s">
        <v>8273</v>
      </c>
      <c r="O34" t="s">
        <v>8274</v>
      </c>
      <c r="P34">
        <v>5</v>
      </c>
      <c r="Q34">
        <v>10</v>
      </c>
    </row>
    <row r="35" spans="1:17" x14ac:dyDescent="0.25">
      <c r="A35">
        <v>2887</v>
      </c>
      <c r="B35" t="s">
        <v>2887</v>
      </c>
      <c r="C35" t="s">
        <v>6997</v>
      </c>
      <c r="D35">
        <v>3000</v>
      </c>
      <c r="E35">
        <v>5</v>
      </c>
      <c r="F35" t="s">
        <v>8220</v>
      </c>
      <c r="G35" t="s">
        <v>8223</v>
      </c>
      <c r="H35" t="s">
        <v>8245</v>
      </c>
      <c r="I35">
        <v>1420971324</v>
      </c>
      <c r="J35">
        <v>1418379324</v>
      </c>
      <c r="K35" t="b">
        <v>0</v>
      </c>
      <c r="L35">
        <v>1</v>
      </c>
      <c r="M35" t="b">
        <v>0</v>
      </c>
      <c r="N35" t="s">
        <v>8273</v>
      </c>
      <c r="O35" t="s">
        <v>8274</v>
      </c>
      <c r="P35">
        <v>0</v>
      </c>
      <c r="Q35">
        <v>5</v>
      </c>
    </row>
    <row r="36" spans="1:17" x14ac:dyDescent="0.25">
      <c r="A36">
        <v>2888</v>
      </c>
      <c r="B36" t="s">
        <v>2888</v>
      </c>
      <c r="C36" t="s">
        <v>6998</v>
      </c>
      <c r="D36">
        <v>30000</v>
      </c>
      <c r="E36">
        <v>0</v>
      </c>
      <c r="F36" t="s">
        <v>8220</v>
      </c>
      <c r="G36" t="s">
        <v>8223</v>
      </c>
      <c r="H36" t="s">
        <v>8245</v>
      </c>
      <c r="I36">
        <v>1413608340</v>
      </c>
      <c r="J36">
        <v>1412945440</v>
      </c>
      <c r="K36" t="b">
        <v>0</v>
      </c>
      <c r="L36">
        <v>0</v>
      </c>
      <c r="M36" t="b">
        <v>0</v>
      </c>
      <c r="N36" t="s">
        <v>8273</v>
      </c>
      <c r="O36" t="s">
        <v>8274</v>
      </c>
      <c r="P36">
        <v>0</v>
      </c>
      <c r="Q36">
        <v>0</v>
      </c>
    </row>
    <row r="37" spans="1:17" x14ac:dyDescent="0.25">
      <c r="A37">
        <v>2889</v>
      </c>
      <c r="B37" t="s">
        <v>2889</v>
      </c>
      <c r="C37" t="s">
        <v>6999</v>
      </c>
      <c r="D37">
        <v>3000</v>
      </c>
      <c r="E37">
        <v>1142</v>
      </c>
      <c r="F37" t="s">
        <v>8220</v>
      </c>
      <c r="G37" t="s">
        <v>8223</v>
      </c>
      <c r="H37" t="s">
        <v>8245</v>
      </c>
      <c r="I37">
        <v>1409344985</v>
      </c>
      <c r="J37">
        <v>1406752985</v>
      </c>
      <c r="K37" t="b">
        <v>0</v>
      </c>
      <c r="L37">
        <v>14</v>
      </c>
      <c r="M37" t="b">
        <v>0</v>
      </c>
      <c r="N37" t="s">
        <v>8273</v>
      </c>
      <c r="O37" t="s">
        <v>8274</v>
      </c>
      <c r="P37">
        <v>38</v>
      </c>
      <c r="Q37">
        <v>81.569999999999993</v>
      </c>
    </row>
    <row r="38" spans="1:17" x14ac:dyDescent="0.25">
      <c r="A38">
        <v>2890</v>
      </c>
      <c r="B38" t="s">
        <v>2890</v>
      </c>
      <c r="C38" t="s">
        <v>7000</v>
      </c>
      <c r="D38">
        <v>2000</v>
      </c>
      <c r="E38">
        <v>21</v>
      </c>
      <c r="F38" t="s">
        <v>8220</v>
      </c>
      <c r="G38" t="s">
        <v>8223</v>
      </c>
      <c r="H38" t="s">
        <v>8245</v>
      </c>
      <c r="I38">
        <v>1407553200</v>
      </c>
      <c r="J38">
        <v>1405100992</v>
      </c>
      <c r="K38" t="b">
        <v>0</v>
      </c>
      <c r="L38">
        <v>3</v>
      </c>
      <c r="M38" t="b">
        <v>0</v>
      </c>
      <c r="N38" t="s">
        <v>8273</v>
      </c>
      <c r="O38" t="s">
        <v>8274</v>
      </c>
      <c r="P38">
        <v>1</v>
      </c>
      <c r="Q38">
        <v>7</v>
      </c>
    </row>
    <row r="39" spans="1:17" x14ac:dyDescent="0.25">
      <c r="A39">
        <v>2891</v>
      </c>
      <c r="B39" t="s">
        <v>2891</v>
      </c>
      <c r="C39" t="s">
        <v>7001</v>
      </c>
      <c r="D39">
        <v>10000</v>
      </c>
      <c r="E39">
        <v>273</v>
      </c>
      <c r="F39" t="s">
        <v>8220</v>
      </c>
      <c r="G39" t="s">
        <v>8223</v>
      </c>
      <c r="H39" t="s">
        <v>8245</v>
      </c>
      <c r="I39">
        <v>1460751128</v>
      </c>
      <c r="J39">
        <v>1455570728</v>
      </c>
      <c r="K39" t="b">
        <v>0</v>
      </c>
      <c r="L39">
        <v>10</v>
      </c>
      <c r="M39" t="b">
        <v>0</v>
      </c>
      <c r="N39" t="s">
        <v>8273</v>
      </c>
      <c r="O39" t="s">
        <v>8274</v>
      </c>
      <c r="P39">
        <v>3</v>
      </c>
      <c r="Q39">
        <v>27.3</v>
      </c>
    </row>
    <row r="40" spans="1:17" x14ac:dyDescent="0.25">
      <c r="A40">
        <v>2892</v>
      </c>
      <c r="B40" t="s">
        <v>2892</v>
      </c>
      <c r="C40" t="s">
        <v>7002</v>
      </c>
      <c r="D40">
        <v>5500</v>
      </c>
      <c r="E40">
        <v>500</v>
      </c>
      <c r="F40" t="s">
        <v>8220</v>
      </c>
      <c r="G40" t="s">
        <v>8223</v>
      </c>
      <c r="H40" t="s">
        <v>8245</v>
      </c>
      <c r="I40">
        <v>1409000400</v>
      </c>
      <c r="J40">
        <v>1408381704</v>
      </c>
      <c r="K40" t="b">
        <v>0</v>
      </c>
      <c r="L40">
        <v>17</v>
      </c>
      <c r="M40" t="b">
        <v>0</v>
      </c>
      <c r="N40" t="s">
        <v>8273</v>
      </c>
      <c r="O40" t="s">
        <v>8274</v>
      </c>
      <c r="P40">
        <v>9</v>
      </c>
      <c r="Q40">
        <v>29.41</v>
      </c>
    </row>
    <row r="41" spans="1:17" x14ac:dyDescent="0.25">
      <c r="A41">
        <v>2893</v>
      </c>
      <c r="B41" t="s">
        <v>2893</v>
      </c>
      <c r="C41" t="s">
        <v>7003</v>
      </c>
      <c r="D41">
        <v>5000</v>
      </c>
      <c r="E41">
        <v>25</v>
      </c>
      <c r="F41" t="s">
        <v>8220</v>
      </c>
      <c r="G41" t="s">
        <v>8223</v>
      </c>
      <c r="H41" t="s">
        <v>8245</v>
      </c>
      <c r="I41">
        <v>1420768800</v>
      </c>
      <c r="J41">
        <v>1415644395</v>
      </c>
      <c r="K41" t="b">
        <v>0</v>
      </c>
      <c r="L41">
        <v>2</v>
      </c>
      <c r="M41" t="b">
        <v>0</v>
      </c>
      <c r="N41" t="s">
        <v>8273</v>
      </c>
      <c r="O41" t="s">
        <v>8274</v>
      </c>
      <c r="P41">
        <v>1</v>
      </c>
      <c r="Q41">
        <v>12.5</v>
      </c>
    </row>
    <row r="42" spans="1:17" x14ac:dyDescent="0.25">
      <c r="A42">
        <v>2894</v>
      </c>
      <c r="B42" t="s">
        <v>2894</v>
      </c>
      <c r="C42" t="s">
        <v>7004</v>
      </c>
      <c r="D42">
        <v>50000</v>
      </c>
      <c r="E42">
        <v>0</v>
      </c>
      <c r="F42" t="s">
        <v>8220</v>
      </c>
      <c r="G42" t="s">
        <v>8223</v>
      </c>
      <c r="H42" t="s">
        <v>8245</v>
      </c>
      <c r="I42">
        <v>1428100815</v>
      </c>
      <c r="J42">
        <v>1422920415</v>
      </c>
      <c r="K42" t="b">
        <v>0</v>
      </c>
      <c r="L42">
        <v>0</v>
      </c>
      <c r="M42" t="b">
        <v>0</v>
      </c>
      <c r="N42" t="s">
        <v>8273</v>
      </c>
      <c r="O42" t="s">
        <v>8274</v>
      </c>
      <c r="P42">
        <v>0</v>
      </c>
      <c r="Q42">
        <v>0</v>
      </c>
    </row>
    <row r="43" spans="1:17" x14ac:dyDescent="0.25">
      <c r="A43">
        <v>2895</v>
      </c>
      <c r="B43" t="s">
        <v>2895</v>
      </c>
      <c r="C43" t="s">
        <v>7005</v>
      </c>
      <c r="D43">
        <v>500</v>
      </c>
      <c r="E43">
        <v>23</v>
      </c>
      <c r="F43" t="s">
        <v>8220</v>
      </c>
      <c r="G43" t="s">
        <v>8223</v>
      </c>
      <c r="H43" t="s">
        <v>8245</v>
      </c>
      <c r="I43">
        <v>1403470800</v>
      </c>
      <c r="J43">
        <v>1403356792</v>
      </c>
      <c r="K43" t="b">
        <v>0</v>
      </c>
      <c r="L43">
        <v>4</v>
      </c>
      <c r="M43" t="b">
        <v>0</v>
      </c>
      <c r="N43" t="s">
        <v>8273</v>
      </c>
      <c r="O43" t="s">
        <v>8274</v>
      </c>
      <c r="P43">
        <v>5</v>
      </c>
      <c r="Q43">
        <v>5.75</v>
      </c>
    </row>
    <row r="44" spans="1:17" x14ac:dyDescent="0.25">
      <c r="A44">
        <v>2896</v>
      </c>
      <c r="B44" t="s">
        <v>2896</v>
      </c>
      <c r="C44" t="s">
        <v>7006</v>
      </c>
      <c r="D44">
        <v>3000</v>
      </c>
      <c r="E44">
        <v>625</v>
      </c>
      <c r="F44" t="s">
        <v>8220</v>
      </c>
      <c r="G44" t="s">
        <v>8223</v>
      </c>
      <c r="H44" t="s">
        <v>8245</v>
      </c>
      <c r="I44">
        <v>1481522400</v>
      </c>
      <c r="J44">
        <v>1480283321</v>
      </c>
      <c r="K44" t="b">
        <v>0</v>
      </c>
      <c r="L44">
        <v>12</v>
      </c>
      <c r="M44" t="b">
        <v>0</v>
      </c>
      <c r="N44" t="s">
        <v>8273</v>
      </c>
      <c r="O44" t="s">
        <v>8274</v>
      </c>
      <c r="P44">
        <v>21</v>
      </c>
      <c r="Q44">
        <v>52.08</v>
      </c>
    </row>
    <row r="45" spans="1:17" x14ac:dyDescent="0.25">
      <c r="A45">
        <v>2897</v>
      </c>
      <c r="B45" t="s">
        <v>2897</v>
      </c>
      <c r="C45" t="s">
        <v>7007</v>
      </c>
      <c r="D45">
        <v>12000</v>
      </c>
      <c r="E45">
        <v>550</v>
      </c>
      <c r="F45" t="s">
        <v>8220</v>
      </c>
      <c r="G45" t="s">
        <v>8223</v>
      </c>
      <c r="H45" t="s">
        <v>8245</v>
      </c>
      <c r="I45">
        <v>1444577345</v>
      </c>
      <c r="J45">
        <v>1441985458</v>
      </c>
      <c r="K45" t="b">
        <v>0</v>
      </c>
      <c r="L45">
        <v>3</v>
      </c>
      <c r="M45" t="b">
        <v>0</v>
      </c>
      <c r="N45" t="s">
        <v>8273</v>
      </c>
      <c r="O45" t="s">
        <v>8274</v>
      </c>
      <c r="P45">
        <v>5</v>
      </c>
      <c r="Q45">
        <v>183.33</v>
      </c>
    </row>
    <row r="46" spans="1:17" x14ac:dyDescent="0.25">
      <c r="A46">
        <v>2898</v>
      </c>
      <c r="B46" t="s">
        <v>2898</v>
      </c>
      <c r="C46" t="s">
        <v>7008</v>
      </c>
      <c r="D46">
        <v>7500</v>
      </c>
      <c r="E46">
        <v>316</v>
      </c>
      <c r="F46" t="s">
        <v>8220</v>
      </c>
      <c r="G46" t="s">
        <v>8223</v>
      </c>
      <c r="H46" t="s">
        <v>8245</v>
      </c>
      <c r="I46">
        <v>1446307053</v>
      </c>
      <c r="J46">
        <v>1443715053</v>
      </c>
      <c r="K46" t="b">
        <v>0</v>
      </c>
      <c r="L46">
        <v>12</v>
      </c>
      <c r="M46" t="b">
        <v>0</v>
      </c>
      <c r="N46" t="s">
        <v>8273</v>
      </c>
      <c r="O46" t="s">
        <v>8274</v>
      </c>
      <c r="P46">
        <v>4</v>
      </c>
      <c r="Q46">
        <v>26.33</v>
      </c>
    </row>
    <row r="47" spans="1:17" x14ac:dyDescent="0.25">
      <c r="A47">
        <v>2899</v>
      </c>
      <c r="B47" t="s">
        <v>2899</v>
      </c>
      <c r="C47" t="s">
        <v>7009</v>
      </c>
      <c r="D47">
        <v>10000</v>
      </c>
      <c r="E47">
        <v>0</v>
      </c>
      <c r="F47" t="s">
        <v>8220</v>
      </c>
      <c r="G47" t="s">
        <v>8223</v>
      </c>
      <c r="H47" t="s">
        <v>8245</v>
      </c>
      <c r="I47">
        <v>1469325158</v>
      </c>
      <c r="J47">
        <v>1464141158</v>
      </c>
      <c r="K47" t="b">
        <v>0</v>
      </c>
      <c r="L47">
        <v>0</v>
      </c>
      <c r="M47" t="b">
        <v>0</v>
      </c>
      <c r="N47" t="s">
        <v>8273</v>
      </c>
      <c r="O47" t="s">
        <v>8274</v>
      </c>
      <c r="P47">
        <v>0</v>
      </c>
      <c r="Q47">
        <v>0</v>
      </c>
    </row>
    <row r="48" spans="1:17" x14ac:dyDescent="0.25">
      <c r="A48">
        <v>2900</v>
      </c>
      <c r="B48" t="s">
        <v>2900</v>
      </c>
      <c r="C48" t="s">
        <v>7010</v>
      </c>
      <c r="D48">
        <v>5500</v>
      </c>
      <c r="E48">
        <v>3405</v>
      </c>
      <c r="F48" t="s">
        <v>8220</v>
      </c>
      <c r="G48" t="s">
        <v>8223</v>
      </c>
      <c r="H48" t="s">
        <v>8245</v>
      </c>
      <c r="I48">
        <v>1407562632</v>
      </c>
      <c r="J48">
        <v>1404970632</v>
      </c>
      <c r="K48" t="b">
        <v>0</v>
      </c>
      <c r="L48">
        <v>7</v>
      </c>
      <c r="M48" t="b">
        <v>0</v>
      </c>
      <c r="N48" t="s">
        <v>8273</v>
      </c>
      <c r="O48" t="s">
        <v>8274</v>
      </c>
      <c r="P48">
        <v>62</v>
      </c>
      <c r="Q48">
        <v>486.43</v>
      </c>
    </row>
    <row r="49" spans="1:17" x14ac:dyDescent="0.25">
      <c r="A49">
        <v>2901</v>
      </c>
      <c r="B49" t="s">
        <v>2901</v>
      </c>
      <c r="C49" t="s">
        <v>7011</v>
      </c>
      <c r="D49">
        <v>750</v>
      </c>
      <c r="E49">
        <v>6</v>
      </c>
      <c r="F49" t="s">
        <v>8220</v>
      </c>
      <c r="G49" t="s">
        <v>8223</v>
      </c>
      <c r="H49" t="s">
        <v>8245</v>
      </c>
      <c r="I49">
        <v>1423345339</v>
      </c>
      <c r="J49">
        <v>1418161339</v>
      </c>
      <c r="K49" t="b">
        <v>0</v>
      </c>
      <c r="L49">
        <v>2</v>
      </c>
      <c r="M49" t="b">
        <v>0</v>
      </c>
      <c r="N49" t="s">
        <v>8273</v>
      </c>
      <c r="O49" t="s">
        <v>8274</v>
      </c>
      <c r="P49">
        <v>1</v>
      </c>
      <c r="Q49">
        <v>3</v>
      </c>
    </row>
    <row r="50" spans="1:17" x14ac:dyDescent="0.25">
      <c r="A50">
        <v>2902</v>
      </c>
      <c r="B50" t="s">
        <v>2902</v>
      </c>
      <c r="C50" t="s">
        <v>7012</v>
      </c>
      <c r="D50">
        <v>150000</v>
      </c>
      <c r="E50">
        <v>25</v>
      </c>
      <c r="F50" t="s">
        <v>8220</v>
      </c>
      <c r="G50" t="s">
        <v>8223</v>
      </c>
      <c r="H50" t="s">
        <v>8245</v>
      </c>
      <c r="I50">
        <v>1440412396</v>
      </c>
      <c r="J50">
        <v>1437820396</v>
      </c>
      <c r="K50" t="b">
        <v>0</v>
      </c>
      <c r="L50">
        <v>1</v>
      </c>
      <c r="M50" t="b">
        <v>0</v>
      </c>
      <c r="N50" t="s">
        <v>8273</v>
      </c>
      <c r="O50" t="s">
        <v>8274</v>
      </c>
      <c r="P50">
        <v>0</v>
      </c>
      <c r="Q50">
        <v>25</v>
      </c>
    </row>
    <row r="51" spans="1:17" x14ac:dyDescent="0.25">
      <c r="A51">
        <v>2903</v>
      </c>
      <c r="B51" t="s">
        <v>2903</v>
      </c>
      <c r="C51" t="s">
        <v>7013</v>
      </c>
      <c r="D51">
        <v>5000</v>
      </c>
      <c r="E51">
        <v>39</v>
      </c>
      <c r="F51" t="s">
        <v>8220</v>
      </c>
      <c r="G51" t="s">
        <v>8223</v>
      </c>
      <c r="H51" t="s">
        <v>8245</v>
      </c>
      <c r="I51">
        <v>1441771218</v>
      </c>
      <c r="J51">
        <v>1436587218</v>
      </c>
      <c r="K51" t="b">
        <v>0</v>
      </c>
      <c r="L51">
        <v>4</v>
      </c>
      <c r="M51" t="b">
        <v>0</v>
      </c>
      <c r="N51" t="s">
        <v>8273</v>
      </c>
      <c r="O51" t="s">
        <v>8274</v>
      </c>
      <c r="P51">
        <v>1</v>
      </c>
      <c r="Q51">
        <v>9.75</v>
      </c>
    </row>
    <row r="52" spans="1:17" x14ac:dyDescent="0.25">
      <c r="A52">
        <v>2905</v>
      </c>
      <c r="B52" t="s">
        <v>2905</v>
      </c>
      <c r="C52" t="s">
        <v>7015</v>
      </c>
      <c r="D52">
        <v>3500</v>
      </c>
      <c r="E52">
        <v>622</v>
      </c>
      <c r="F52" t="s">
        <v>8220</v>
      </c>
      <c r="G52" t="s">
        <v>8223</v>
      </c>
      <c r="H52" t="s">
        <v>8245</v>
      </c>
      <c r="I52">
        <v>1473211313</v>
      </c>
      <c r="J52">
        <v>1472001713</v>
      </c>
      <c r="K52" t="b">
        <v>0</v>
      </c>
      <c r="L52">
        <v>17</v>
      </c>
      <c r="M52" t="b">
        <v>0</v>
      </c>
      <c r="N52" t="s">
        <v>8273</v>
      </c>
      <c r="O52" t="s">
        <v>8274</v>
      </c>
      <c r="P52">
        <v>18</v>
      </c>
      <c r="Q52">
        <v>36.590000000000003</v>
      </c>
    </row>
    <row r="53" spans="1:17" x14ac:dyDescent="0.25">
      <c r="A53">
        <v>2906</v>
      </c>
      <c r="B53" t="s">
        <v>2906</v>
      </c>
      <c r="C53" t="s">
        <v>7016</v>
      </c>
      <c r="D53">
        <v>6000</v>
      </c>
      <c r="E53">
        <v>565</v>
      </c>
      <c r="F53" t="s">
        <v>8220</v>
      </c>
      <c r="G53" t="s">
        <v>8223</v>
      </c>
      <c r="H53" t="s">
        <v>8245</v>
      </c>
      <c r="I53">
        <v>1438390800</v>
      </c>
      <c r="J53">
        <v>1436888066</v>
      </c>
      <c r="K53" t="b">
        <v>0</v>
      </c>
      <c r="L53">
        <v>7</v>
      </c>
      <c r="M53" t="b">
        <v>0</v>
      </c>
      <c r="N53" t="s">
        <v>8273</v>
      </c>
      <c r="O53" t="s">
        <v>8274</v>
      </c>
      <c r="P53">
        <v>9</v>
      </c>
      <c r="Q53">
        <v>80.709999999999994</v>
      </c>
    </row>
    <row r="54" spans="1:17" x14ac:dyDescent="0.25">
      <c r="A54">
        <v>2907</v>
      </c>
      <c r="B54" t="s">
        <v>2907</v>
      </c>
      <c r="C54" t="s">
        <v>7017</v>
      </c>
      <c r="D54">
        <v>2500</v>
      </c>
      <c r="E54">
        <v>2</v>
      </c>
      <c r="F54" t="s">
        <v>8220</v>
      </c>
      <c r="G54" t="s">
        <v>8223</v>
      </c>
      <c r="H54" t="s">
        <v>8245</v>
      </c>
      <c r="I54">
        <v>1463259837</v>
      </c>
      <c r="J54">
        <v>1458075837</v>
      </c>
      <c r="K54" t="b">
        <v>0</v>
      </c>
      <c r="L54">
        <v>2</v>
      </c>
      <c r="M54" t="b">
        <v>0</v>
      </c>
      <c r="N54" t="s">
        <v>8273</v>
      </c>
      <c r="O54" t="s">
        <v>8274</v>
      </c>
      <c r="P54">
        <v>0</v>
      </c>
      <c r="Q54">
        <v>1</v>
      </c>
    </row>
    <row r="55" spans="1:17" x14ac:dyDescent="0.25">
      <c r="A55">
        <v>2908</v>
      </c>
      <c r="B55" t="s">
        <v>2908</v>
      </c>
      <c r="C55" t="s">
        <v>7018</v>
      </c>
      <c r="D55">
        <v>9600</v>
      </c>
      <c r="E55">
        <v>264</v>
      </c>
      <c r="F55" t="s">
        <v>8220</v>
      </c>
      <c r="G55" t="s">
        <v>8223</v>
      </c>
      <c r="H55" t="s">
        <v>8245</v>
      </c>
      <c r="I55">
        <v>1465407219</v>
      </c>
      <c r="J55">
        <v>1462815219</v>
      </c>
      <c r="K55" t="b">
        <v>0</v>
      </c>
      <c r="L55">
        <v>5</v>
      </c>
      <c r="M55" t="b">
        <v>0</v>
      </c>
      <c r="N55" t="s">
        <v>8273</v>
      </c>
      <c r="O55" t="s">
        <v>8274</v>
      </c>
      <c r="P55">
        <v>3</v>
      </c>
      <c r="Q55">
        <v>52.8</v>
      </c>
    </row>
    <row r="56" spans="1:17" x14ac:dyDescent="0.25">
      <c r="A56">
        <v>2909</v>
      </c>
      <c r="B56" t="s">
        <v>2909</v>
      </c>
      <c r="C56" t="s">
        <v>7019</v>
      </c>
      <c r="D56">
        <v>180000</v>
      </c>
      <c r="E56">
        <v>20</v>
      </c>
      <c r="F56" t="s">
        <v>8220</v>
      </c>
      <c r="G56" t="s">
        <v>8223</v>
      </c>
      <c r="H56" t="s">
        <v>8245</v>
      </c>
      <c r="I56">
        <v>1416944760</v>
      </c>
      <c r="J56">
        <v>1413527001</v>
      </c>
      <c r="K56" t="b">
        <v>0</v>
      </c>
      <c r="L56">
        <v>1</v>
      </c>
      <c r="M56" t="b">
        <v>0</v>
      </c>
      <c r="N56" t="s">
        <v>8273</v>
      </c>
      <c r="O56" t="s">
        <v>8274</v>
      </c>
      <c r="P56">
        <v>0</v>
      </c>
      <c r="Q56">
        <v>20</v>
      </c>
    </row>
    <row r="57" spans="1:17" x14ac:dyDescent="0.25">
      <c r="A57">
        <v>2911</v>
      </c>
      <c r="B57" t="s">
        <v>2911</v>
      </c>
      <c r="C57" t="s">
        <v>7021</v>
      </c>
      <c r="D57">
        <v>1800</v>
      </c>
      <c r="E57">
        <v>657</v>
      </c>
      <c r="F57" t="s">
        <v>8220</v>
      </c>
      <c r="G57" t="s">
        <v>8223</v>
      </c>
      <c r="H57" t="s">
        <v>8245</v>
      </c>
      <c r="I57">
        <v>1435429626</v>
      </c>
      <c r="J57">
        <v>1431973626</v>
      </c>
      <c r="K57" t="b">
        <v>0</v>
      </c>
      <c r="L57">
        <v>14</v>
      </c>
      <c r="M57" t="b">
        <v>0</v>
      </c>
      <c r="N57" t="s">
        <v>8273</v>
      </c>
      <c r="O57" t="s">
        <v>8274</v>
      </c>
      <c r="P57">
        <v>37</v>
      </c>
      <c r="Q57">
        <v>46.93</v>
      </c>
    </row>
    <row r="58" spans="1:17" x14ac:dyDescent="0.25">
      <c r="A58">
        <v>2912</v>
      </c>
      <c r="B58" t="s">
        <v>2912</v>
      </c>
      <c r="C58" t="s">
        <v>7022</v>
      </c>
      <c r="D58">
        <v>14440</v>
      </c>
      <c r="E58">
        <v>2030</v>
      </c>
      <c r="F58" t="s">
        <v>8220</v>
      </c>
      <c r="G58" t="s">
        <v>8223</v>
      </c>
      <c r="H58" t="s">
        <v>8245</v>
      </c>
      <c r="I58">
        <v>1452827374</v>
      </c>
      <c r="J58">
        <v>1450235374</v>
      </c>
      <c r="K58" t="b">
        <v>0</v>
      </c>
      <c r="L58">
        <v>26</v>
      </c>
      <c r="M58" t="b">
        <v>0</v>
      </c>
      <c r="N58" t="s">
        <v>8273</v>
      </c>
      <c r="O58" t="s">
        <v>8274</v>
      </c>
      <c r="P58">
        <v>14</v>
      </c>
      <c r="Q58">
        <v>78.08</v>
      </c>
    </row>
    <row r="59" spans="1:17" x14ac:dyDescent="0.25">
      <c r="A59">
        <v>2913</v>
      </c>
      <c r="B59" t="s">
        <v>2913</v>
      </c>
      <c r="C59" t="s">
        <v>7023</v>
      </c>
      <c r="D59">
        <v>10000</v>
      </c>
      <c r="E59">
        <v>2</v>
      </c>
      <c r="F59" t="s">
        <v>8220</v>
      </c>
      <c r="G59" t="s">
        <v>8223</v>
      </c>
      <c r="H59" t="s">
        <v>8245</v>
      </c>
      <c r="I59">
        <v>1410041339</v>
      </c>
      <c r="J59">
        <v>1404857339</v>
      </c>
      <c r="K59" t="b">
        <v>0</v>
      </c>
      <c r="L59">
        <v>2</v>
      </c>
      <c r="M59" t="b">
        <v>0</v>
      </c>
      <c r="N59" t="s">
        <v>8273</v>
      </c>
      <c r="O59" t="s">
        <v>8274</v>
      </c>
      <c r="P59">
        <v>0</v>
      </c>
      <c r="Q59">
        <v>1</v>
      </c>
    </row>
    <row r="60" spans="1:17" x14ac:dyDescent="0.25">
      <c r="A60">
        <v>2917</v>
      </c>
      <c r="B60" t="s">
        <v>2917</v>
      </c>
      <c r="C60" t="s">
        <v>7027</v>
      </c>
      <c r="D60">
        <v>2000</v>
      </c>
      <c r="E60">
        <v>437</v>
      </c>
      <c r="F60" t="s">
        <v>8220</v>
      </c>
      <c r="G60" t="s">
        <v>8223</v>
      </c>
      <c r="H60" t="s">
        <v>8245</v>
      </c>
      <c r="I60">
        <v>1442381847</v>
      </c>
      <c r="J60">
        <v>1440826647</v>
      </c>
      <c r="K60" t="b">
        <v>0</v>
      </c>
      <c r="L60">
        <v>9</v>
      </c>
      <c r="M60" t="b">
        <v>0</v>
      </c>
      <c r="N60" t="s">
        <v>8273</v>
      </c>
      <c r="O60" t="s">
        <v>8274</v>
      </c>
      <c r="P60">
        <v>22</v>
      </c>
      <c r="Q60">
        <v>48.56</v>
      </c>
    </row>
    <row r="61" spans="1:17" x14ac:dyDescent="0.25">
      <c r="A61">
        <v>2918</v>
      </c>
      <c r="B61" t="s">
        <v>2918</v>
      </c>
      <c r="C61" t="s">
        <v>7028</v>
      </c>
      <c r="D61">
        <v>5000</v>
      </c>
      <c r="E61">
        <v>1362</v>
      </c>
      <c r="F61" t="s">
        <v>8220</v>
      </c>
      <c r="G61" t="s">
        <v>8223</v>
      </c>
      <c r="H61" t="s">
        <v>8245</v>
      </c>
      <c r="I61">
        <v>1446131207</v>
      </c>
      <c r="J61">
        <v>1443712007</v>
      </c>
      <c r="K61" t="b">
        <v>0</v>
      </c>
      <c r="L61">
        <v>20</v>
      </c>
      <c r="M61" t="b">
        <v>0</v>
      </c>
      <c r="N61" t="s">
        <v>8273</v>
      </c>
      <c r="O61" t="s">
        <v>8274</v>
      </c>
      <c r="P61">
        <v>27</v>
      </c>
      <c r="Q61">
        <v>68.099999999999994</v>
      </c>
    </row>
    <row r="62" spans="1:17" x14ac:dyDescent="0.25">
      <c r="A62">
        <v>2919</v>
      </c>
      <c r="B62" t="s">
        <v>2919</v>
      </c>
      <c r="C62" t="s">
        <v>7029</v>
      </c>
      <c r="D62">
        <v>600</v>
      </c>
      <c r="E62">
        <v>51</v>
      </c>
      <c r="F62" t="s">
        <v>8220</v>
      </c>
      <c r="G62" t="s">
        <v>8223</v>
      </c>
      <c r="H62" t="s">
        <v>8245</v>
      </c>
      <c r="I62">
        <v>1407250329</v>
      </c>
      <c r="J62">
        <v>1404658329</v>
      </c>
      <c r="K62" t="b">
        <v>0</v>
      </c>
      <c r="L62">
        <v>6</v>
      </c>
      <c r="M62" t="b">
        <v>0</v>
      </c>
      <c r="N62" t="s">
        <v>8273</v>
      </c>
      <c r="O62" t="s">
        <v>8274</v>
      </c>
      <c r="P62">
        <v>9</v>
      </c>
      <c r="Q62">
        <v>8.5</v>
      </c>
    </row>
    <row r="63" spans="1:17" x14ac:dyDescent="0.25">
      <c r="A63">
        <v>3728</v>
      </c>
      <c r="B63" t="s">
        <v>3725</v>
      </c>
      <c r="C63" t="s">
        <v>7838</v>
      </c>
      <c r="D63">
        <v>20000</v>
      </c>
      <c r="E63">
        <v>1862</v>
      </c>
      <c r="F63" t="s">
        <v>8220</v>
      </c>
      <c r="G63" t="s">
        <v>8223</v>
      </c>
      <c r="H63" t="s">
        <v>8245</v>
      </c>
      <c r="I63">
        <v>1439957176</v>
      </c>
      <c r="J63">
        <v>1437365176</v>
      </c>
      <c r="K63" t="b">
        <v>0</v>
      </c>
      <c r="L63">
        <v>31</v>
      </c>
      <c r="M63" t="b">
        <v>0</v>
      </c>
      <c r="N63" t="s">
        <v>8273</v>
      </c>
      <c r="O63" t="s">
        <v>8274</v>
      </c>
      <c r="P63">
        <v>9</v>
      </c>
      <c r="Q63">
        <v>60.06</v>
      </c>
    </row>
    <row r="64" spans="1:17" x14ac:dyDescent="0.25">
      <c r="A64">
        <v>3729</v>
      </c>
      <c r="B64" t="s">
        <v>3726</v>
      </c>
      <c r="C64" t="s">
        <v>7839</v>
      </c>
      <c r="D64">
        <v>5000</v>
      </c>
      <c r="E64">
        <v>362</v>
      </c>
      <c r="F64" t="s">
        <v>8220</v>
      </c>
      <c r="G64" t="s">
        <v>8223</v>
      </c>
      <c r="H64" t="s">
        <v>8245</v>
      </c>
      <c r="I64">
        <v>1427082912</v>
      </c>
      <c r="J64">
        <v>1423198512</v>
      </c>
      <c r="K64" t="b">
        <v>0</v>
      </c>
      <c r="L64">
        <v>5</v>
      </c>
      <c r="M64" t="b">
        <v>0</v>
      </c>
      <c r="N64" t="s">
        <v>8273</v>
      </c>
      <c r="O64" t="s">
        <v>8274</v>
      </c>
      <c r="P64">
        <v>7</v>
      </c>
      <c r="Q64">
        <v>72.400000000000006</v>
      </c>
    </row>
    <row r="65" spans="1:17" x14ac:dyDescent="0.25">
      <c r="A65">
        <v>3730</v>
      </c>
      <c r="B65" t="s">
        <v>3727</v>
      </c>
      <c r="C65" t="s">
        <v>7840</v>
      </c>
      <c r="D65">
        <v>1000</v>
      </c>
      <c r="E65">
        <v>100</v>
      </c>
      <c r="F65" t="s">
        <v>8220</v>
      </c>
      <c r="G65" t="s">
        <v>8223</v>
      </c>
      <c r="H65" t="s">
        <v>8245</v>
      </c>
      <c r="I65">
        <v>1439828159</v>
      </c>
      <c r="J65">
        <v>1437236159</v>
      </c>
      <c r="K65" t="b">
        <v>0</v>
      </c>
      <c r="L65">
        <v>1</v>
      </c>
      <c r="M65" t="b">
        <v>0</v>
      </c>
      <c r="N65" t="s">
        <v>8273</v>
      </c>
      <c r="O65" t="s">
        <v>8274</v>
      </c>
      <c r="P65">
        <v>10</v>
      </c>
      <c r="Q65">
        <v>100</v>
      </c>
    </row>
    <row r="66" spans="1:17" x14ac:dyDescent="0.25">
      <c r="A66">
        <v>3731</v>
      </c>
      <c r="B66" t="s">
        <v>3728</v>
      </c>
      <c r="C66" t="s">
        <v>7841</v>
      </c>
      <c r="D66">
        <v>5500</v>
      </c>
      <c r="E66">
        <v>620</v>
      </c>
      <c r="F66" t="s">
        <v>8220</v>
      </c>
      <c r="G66" t="s">
        <v>8223</v>
      </c>
      <c r="H66" t="s">
        <v>8245</v>
      </c>
      <c r="I66">
        <v>1420860180</v>
      </c>
      <c r="J66">
        <v>1418234646</v>
      </c>
      <c r="K66" t="b">
        <v>0</v>
      </c>
      <c r="L66">
        <v>12</v>
      </c>
      <c r="M66" t="b">
        <v>0</v>
      </c>
      <c r="N66" t="s">
        <v>8273</v>
      </c>
      <c r="O66" t="s">
        <v>8274</v>
      </c>
      <c r="P66">
        <v>11</v>
      </c>
      <c r="Q66">
        <v>51.67</v>
      </c>
    </row>
    <row r="67" spans="1:17" x14ac:dyDescent="0.25">
      <c r="A67">
        <v>3733</v>
      </c>
      <c r="B67" t="s">
        <v>3730</v>
      </c>
      <c r="C67" t="s">
        <v>7843</v>
      </c>
      <c r="D67">
        <v>1500</v>
      </c>
      <c r="E67">
        <v>0</v>
      </c>
      <c r="F67" t="s">
        <v>8220</v>
      </c>
      <c r="G67" t="s">
        <v>8223</v>
      </c>
      <c r="H67" t="s">
        <v>8245</v>
      </c>
      <c r="I67">
        <v>1429396200</v>
      </c>
      <c r="J67">
        <v>1428539708</v>
      </c>
      <c r="K67" t="b">
        <v>0</v>
      </c>
      <c r="L67">
        <v>0</v>
      </c>
      <c r="M67" t="b">
        <v>0</v>
      </c>
      <c r="N67" t="s">
        <v>8273</v>
      </c>
      <c r="O67" t="s">
        <v>8274</v>
      </c>
      <c r="P67">
        <v>0</v>
      </c>
      <c r="Q67">
        <v>0</v>
      </c>
    </row>
    <row r="68" spans="1:17" x14ac:dyDescent="0.25">
      <c r="A68">
        <v>3734</v>
      </c>
      <c r="B68" t="s">
        <v>3731</v>
      </c>
      <c r="C68" t="s">
        <v>7844</v>
      </c>
      <c r="D68">
        <v>1500</v>
      </c>
      <c r="E68">
        <v>427</v>
      </c>
      <c r="F68" t="s">
        <v>8220</v>
      </c>
      <c r="G68" t="s">
        <v>8223</v>
      </c>
      <c r="H68" t="s">
        <v>8245</v>
      </c>
      <c r="I68">
        <v>1432589896</v>
      </c>
      <c r="J68">
        <v>1427405896</v>
      </c>
      <c r="K68" t="b">
        <v>0</v>
      </c>
      <c r="L68">
        <v>7</v>
      </c>
      <c r="M68" t="b">
        <v>0</v>
      </c>
      <c r="N68" t="s">
        <v>8273</v>
      </c>
      <c r="O68" t="s">
        <v>8274</v>
      </c>
      <c r="P68">
        <v>28</v>
      </c>
      <c r="Q68">
        <v>61</v>
      </c>
    </row>
    <row r="69" spans="1:17" x14ac:dyDescent="0.25">
      <c r="A69">
        <v>3737</v>
      </c>
      <c r="B69" t="s">
        <v>3734</v>
      </c>
      <c r="C69" t="s">
        <v>7847</v>
      </c>
      <c r="D69">
        <v>700</v>
      </c>
      <c r="E69">
        <v>150</v>
      </c>
      <c r="F69" t="s">
        <v>8220</v>
      </c>
      <c r="G69" t="s">
        <v>8223</v>
      </c>
      <c r="H69" t="s">
        <v>8245</v>
      </c>
      <c r="I69">
        <v>1447311540</v>
      </c>
      <c r="J69">
        <v>1445358903</v>
      </c>
      <c r="K69" t="b">
        <v>0</v>
      </c>
      <c r="L69">
        <v>4</v>
      </c>
      <c r="M69" t="b">
        <v>0</v>
      </c>
      <c r="N69" t="s">
        <v>8273</v>
      </c>
      <c r="O69" t="s">
        <v>8274</v>
      </c>
      <c r="P69">
        <v>21</v>
      </c>
      <c r="Q69">
        <v>37.5</v>
      </c>
    </row>
    <row r="70" spans="1:17" x14ac:dyDescent="0.25">
      <c r="A70">
        <v>3740</v>
      </c>
      <c r="B70" t="s">
        <v>3737</v>
      </c>
      <c r="C70" t="s">
        <v>7850</v>
      </c>
      <c r="D70">
        <v>2000</v>
      </c>
      <c r="E70">
        <v>358</v>
      </c>
      <c r="F70" t="s">
        <v>8220</v>
      </c>
      <c r="G70" t="s">
        <v>8223</v>
      </c>
      <c r="H70" t="s">
        <v>8245</v>
      </c>
      <c r="I70">
        <v>1407808438</v>
      </c>
      <c r="J70">
        <v>1405217355</v>
      </c>
      <c r="K70" t="b">
        <v>0</v>
      </c>
      <c r="L70">
        <v>14</v>
      </c>
      <c r="M70" t="b">
        <v>0</v>
      </c>
      <c r="N70" t="s">
        <v>8273</v>
      </c>
      <c r="O70" t="s">
        <v>8274</v>
      </c>
      <c r="P70">
        <v>18</v>
      </c>
      <c r="Q70">
        <v>25.57</v>
      </c>
    </row>
    <row r="71" spans="1:17" x14ac:dyDescent="0.25">
      <c r="A71">
        <v>3741</v>
      </c>
      <c r="B71" t="s">
        <v>3738</v>
      </c>
      <c r="C71" t="s">
        <v>7851</v>
      </c>
      <c r="D71">
        <v>20000</v>
      </c>
      <c r="E71">
        <v>0</v>
      </c>
      <c r="F71" t="s">
        <v>8220</v>
      </c>
      <c r="G71" t="s">
        <v>8223</v>
      </c>
      <c r="H71" t="s">
        <v>8245</v>
      </c>
      <c r="I71">
        <v>1450389950</v>
      </c>
      <c r="J71">
        <v>1447797950</v>
      </c>
      <c r="K71" t="b">
        <v>0</v>
      </c>
      <c r="L71">
        <v>0</v>
      </c>
      <c r="M71" t="b">
        <v>0</v>
      </c>
      <c r="N71" t="s">
        <v>8273</v>
      </c>
      <c r="O71" t="s">
        <v>8274</v>
      </c>
      <c r="P71">
        <v>0</v>
      </c>
      <c r="Q71">
        <v>0</v>
      </c>
    </row>
    <row r="72" spans="1:17" x14ac:dyDescent="0.25">
      <c r="A72">
        <v>3742</v>
      </c>
      <c r="B72" t="s">
        <v>3739</v>
      </c>
      <c r="C72" t="s">
        <v>7852</v>
      </c>
      <c r="D72">
        <v>5000</v>
      </c>
      <c r="E72">
        <v>100</v>
      </c>
      <c r="F72" t="s">
        <v>8220</v>
      </c>
      <c r="G72" t="s">
        <v>8223</v>
      </c>
      <c r="H72" t="s">
        <v>8245</v>
      </c>
      <c r="I72">
        <v>1409980144</v>
      </c>
      <c r="J72">
        <v>1407388144</v>
      </c>
      <c r="K72" t="b">
        <v>0</v>
      </c>
      <c r="L72">
        <v>4</v>
      </c>
      <c r="M72" t="b">
        <v>0</v>
      </c>
      <c r="N72" t="s">
        <v>8273</v>
      </c>
      <c r="O72" t="s">
        <v>8274</v>
      </c>
      <c r="P72">
        <v>2</v>
      </c>
      <c r="Q72">
        <v>25</v>
      </c>
    </row>
    <row r="73" spans="1:17" x14ac:dyDescent="0.25">
      <c r="A73">
        <v>3743</v>
      </c>
      <c r="B73" t="s">
        <v>3740</v>
      </c>
      <c r="C73" t="s">
        <v>7853</v>
      </c>
      <c r="D73">
        <v>2200</v>
      </c>
      <c r="E73">
        <v>0</v>
      </c>
      <c r="F73" t="s">
        <v>8220</v>
      </c>
      <c r="G73" t="s">
        <v>8223</v>
      </c>
      <c r="H73" t="s">
        <v>8245</v>
      </c>
      <c r="I73">
        <v>1404406964</v>
      </c>
      <c r="J73">
        <v>1401814964</v>
      </c>
      <c r="K73" t="b">
        <v>0</v>
      </c>
      <c r="L73">
        <v>0</v>
      </c>
      <c r="M73" t="b">
        <v>0</v>
      </c>
      <c r="N73" t="s">
        <v>8273</v>
      </c>
      <c r="O73" t="s">
        <v>8274</v>
      </c>
      <c r="P73">
        <v>0</v>
      </c>
      <c r="Q73">
        <v>0</v>
      </c>
    </row>
    <row r="74" spans="1:17" x14ac:dyDescent="0.25">
      <c r="A74">
        <v>3744</v>
      </c>
      <c r="B74" t="s">
        <v>3741</v>
      </c>
      <c r="C74" t="s">
        <v>7854</v>
      </c>
      <c r="D74">
        <v>1200</v>
      </c>
      <c r="E74">
        <v>0</v>
      </c>
      <c r="F74" t="s">
        <v>8220</v>
      </c>
      <c r="G74" t="s">
        <v>8223</v>
      </c>
      <c r="H74" t="s">
        <v>8245</v>
      </c>
      <c r="I74">
        <v>1404532740</v>
      </c>
      <c r="J74">
        <v>1401823952</v>
      </c>
      <c r="K74" t="b">
        <v>0</v>
      </c>
      <c r="L74">
        <v>0</v>
      </c>
      <c r="M74" t="b">
        <v>0</v>
      </c>
      <c r="N74" t="s">
        <v>8273</v>
      </c>
      <c r="O74" t="s">
        <v>8274</v>
      </c>
      <c r="P74">
        <v>0</v>
      </c>
      <c r="Q74">
        <v>0</v>
      </c>
    </row>
    <row r="75" spans="1:17" x14ac:dyDescent="0.25">
      <c r="A75">
        <v>3745</v>
      </c>
      <c r="B75" t="s">
        <v>3742</v>
      </c>
      <c r="C75" t="s">
        <v>7855</v>
      </c>
      <c r="D75">
        <v>100</v>
      </c>
      <c r="E75">
        <v>10</v>
      </c>
      <c r="F75" t="s">
        <v>8220</v>
      </c>
      <c r="G75" t="s">
        <v>8223</v>
      </c>
      <c r="H75" t="s">
        <v>8245</v>
      </c>
      <c r="I75">
        <v>1407689102</v>
      </c>
      <c r="J75">
        <v>1405097102</v>
      </c>
      <c r="K75" t="b">
        <v>0</v>
      </c>
      <c r="L75">
        <v>1</v>
      </c>
      <c r="M75" t="b">
        <v>0</v>
      </c>
      <c r="N75" t="s">
        <v>8273</v>
      </c>
      <c r="O75" t="s">
        <v>8274</v>
      </c>
      <c r="P75">
        <v>10</v>
      </c>
      <c r="Q75">
        <v>10</v>
      </c>
    </row>
    <row r="76" spans="1:17" x14ac:dyDescent="0.25">
      <c r="A76">
        <v>3746</v>
      </c>
      <c r="B76" t="s">
        <v>3743</v>
      </c>
      <c r="C76" t="s">
        <v>7856</v>
      </c>
      <c r="D76">
        <v>8500</v>
      </c>
      <c r="E76">
        <v>202</v>
      </c>
      <c r="F76" t="s">
        <v>8220</v>
      </c>
      <c r="G76" t="s">
        <v>8223</v>
      </c>
      <c r="H76" t="s">
        <v>8245</v>
      </c>
      <c r="I76">
        <v>1475918439</v>
      </c>
      <c r="J76">
        <v>1473326439</v>
      </c>
      <c r="K76" t="b">
        <v>0</v>
      </c>
      <c r="L76">
        <v>1</v>
      </c>
      <c r="M76" t="b">
        <v>0</v>
      </c>
      <c r="N76" t="s">
        <v>8273</v>
      </c>
      <c r="O76" t="s">
        <v>8274</v>
      </c>
      <c r="P76">
        <v>2</v>
      </c>
      <c r="Q76">
        <v>202</v>
      </c>
    </row>
    <row r="77" spans="1:17" x14ac:dyDescent="0.25">
      <c r="A77">
        <v>3841</v>
      </c>
      <c r="B77" t="s">
        <v>3838</v>
      </c>
      <c r="C77" t="s">
        <v>7950</v>
      </c>
      <c r="D77">
        <v>10000</v>
      </c>
      <c r="E77">
        <v>872</v>
      </c>
      <c r="F77" t="s">
        <v>8220</v>
      </c>
      <c r="G77" t="s">
        <v>8223</v>
      </c>
      <c r="H77" t="s">
        <v>8245</v>
      </c>
      <c r="I77">
        <v>1405882287</v>
      </c>
      <c r="J77">
        <v>1400698287</v>
      </c>
      <c r="K77" t="b">
        <v>1</v>
      </c>
      <c r="L77">
        <v>34</v>
      </c>
      <c r="M77" t="b">
        <v>0</v>
      </c>
      <c r="N77" t="s">
        <v>8273</v>
      </c>
      <c r="O77" t="s">
        <v>8274</v>
      </c>
      <c r="P77">
        <v>9</v>
      </c>
      <c r="Q77">
        <v>25.65</v>
      </c>
    </row>
    <row r="78" spans="1:17" x14ac:dyDescent="0.25">
      <c r="A78">
        <v>3843</v>
      </c>
      <c r="B78" t="s">
        <v>3840</v>
      </c>
      <c r="C78" t="s">
        <v>7952</v>
      </c>
      <c r="D78">
        <v>5000</v>
      </c>
      <c r="E78">
        <v>1065</v>
      </c>
      <c r="F78" t="s">
        <v>8220</v>
      </c>
      <c r="G78" t="s">
        <v>8223</v>
      </c>
      <c r="H78" t="s">
        <v>8245</v>
      </c>
      <c r="I78">
        <v>1401587064</v>
      </c>
      <c r="J78">
        <v>1399427064</v>
      </c>
      <c r="K78" t="b">
        <v>1</v>
      </c>
      <c r="L78">
        <v>19</v>
      </c>
      <c r="M78" t="b">
        <v>0</v>
      </c>
      <c r="N78" t="s">
        <v>8273</v>
      </c>
      <c r="O78" t="s">
        <v>8274</v>
      </c>
      <c r="P78">
        <v>21</v>
      </c>
      <c r="Q78">
        <v>56.05</v>
      </c>
    </row>
    <row r="79" spans="1:17" x14ac:dyDescent="0.25">
      <c r="A79">
        <v>3844</v>
      </c>
      <c r="B79" t="s">
        <v>3841</v>
      </c>
      <c r="C79" t="s">
        <v>7953</v>
      </c>
      <c r="D79">
        <v>9800</v>
      </c>
      <c r="E79">
        <v>4066</v>
      </c>
      <c r="F79" t="s">
        <v>8220</v>
      </c>
      <c r="G79" t="s">
        <v>8223</v>
      </c>
      <c r="H79" t="s">
        <v>8245</v>
      </c>
      <c r="I79">
        <v>1401778740</v>
      </c>
      <c r="J79">
        <v>1399474134</v>
      </c>
      <c r="K79" t="b">
        <v>1</v>
      </c>
      <c r="L79">
        <v>50</v>
      </c>
      <c r="M79" t="b">
        <v>0</v>
      </c>
      <c r="N79" t="s">
        <v>8273</v>
      </c>
      <c r="O79" t="s">
        <v>8274</v>
      </c>
      <c r="P79">
        <v>41</v>
      </c>
      <c r="Q79">
        <v>81.319999999999993</v>
      </c>
    </row>
    <row r="80" spans="1:17" x14ac:dyDescent="0.25">
      <c r="A80">
        <v>3845</v>
      </c>
      <c r="B80" t="s">
        <v>3842</v>
      </c>
      <c r="C80" t="s">
        <v>7954</v>
      </c>
      <c r="D80">
        <v>40000</v>
      </c>
      <c r="E80">
        <v>842</v>
      </c>
      <c r="F80" t="s">
        <v>8220</v>
      </c>
      <c r="G80" t="s">
        <v>8223</v>
      </c>
      <c r="H80" t="s">
        <v>8245</v>
      </c>
      <c r="I80">
        <v>1443711774</v>
      </c>
      <c r="J80">
        <v>1441119774</v>
      </c>
      <c r="K80" t="b">
        <v>1</v>
      </c>
      <c r="L80">
        <v>12</v>
      </c>
      <c r="M80" t="b">
        <v>0</v>
      </c>
      <c r="N80" t="s">
        <v>8273</v>
      </c>
      <c r="O80" t="s">
        <v>8274</v>
      </c>
      <c r="P80">
        <v>2</v>
      </c>
      <c r="Q80">
        <v>70.17</v>
      </c>
    </row>
    <row r="81" spans="1:17" x14ac:dyDescent="0.25">
      <c r="A81">
        <v>3846</v>
      </c>
      <c r="B81" t="s">
        <v>3843</v>
      </c>
      <c r="C81" t="s">
        <v>7955</v>
      </c>
      <c r="D81">
        <v>7000</v>
      </c>
      <c r="E81">
        <v>189</v>
      </c>
      <c r="F81" t="s">
        <v>8220</v>
      </c>
      <c r="G81" t="s">
        <v>8223</v>
      </c>
      <c r="H81" t="s">
        <v>8245</v>
      </c>
      <c r="I81">
        <v>1412405940</v>
      </c>
      <c r="J81">
        <v>1409721542</v>
      </c>
      <c r="K81" t="b">
        <v>1</v>
      </c>
      <c r="L81">
        <v>8</v>
      </c>
      <c r="M81" t="b">
        <v>0</v>
      </c>
      <c r="N81" t="s">
        <v>8273</v>
      </c>
      <c r="O81" t="s">
        <v>8274</v>
      </c>
      <c r="P81">
        <v>3</v>
      </c>
      <c r="Q81">
        <v>23.63</v>
      </c>
    </row>
    <row r="82" spans="1:17" x14ac:dyDescent="0.25">
      <c r="A82">
        <v>3847</v>
      </c>
      <c r="B82" t="s">
        <v>3844</v>
      </c>
      <c r="C82" t="s">
        <v>7956</v>
      </c>
      <c r="D82">
        <v>10500</v>
      </c>
      <c r="E82">
        <v>1697</v>
      </c>
      <c r="F82" t="s">
        <v>8220</v>
      </c>
      <c r="G82" t="s">
        <v>8223</v>
      </c>
      <c r="H82" t="s">
        <v>8245</v>
      </c>
      <c r="I82">
        <v>1437283391</v>
      </c>
      <c r="J82">
        <v>1433395391</v>
      </c>
      <c r="K82" t="b">
        <v>1</v>
      </c>
      <c r="L82">
        <v>9</v>
      </c>
      <c r="M82" t="b">
        <v>0</v>
      </c>
      <c r="N82" t="s">
        <v>8273</v>
      </c>
      <c r="O82" t="s">
        <v>8274</v>
      </c>
      <c r="P82">
        <v>16</v>
      </c>
      <c r="Q82">
        <v>188.56</v>
      </c>
    </row>
    <row r="83" spans="1:17" x14ac:dyDescent="0.25">
      <c r="A83">
        <v>3848</v>
      </c>
      <c r="B83" t="s">
        <v>3845</v>
      </c>
      <c r="C83" t="s">
        <v>7957</v>
      </c>
      <c r="D83">
        <v>13000</v>
      </c>
      <c r="E83">
        <v>2129</v>
      </c>
      <c r="F83" t="s">
        <v>8220</v>
      </c>
      <c r="G83" t="s">
        <v>8223</v>
      </c>
      <c r="H83" t="s">
        <v>8245</v>
      </c>
      <c r="I83">
        <v>1445196989</v>
      </c>
      <c r="J83">
        <v>1442604989</v>
      </c>
      <c r="K83" t="b">
        <v>1</v>
      </c>
      <c r="L83">
        <v>43</v>
      </c>
      <c r="M83" t="b">
        <v>0</v>
      </c>
      <c r="N83" t="s">
        <v>8273</v>
      </c>
      <c r="O83" t="s">
        <v>8274</v>
      </c>
      <c r="P83">
        <v>16</v>
      </c>
      <c r="Q83">
        <v>49.51</v>
      </c>
    </row>
    <row r="84" spans="1:17" x14ac:dyDescent="0.25">
      <c r="A84">
        <v>3850</v>
      </c>
      <c r="B84" t="s">
        <v>3847</v>
      </c>
      <c r="C84" t="s">
        <v>7959</v>
      </c>
      <c r="D84">
        <v>1000</v>
      </c>
      <c r="E84">
        <v>38</v>
      </c>
      <c r="F84" t="s">
        <v>8220</v>
      </c>
      <c r="G84" t="s">
        <v>8223</v>
      </c>
      <c r="H84" t="s">
        <v>8245</v>
      </c>
      <c r="I84">
        <v>1420081143</v>
      </c>
      <c r="J84">
        <v>1417489143</v>
      </c>
      <c r="K84" t="b">
        <v>1</v>
      </c>
      <c r="L84">
        <v>4</v>
      </c>
      <c r="M84" t="b">
        <v>0</v>
      </c>
      <c r="N84" t="s">
        <v>8273</v>
      </c>
      <c r="O84" t="s">
        <v>8274</v>
      </c>
      <c r="P84">
        <v>4</v>
      </c>
      <c r="Q84">
        <v>9.5</v>
      </c>
    </row>
    <row r="85" spans="1:17" x14ac:dyDescent="0.25">
      <c r="A85">
        <v>3852</v>
      </c>
      <c r="B85" t="s">
        <v>3849</v>
      </c>
      <c r="C85" t="s">
        <v>7961</v>
      </c>
      <c r="D85">
        <v>10000</v>
      </c>
      <c r="E85">
        <v>20</v>
      </c>
      <c r="F85" t="s">
        <v>8220</v>
      </c>
      <c r="G85" t="s">
        <v>8223</v>
      </c>
      <c r="H85" t="s">
        <v>8245</v>
      </c>
      <c r="I85">
        <v>1427427276</v>
      </c>
      <c r="J85">
        <v>1425270876</v>
      </c>
      <c r="K85" t="b">
        <v>0</v>
      </c>
      <c r="L85">
        <v>2</v>
      </c>
      <c r="M85" t="b">
        <v>0</v>
      </c>
      <c r="N85" t="s">
        <v>8273</v>
      </c>
      <c r="O85" t="s">
        <v>8274</v>
      </c>
      <c r="P85">
        <v>0</v>
      </c>
      <c r="Q85">
        <v>10</v>
      </c>
    </row>
    <row r="86" spans="1:17" x14ac:dyDescent="0.25">
      <c r="A86">
        <v>3853</v>
      </c>
      <c r="B86" t="s">
        <v>3850</v>
      </c>
      <c r="C86" t="s">
        <v>7962</v>
      </c>
      <c r="D86">
        <v>100000</v>
      </c>
      <c r="E86">
        <v>26</v>
      </c>
      <c r="F86" t="s">
        <v>8220</v>
      </c>
      <c r="G86" t="s">
        <v>8223</v>
      </c>
      <c r="H86" t="s">
        <v>8245</v>
      </c>
      <c r="I86">
        <v>1409602178</v>
      </c>
      <c r="J86">
        <v>1406578178</v>
      </c>
      <c r="K86" t="b">
        <v>0</v>
      </c>
      <c r="L86">
        <v>2</v>
      </c>
      <c r="M86" t="b">
        <v>0</v>
      </c>
      <c r="N86" t="s">
        <v>8273</v>
      </c>
      <c r="O86" t="s">
        <v>8274</v>
      </c>
      <c r="P86">
        <v>0</v>
      </c>
      <c r="Q86">
        <v>13</v>
      </c>
    </row>
    <row r="87" spans="1:17" x14ac:dyDescent="0.25">
      <c r="A87">
        <v>3854</v>
      </c>
      <c r="B87" t="s">
        <v>3851</v>
      </c>
      <c r="C87" t="s">
        <v>7963</v>
      </c>
      <c r="D87">
        <v>11000</v>
      </c>
      <c r="E87">
        <v>1788</v>
      </c>
      <c r="F87" t="s">
        <v>8220</v>
      </c>
      <c r="G87" t="s">
        <v>8223</v>
      </c>
      <c r="H87" t="s">
        <v>8245</v>
      </c>
      <c r="I87">
        <v>1431206058</v>
      </c>
      <c r="J87">
        <v>1428614058</v>
      </c>
      <c r="K87" t="b">
        <v>0</v>
      </c>
      <c r="L87">
        <v>20</v>
      </c>
      <c r="M87" t="b">
        <v>0</v>
      </c>
      <c r="N87" t="s">
        <v>8273</v>
      </c>
      <c r="O87" t="s">
        <v>8274</v>
      </c>
      <c r="P87">
        <v>16</v>
      </c>
      <c r="Q87">
        <v>89.4</v>
      </c>
    </row>
    <row r="88" spans="1:17" x14ac:dyDescent="0.25">
      <c r="A88">
        <v>3855</v>
      </c>
      <c r="B88" t="s">
        <v>3852</v>
      </c>
      <c r="C88" t="s">
        <v>7964</v>
      </c>
      <c r="D88">
        <v>1000</v>
      </c>
      <c r="E88">
        <v>25</v>
      </c>
      <c r="F88" t="s">
        <v>8220</v>
      </c>
      <c r="G88" t="s">
        <v>8223</v>
      </c>
      <c r="H88" t="s">
        <v>8245</v>
      </c>
      <c r="I88">
        <v>1427408271</v>
      </c>
      <c r="J88">
        <v>1424819871</v>
      </c>
      <c r="K88" t="b">
        <v>0</v>
      </c>
      <c r="L88">
        <v>1</v>
      </c>
      <c r="M88" t="b">
        <v>0</v>
      </c>
      <c r="N88" t="s">
        <v>8273</v>
      </c>
      <c r="O88" t="s">
        <v>8274</v>
      </c>
      <c r="P88">
        <v>3</v>
      </c>
      <c r="Q88">
        <v>25</v>
      </c>
    </row>
    <row r="89" spans="1:17" x14ac:dyDescent="0.25">
      <c r="A89">
        <v>3856</v>
      </c>
      <c r="B89" t="s">
        <v>3853</v>
      </c>
      <c r="C89" t="s">
        <v>7965</v>
      </c>
      <c r="D89">
        <v>5000</v>
      </c>
      <c r="E89">
        <v>1</v>
      </c>
      <c r="F89" t="s">
        <v>8220</v>
      </c>
      <c r="G89" t="s">
        <v>8223</v>
      </c>
      <c r="H89" t="s">
        <v>8245</v>
      </c>
      <c r="I89">
        <v>1425833403</v>
      </c>
      <c r="J89">
        <v>1423245003</v>
      </c>
      <c r="K89" t="b">
        <v>0</v>
      </c>
      <c r="L89">
        <v>1</v>
      </c>
      <c r="M89" t="b">
        <v>0</v>
      </c>
      <c r="N89" t="s">
        <v>8273</v>
      </c>
      <c r="O89" t="s">
        <v>8274</v>
      </c>
      <c r="P89">
        <v>0</v>
      </c>
      <c r="Q89">
        <v>1</v>
      </c>
    </row>
    <row r="90" spans="1:17" x14ac:dyDescent="0.25">
      <c r="A90">
        <v>3857</v>
      </c>
      <c r="B90" t="s">
        <v>3854</v>
      </c>
      <c r="C90" t="s">
        <v>7966</v>
      </c>
      <c r="D90">
        <v>5000</v>
      </c>
      <c r="E90">
        <v>260</v>
      </c>
      <c r="F90" t="s">
        <v>8220</v>
      </c>
      <c r="G90" t="s">
        <v>8223</v>
      </c>
      <c r="H90" t="s">
        <v>8245</v>
      </c>
      <c r="I90">
        <v>1406913120</v>
      </c>
      <c r="J90">
        <v>1404927690</v>
      </c>
      <c r="K90" t="b">
        <v>0</v>
      </c>
      <c r="L90">
        <v>4</v>
      </c>
      <c r="M90" t="b">
        <v>0</v>
      </c>
      <c r="N90" t="s">
        <v>8273</v>
      </c>
      <c r="O90" t="s">
        <v>8274</v>
      </c>
      <c r="P90">
        <v>5</v>
      </c>
      <c r="Q90">
        <v>65</v>
      </c>
    </row>
    <row r="91" spans="1:17" x14ac:dyDescent="0.25">
      <c r="A91">
        <v>3859</v>
      </c>
      <c r="B91" t="s">
        <v>3856</v>
      </c>
      <c r="C91" t="s">
        <v>7968</v>
      </c>
      <c r="D91">
        <v>2500</v>
      </c>
      <c r="E91">
        <v>1</v>
      </c>
      <c r="F91" t="s">
        <v>8220</v>
      </c>
      <c r="G91" t="s">
        <v>8223</v>
      </c>
      <c r="H91" t="s">
        <v>8245</v>
      </c>
      <c r="I91">
        <v>1403730000</v>
      </c>
      <c r="J91">
        <v>1401485207</v>
      </c>
      <c r="K91" t="b">
        <v>0</v>
      </c>
      <c r="L91">
        <v>1</v>
      </c>
      <c r="M91" t="b">
        <v>0</v>
      </c>
      <c r="N91" t="s">
        <v>8273</v>
      </c>
      <c r="O91" t="s">
        <v>8274</v>
      </c>
      <c r="P91">
        <v>0</v>
      </c>
      <c r="Q91">
        <v>1</v>
      </c>
    </row>
    <row r="92" spans="1:17" x14ac:dyDescent="0.25">
      <c r="A92">
        <v>3860</v>
      </c>
      <c r="B92" t="s">
        <v>3857</v>
      </c>
      <c r="C92" t="s">
        <v>7969</v>
      </c>
      <c r="D92">
        <v>6000</v>
      </c>
      <c r="E92">
        <v>1060</v>
      </c>
      <c r="F92" t="s">
        <v>8220</v>
      </c>
      <c r="G92" t="s">
        <v>8223</v>
      </c>
      <c r="H92" t="s">
        <v>8245</v>
      </c>
      <c r="I92">
        <v>1407858710</v>
      </c>
      <c r="J92">
        <v>1405266710</v>
      </c>
      <c r="K92" t="b">
        <v>0</v>
      </c>
      <c r="L92">
        <v>13</v>
      </c>
      <c r="M92" t="b">
        <v>0</v>
      </c>
      <c r="N92" t="s">
        <v>8273</v>
      </c>
      <c r="O92" t="s">
        <v>8274</v>
      </c>
      <c r="P92">
        <v>18</v>
      </c>
      <c r="Q92">
        <v>81.540000000000006</v>
      </c>
    </row>
    <row r="93" spans="1:17" x14ac:dyDescent="0.25">
      <c r="A93">
        <v>3861</v>
      </c>
      <c r="B93" t="s">
        <v>3858</v>
      </c>
      <c r="C93" t="s">
        <v>7970</v>
      </c>
      <c r="D93">
        <v>2000</v>
      </c>
      <c r="E93">
        <v>100</v>
      </c>
      <c r="F93" t="s">
        <v>8220</v>
      </c>
      <c r="G93" t="s">
        <v>8223</v>
      </c>
      <c r="H93" t="s">
        <v>8245</v>
      </c>
      <c r="I93">
        <v>1415828820</v>
      </c>
      <c r="J93">
        <v>1412258977</v>
      </c>
      <c r="K93" t="b">
        <v>0</v>
      </c>
      <c r="L93">
        <v>1</v>
      </c>
      <c r="M93" t="b">
        <v>0</v>
      </c>
      <c r="N93" t="s">
        <v>8273</v>
      </c>
      <c r="O93" t="s">
        <v>8274</v>
      </c>
      <c r="P93">
        <v>5</v>
      </c>
      <c r="Q93">
        <v>100</v>
      </c>
    </row>
    <row r="94" spans="1:17" x14ac:dyDescent="0.25">
      <c r="A94">
        <v>3862</v>
      </c>
      <c r="B94" t="s">
        <v>3859</v>
      </c>
      <c r="C94" t="s">
        <v>7971</v>
      </c>
      <c r="D94">
        <v>7500</v>
      </c>
      <c r="E94">
        <v>1</v>
      </c>
      <c r="F94" t="s">
        <v>8220</v>
      </c>
      <c r="G94" t="s">
        <v>8223</v>
      </c>
      <c r="H94" t="s">
        <v>8245</v>
      </c>
      <c r="I94">
        <v>1473699540</v>
      </c>
      <c r="J94">
        <v>1472451356</v>
      </c>
      <c r="K94" t="b">
        <v>0</v>
      </c>
      <c r="L94">
        <v>1</v>
      </c>
      <c r="M94" t="b">
        <v>0</v>
      </c>
      <c r="N94" t="s">
        <v>8273</v>
      </c>
      <c r="O94" t="s">
        <v>8274</v>
      </c>
      <c r="P94">
        <v>0</v>
      </c>
      <c r="Q94">
        <v>1</v>
      </c>
    </row>
    <row r="95" spans="1:17" x14ac:dyDescent="0.25">
      <c r="A95">
        <v>3863</v>
      </c>
      <c r="B95" t="s">
        <v>3860</v>
      </c>
      <c r="C95" t="s">
        <v>7972</v>
      </c>
      <c r="D95">
        <v>6000</v>
      </c>
      <c r="E95">
        <v>0</v>
      </c>
      <c r="F95" t="s">
        <v>8220</v>
      </c>
      <c r="G95" t="s">
        <v>8223</v>
      </c>
      <c r="H95" t="s">
        <v>8245</v>
      </c>
      <c r="I95">
        <v>1446739905</v>
      </c>
      <c r="J95">
        <v>1441552305</v>
      </c>
      <c r="K95" t="b">
        <v>0</v>
      </c>
      <c r="L95">
        <v>0</v>
      </c>
      <c r="M95" t="b">
        <v>0</v>
      </c>
      <c r="N95" t="s">
        <v>8273</v>
      </c>
      <c r="O95" t="s">
        <v>8274</v>
      </c>
      <c r="P95">
        <v>0</v>
      </c>
      <c r="Q95">
        <v>0</v>
      </c>
    </row>
    <row r="96" spans="1:17" x14ac:dyDescent="0.25">
      <c r="A96">
        <v>3864</v>
      </c>
      <c r="B96" t="s">
        <v>3861</v>
      </c>
      <c r="C96" t="s">
        <v>7973</v>
      </c>
      <c r="D96">
        <v>5000</v>
      </c>
      <c r="E96">
        <v>60</v>
      </c>
      <c r="F96" t="s">
        <v>8220</v>
      </c>
      <c r="G96" t="s">
        <v>8223</v>
      </c>
      <c r="H96" t="s">
        <v>8245</v>
      </c>
      <c r="I96">
        <v>1447799054</v>
      </c>
      <c r="J96">
        <v>1445203454</v>
      </c>
      <c r="K96" t="b">
        <v>0</v>
      </c>
      <c r="L96">
        <v>3</v>
      </c>
      <c r="M96" t="b">
        <v>0</v>
      </c>
      <c r="N96" t="s">
        <v>8273</v>
      </c>
      <c r="O96" t="s">
        <v>8274</v>
      </c>
      <c r="P96">
        <v>1</v>
      </c>
      <c r="Q96">
        <v>20</v>
      </c>
    </row>
    <row r="97" spans="1:17" x14ac:dyDescent="0.25">
      <c r="A97">
        <v>3866</v>
      </c>
      <c r="B97" t="s">
        <v>3863</v>
      </c>
      <c r="C97" t="s">
        <v>7975</v>
      </c>
      <c r="D97">
        <v>2000</v>
      </c>
      <c r="E97">
        <v>11</v>
      </c>
      <c r="F97" t="s">
        <v>8220</v>
      </c>
      <c r="G97" t="s">
        <v>8223</v>
      </c>
      <c r="H97" t="s">
        <v>8245</v>
      </c>
      <c r="I97">
        <v>1458703740</v>
      </c>
      <c r="J97">
        <v>1454453021</v>
      </c>
      <c r="K97" t="b">
        <v>0</v>
      </c>
      <c r="L97">
        <v>2</v>
      </c>
      <c r="M97" t="b">
        <v>0</v>
      </c>
      <c r="N97" t="s">
        <v>8273</v>
      </c>
      <c r="O97" t="s">
        <v>8274</v>
      </c>
      <c r="P97">
        <v>1</v>
      </c>
      <c r="Q97">
        <v>5.5</v>
      </c>
    </row>
    <row r="98" spans="1:17" x14ac:dyDescent="0.25">
      <c r="A98">
        <v>3867</v>
      </c>
      <c r="B98" t="s">
        <v>3864</v>
      </c>
      <c r="C98" t="s">
        <v>7976</v>
      </c>
      <c r="D98">
        <v>2000</v>
      </c>
      <c r="E98">
        <v>251</v>
      </c>
      <c r="F98" t="s">
        <v>8220</v>
      </c>
      <c r="G98" t="s">
        <v>8223</v>
      </c>
      <c r="H98" t="s">
        <v>8245</v>
      </c>
      <c r="I98">
        <v>1466278339</v>
      </c>
      <c r="J98">
        <v>1463686339</v>
      </c>
      <c r="K98" t="b">
        <v>0</v>
      </c>
      <c r="L98">
        <v>5</v>
      </c>
      <c r="M98" t="b">
        <v>0</v>
      </c>
      <c r="N98" t="s">
        <v>8273</v>
      </c>
      <c r="O98" t="s">
        <v>8274</v>
      </c>
      <c r="P98">
        <v>13</v>
      </c>
      <c r="Q98">
        <v>50.2</v>
      </c>
    </row>
    <row r="99" spans="1:17" x14ac:dyDescent="0.25">
      <c r="A99">
        <v>3889</v>
      </c>
      <c r="B99" t="s">
        <v>3886</v>
      </c>
      <c r="C99" t="s">
        <v>7997</v>
      </c>
      <c r="D99">
        <v>8000</v>
      </c>
      <c r="E99">
        <v>118</v>
      </c>
      <c r="F99" t="s">
        <v>8220</v>
      </c>
      <c r="G99" t="s">
        <v>8223</v>
      </c>
      <c r="H99" t="s">
        <v>8245</v>
      </c>
      <c r="I99">
        <v>1420413960</v>
      </c>
      <c r="J99">
        <v>1417651630</v>
      </c>
      <c r="K99" t="b">
        <v>0</v>
      </c>
      <c r="L99">
        <v>9</v>
      </c>
      <c r="M99" t="b">
        <v>0</v>
      </c>
      <c r="N99" t="s">
        <v>8273</v>
      </c>
      <c r="O99" t="s">
        <v>8274</v>
      </c>
      <c r="P99">
        <v>1</v>
      </c>
      <c r="Q99">
        <v>13.11</v>
      </c>
    </row>
    <row r="100" spans="1:17" x14ac:dyDescent="0.25">
      <c r="A100">
        <v>3890</v>
      </c>
      <c r="B100" t="s">
        <v>3887</v>
      </c>
      <c r="C100" t="s">
        <v>7998</v>
      </c>
      <c r="D100">
        <v>15000</v>
      </c>
      <c r="E100">
        <v>2524</v>
      </c>
      <c r="F100" t="s">
        <v>8220</v>
      </c>
      <c r="G100" t="s">
        <v>8223</v>
      </c>
      <c r="H100" t="s">
        <v>8245</v>
      </c>
      <c r="I100">
        <v>1439662344</v>
      </c>
      <c r="J100">
        <v>1434478344</v>
      </c>
      <c r="K100" t="b">
        <v>0</v>
      </c>
      <c r="L100">
        <v>8</v>
      </c>
      <c r="M100" t="b">
        <v>0</v>
      </c>
      <c r="N100" t="s">
        <v>8273</v>
      </c>
      <c r="O100" t="s">
        <v>8274</v>
      </c>
      <c r="P100">
        <v>17</v>
      </c>
      <c r="Q100">
        <v>315.5</v>
      </c>
    </row>
    <row r="101" spans="1:17" x14ac:dyDescent="0.25">
      <c r="A101">
        <v>3891</v>
      </c>
      <c r="B101" t="s">
        <v>3888</v>
      </c>
      <c r="C101" t="s">
        <v>7999</v>
      </c>
      <c r="D101">
        <v>800</v>
      </c>
      <c r="E101">
        <v>260</v>
      </c>
      <c r="F101" t="s">
        <v>8220</v>
      </c>
      <c r="G101" t="s">
        <v>8223</v>
      </c>
      <c r="H101" t="s">
        <v>8245</v>
      </c>
      <c r="I101">
        <v>1427086740</v>
      </c>
      <c r="J101">
        <v>1424488244</v>
      </c>
      <c r="K101" t="b">
        <v>0</v>
      </c>
      <c r="L101">
        <v>7</v>
      </c>
      <c r="M101" t="b">
        <v>0</v>
      </c>
      <c r="N101" t="s">
        <v>8273</v>
      </c>
      <c r="O101" t="s">
        <v>8274</v>
      </c>
      <c r="P101">
        <v>33</v>
      </c>
      <c r="Q101">
        <v>37.14</v>
      </c>
    </row>
    <row r="102" spans="1:17" x14ac:dyDescent="0.25">
      <c r="A102">
        <v>3892</v>
      </c>
      <c r="B102" t="s">
        <v>3889</v>
      </c>
      <c r="C102" t="s">
        <v>8000</v>
      </c>
      <c r="D102">
        <v>1000</v>
      </c>
      <c r="E102">
        <v>0</v>
      </c>
      <c r="F102" t="s">
        <v>8220</v>
      </c>
      <c r="G102" t="s">
        <v>8223</v>
      </c>
      <c r="H102" t="s">
        <v>8245</v>
      </c>
      <c r="I102">
        <v>1408863600</v>
      </c>
      <c r="J102">
        <v>1408203557</v>
      </c>
      <c r="K102" t="b">
        <v>0</v>
      </c>
      <c r="L102">
        <v>0</v>
      </c>
      <c r="M102" t="b">
        <v>0</v>
      </c>
      <c r="N102" t="s">
        <v>8273</v>
      </c>
      <c r="O102" t="s">
        <v>8274</v>
      </c>
      <c r="P102">
        <v>0</v>
      </c>
      <c r="Q102">
        <v>0</v>
      </c>
    </row>
    <row r="103" spans="1:17" x14ac:dyDescent="0.25">
      <c r="A103">
        <v>3893</v>
      </c>
      <c r="B103" t="s">
        <v>3890</v>
      </c>
      <c r="C103" t="s">
        <v>8001</v>
      </c>
      <c r="D103">
        <v>50000</v>
      </c>
      <c r="E103">
        <v>10775</v>
      </c>
      <c r="F103" t="s">
        <v>8220</v>
      </c>
      <c r="G103" t="s">
        <v>8223</v>
      </c>
      <c r="H103" t="s">
        <v>8245</v>
      </c>
      <c r="I103">
        <v>1404194400</v>
      </c>
      <c r="J103">
        <v>1400600840</v>
      </c>
      <c r="K103" t="b">
        <v>0</v>
      </c>
      <c r="L103">
        <v>84</v>
      </c>
      <c r="M103" t="b">
        <v>0</v>
      </c>
      <c r="N103" t="s">
        <v>8273</v>
      </c>
      <c r="O103" t="s">
        <v>8274</v>
      </c>
      <c r="P103">
        <v>22</v>
      </c>
      <c r="Q103">
        <v>128.27000000000001</v>
      </c>
    </row>
    <row r="104" spans="1:17" x14ac:dyDescent="0.25">
      <c r="A104">
        <v>3894</v>
      </c>
      <c r="B104" t="s">
        <v>3891</v>
      </c>
      <c r="C104" t="s">
        <v>8002</v>
      </c>
      <c r="D104">
        <v>15000</v>
      </c>
      <c r="E104">
        <v>520</v>
      </c>
      <c r="F104" t="s">
        <v>8220</v>
      </c>
      <c r="G104" t="s">
        <v>8223</v>
      </c>
      <c r="H104" t="s">
        <v>8245</v>
      </c>
      <c r="I104">
        <v>1481000340</v>
      </c>
      <c r="J104">
        <v>1478386812</v>
      </c>
      <c r="K104" t="b">
        <v>0</v>
      </c>
      <c r="L104">
        <v>11</v>
      </c>
      <c r="M104" t="b">
        <v>0</v>
      </c>
      <c r="N104" t="s">
        <v>8273</v>
      </c>
      <c r="O104" t="s">
        <v>8274</v>
      </c>
      <c r="P104">
        <v>3</v>
      </c>
      <c r="Q104">
        <v>47.27</v>
      </c>
    </row>
    <row r="105" spans="1:17" x14ac:dyDescent="0.25">
      <c r="A105">
        <v>3895</v>
      </c>
      <c r="B105" t="s">
        <v>3892</v>
      </c>
      <c r="C105" t="s">
        <v>8003</v>
      </c>
      <c r="D105">
        <v>1000</v>
      </c>
      <c r="E105">
        <v>50</v>
      </c>
      <c r="F105" t="s">
        <v>8220</v>
      </c>
      <c r="G105" t="s">
        <v>8223</v>
      </c>
      <c r="H105" t="s">
        <v>8245</v>
      </c>
      <c r="I105">
        <v>1425103218</v>
      </c>
      <c r="J105">
        <v>1422424818</v>
      </c>
      <c r="K105" t="b">
        <v>0</v>
      </c>
      <c r="L105">
        <v>1</v>
      </c>
      <c r="M105" t="b">
        <v>0</v>
      </c>
      <c r="N105" t="s">
        <v>8273</v>
      </c>
      <c r="O105" t="s">
        <v>8274</v>
      </c>
      <c r="P105">
        <v>5</v>
      </c>
      <c r="Q105">
        <v>50</v>
      </c>
    </row>
    <row r="106" spans="1:17" x14ac:dyDescent="0.25">
      <c r="A106">
        <v>3896</v>
      </c>
      <c r="B106" t="s">
        <v>3893</v>
      </c>
      <c r="C106" t="s">
        <v>8004</v>
      </c>
      <c r="D106">
        <v>1600</v>
      </c>
      <c r="E106">
        <v>170</v>
      </c>
      <c r="F106" t="s">
        <v>8220</v>
      </c>
      <c r="G106" t="s">
        <v>8223</v>
      </c>
      <c r="H106" t="s">
        <v>8245</v>
      </c>
      <c r="I106">
        <v>1402979778</v>
      </c>
      <c r="J106">
        <v>1401770178</v>
      </c>
      <c r="K106" t="b">
        <v>0</v>
      </c>
      <c r="L106">
        <v>4</v>
      </c>
      <c r="M106" t="b">
        <v>0</v>
      </c>
      <c r="N106" t="s">
        <v>8273</v>
      </c>
      <c r="O106" t="s">
        <v>8274</v>
      </c>
      <c r="P106">
        <v>11</v>
      </c>
      <c r="Q106">
        <v>42.5</v>
      </c>
    </row>
    <row r="107" spans="1:17" x14ac:dyDescent="0.25">
      <c r="A107">
        <v>3899</v>
      </c>
      <c r="B107" t="s">
        <v>3896</v>
      </c>
      <c r="C107" t="s">
        <v>8007</v>
      </c>
      <c r="D107">
        <v>10000</v>
      </c>
      <c r="E107">
        <v>125</v>
      </c>
      <c r="F107" t="s">
        <v>8220</v>
      </c>
      <c r="G107" t="s">
        <v>8223</v>
      </c>
      <c r="H107" t="s">
        <v>8245</v>
      </c>
      <c r="I107">
        <v>1407868561</v>
      </c>
      <c r="J107">
        <v>1406140561</v>
      </c>
      <c r="K107" t="b">
        <v>0</v>
      </c>
      <c r="L107">
        <v>2</v>
      </c>
      <c r="M107" t="b">
        <v>0</v>
      </c>
      <c r="N107" t="s">
        <v>8273</v>
      </c>
      <c r="O107" t="s">
        <v>8274</v>
      </c>
      <c r="P107">
        <v>1</v>
      </c>
      <c r="Q107">
        <v>62.5</v>
      </c>
    </row>
    <row r="108" spans="1:17" x14ac:dyDescent="0.25">
      <c r="A108">
        <v>3900</v>
      </c>
      <c r="B108" t="s">
        <v>3897</v>
      </c>
      <c r="C108" t="s">
        <v>8008</v>
      </c>
      <c r="D108">
        <v>2500</v>
      </c>
      <c r="E108">
        <v>135</v>
      </c>
      <c r="F108" t="s">
        <v>8220</v>
      </c>
      <c r="G108" t="s">
        <v>8223</v>
      </c>
      <c r="H108" t="s">
        <v>8245</v>
      </c>
      <c r="I108">
        <v>1433988791</v>
      </c>
      <c r="J108">
        <v>1431396791</v>
      </c>
      <c r="K108" t="b">
        <v>0</v>
      </c>
      <c r="L108">
        <v>5</v>
      </c>
      <c r="M108" t="b">
        <v>0</v>
      </c>
      <c r="N108" t="s">
        <v>8273</v>
      </c>
      <c r="O108" t="s">
        <v>8274</v>
      </c>
      <c r="P108">
        <v>5</v>
      </c>
      <c r="Q108">
        <v>27</v>
      </c>
    </row>
    <row r="109" spans="1:17" x14ac:dyDescent="0.25">
      <c r="A109">
        <v>3901</v>
      </c>
      <c r="B109" t="s">
        <v>3898</v>
      </c>
      <c r="C109" t="s">
        <v>8009</v>
      </c>
      <c r="D109">
        <v>3000</v>
      </c>
      <c r="E109">
        <v>25</v>
      </c>
      <c r="F109" t="s">
        <v>8220</v>
      </c>
      <c r="G109" t="s">
        <v>8223</v>
      </c>
      <c r="H109" t="s">
        <v>8245</v>
      </c>
      <c r="I109">
        <v>1450554599</v>
      </c>
      <c r="J109">
        <v>1447098599</v>
      </c>
      <c r="K109" t="b">
        <v>0</v>
      </c>
      <c r="L109">
        <v>1</v>
      </c>
      <c r="M109" t="b">
        <v>0</v>
      </c>
      <c r="N109" t="s">
        <v>8273</v>
      </c>
      <c r="O109" t="s">
        <v>8274</v>
      </c>
      <c r="P109">
        <v>1</v>
      </c>
      <c r="Q109">
        <v>25</v>
      </c>
    </row>
    <row r="110" spans="1:17" x14ac:dyDescent="0.25">
      <c r="A110">
        <v>3903</v>
      </c>
      <c r="B110" t="s">
        <v>3900</v>
      </c>
      <c r="C110" t="s">
        <v>8011</v>
      </c>
      <c r="D110">
        <v>1500</v>
      </c>
      <c r="E110">
        <v>0</v>
      </c>
      <c r="F110" t="s">
        <v>8220</v>
      </c>
      <c r="G110" t="s">
        <v>8223</v>
      </c>
      <c r="H110" t="s">
        <v>8245</v>
      </c>
      <c r="I110">
        <v>1439581080</v>
      </c>
      <c r="J110">
        <v>1435709765</v>
      </c>
      <c r="K110" t="b">
        <v>0</v>
      </c>
      <c r="L110">
        <v>0</v>
      </c>
      <c r="M110" t="b">
        <v>0</v>
      </c>
      <c r="N110" t="s">
        <v>8273</v>
      </c>
      <c r="O110" t="s">
        <v>8274</v>
      </c>
      <c r="P110">
        <v>0</v>
      </c>
      <c r="Q110">
        <v>0</v>
      </c>
    </row>
    <row r="111" spans="1:17" x14ac:dyDescent="0.25">
      <c r="A111">
        <v>3904</v>
      </c>
      <c r="B111" t="s">
        <v>3901</v>
      </c>
      <c r="C111" t="s">
        <v>8012</v>
      </c>
      <c r="D111">
        <v>10000</v>
      </c>
      <c r="E111">
        <v>3</v>
      </c>
      <c r="F111" t="s">
        <v>8220</v>
      </c>
      <c r="G111" t="s">
        <v>8223</v>
      </c>
      <c r="H111" t="s">
        <v>8245</v>
      </c>
      <c r="I111">
        <v>1429074240</v>
      </c>
      <c r="J111">
        <v>1427866200</v>
      </c>
      <c r="K111" t="b">
        <v>0</v>
      </c>
      <c r="L111">
        <v>2</v>
      </c>
      <c r="M111" t="b">
        <v>0</v>
      </c>
      <c r="N111" t="s">
        <v>8273</v>
      </c>
      <c r="O111" t="s">
        <v>8274</v>
      </c>
      <c r="P111">
        <v>0</v>
      </c>
      <c r="Q111">
        <v>1.5</v>
      </c>
    </row>
    <row r="112" spans="1:17" x14ac:dyDescent="0.25">
      <c r="A112">
        <v>3907</v>
      </c>
      <c r="B112" t="s">
        <v>3904</v>
      </c>
      <c r="C112" t="s">
        <v>8015</v>
      </c>
      <c r="D112">
        <v>1000</v>
      </c>
      <c r="E112">
        <v>153</v>
      </c>
      <c r="F112" t="s">
        <v>8220</v>
      </c>
      <c r="G112" t="s">
        <v>8223</v>
      </c>
      <c r="H112" t="s">
        <v>8245</v>
      </c>
      <c r="I112">
        <v>1414354080</v>
      </c>
      <c r="J112">
        <v>1411587606</v>
      </c>
      <c r="K112" t="b">
        <v>0</v>
      </c>
      <c r="L112">
        <v>4</v>
      </c>
      <c r="M112" t="b">
        <v>0</v>
      </c>
      <c r="N112" t="s">
        <v>8273</v>
      </c>
      <c r="O112" t="s">
        <v>8274</v>
      </c>
      <c r="P112">
        <v>15</v>
      </c>
      <c r="Q112">
        <v>38.25</v>
      </c>
    </row>
    <row r="113" spans="1:17" x14ac:dyDescent="0.25">
      <c r="A113">
        <v>3908</v>
      </c>
      <c r="B113" t="s">
        <v>3905</v>
      </c>
      <c r="C113" t="s">
        <v>8016</v>
      </c>
      <c r="D113">
        <v>750</v>
      </c>
      <c r="E113">
        <v>65</v>
      </c>
      <c r="F113" t="s">
        <v>8220</v>
      </c>
      <c r="G113" t="s">
        <v>8223</v>
      </c>
      <c r="H113" t="s">
        <v>8245</v>
      </c>
      <c r="I113">
        <v>1406603696</v>
      </c>
      <c r="J113">
        <v>1405307696</v>
      </c>
      <c r="K113" t="b">
        <v>0</v>
      </c>
      <c r="L113">
        <v>4</v>
      </c>
      <c r="M113" t="b">
        <v>0</v>
      </c>
      <c r="N113" t="s">
        <v>8273</v>
      </c>
      <c r="O113" t="s">
        <v>8274</v>
      </c>
      <c r="P113">
        <v>9</v>
      </c>
      <c r="Q113">
        <v>16.25</v>
      </c>
    </row>
    <row r="114" spans="1:17" x14ac:dyDescent="0.25">
      <c r="A114">
        <v>3909</v>
      </c>
      <c r="B114" t="s">
        <v>3906</v>
      </c>
      <c r="C114" t="s">
        <v>8017</v>
      </c>
      <c r="D114">
        <v>60000</v>
      </c>
      <c r="E114">
        <v>135</v>
      </c>
      <c r="F114" t="s">
        <v>8220</v>
      </c>
      <c r="G114" t="s">
        <v>8223</v>
      </c>
      <c r="H114" t="s">
        <v>8245</v>
      </c>
      <c r="I114">
        <v>1410424642</v>
      </c>
      <c r="J114">
        <v>1407832642</v>
      </c>
      <c r="K114" t="b">
        <v>0</v>
      </c>
      <c r="L114">
        <v>4</v>
      </c>
      <c r="M114" t="b">
        <v>0</v>
      </c>
      <c r="N114" t="s">
        <v>8273</v>
      </c>
      <c r="O114" t="s">
        <v>8274</v>
      </c>
      <c r="P114">
        <v>0</v>
      </c>
      <c r="Q114">
        <v>33.75</v>
      </c>
    </row>
    <row r="115" spans="1:17" x14ac:dyDescent="0.25">
      <c r="A115">
        <v>3910</v>
      </c>
      <c r="B115" t="s">
        <v>3907</v>
      </c>
      <c r="C115" t="s">
        <v>8018</v>
      </c>
      <c r="D115">
        <v>6000</v>
      </c>
      <c r="E115">
        <v>185</v>
      </c>
      <c r="F115" t="s">
        <v>8220</v>
      </c>
      <c r="G115" t="s">
        <v>8223</v>
      </c>
      <c r="H115" t="s">
        <v>8245</v>
      </c>
      <c r="I115">
        <v>1441649397</v>
      </c>
      <c r="J115">
        <v>1439057397</v>
      </c>
      <c r="K115" t="b">
        <v>0</v>
      </c>
      <c r="L115">
        <v>3</v>
      </c>
      <c r="M115" t="b">
        <v>0</v>
      </c>
      <c r="N115" t="s">
        <v>8273</v>
      </c>
      <c r="O115" t="s">
        <v>8274</v>
      </c>
      <c r="P115">
        <v>3</v>
      </c>
      <c r="Q115">
        <v>61.67</v>
      </c>
    </row>
    <row r="116" spans="1:17" x14ac:dyDescent="0.25">
      <c r="A116">
        <v>3911</v>
      </c>
      <c r="B116" t="s">
        <v>3908</v>
      </c>
      <c r="C116" t="s">
        <v>8019</v>
      </c>
      <c r="D116">
        <v>8000</v>
      </c>
      <c r="E116">
        <v>2993</v>
      </c>
      <c r="F116" t="s">
        <v>8220</v>
      </c>
      <c r="G116" t="s">
        <v>8223</v>
      </c>
      <c r="H116" t="s">
        <v>8245</v>
      </c>
      <c r="I116">
        <v>1417033777</v>
      </c>
      <c r="J116">
        <v>1414438177</v>
      </c>
      <c r="K116" t="b">
        <v>0</v>
      </c>
      <c r="L116">
        <v>36</v>
      </c>
      <c r="M116" t="b">
        <v>0</v>
      </c>
      <c r="N116" t="s">
        <v>8273</v>
      </c>
      <c r="O116" t="s">
        <v>8274</v>
      </c>
      <c r="P116">
        <v>37</v>
      </c>
      <c r="Q116">
        <v>83.14</v>
      </c>
    </row>
    <row r="117" spans="1:17" x14ac:dyDescent="0.25">
      <c r="A117">
        <v>3912</v>
      </c>
      <c r="B117" t="s">
        <v>3909</v>
      </c>
      <c r="C117" t="s">
        <v>8020</v>
      </c>
      <c r="D117">
        <v>15000</v>
      </c>
      <c r="E117">
        <v>1</v>
      </c>
      <c r="F117" t="s">
        <v>8220</v>
      </c>
      <c r="G117" t="s">
        <v>8223</v>
      </c>
      <c r="H117" t="s">
        <v>8245</v>
      </c>
      <c r="I117">
        <v>1429936500</v>
      </c>
      <c r="J117">
        <v>1424759330</v>
      </c>
      <c r="K117" t="b">
        <v>0</v>
      </c>
      <c r="L117">
        <v>1</v>
      </c>
      <c r="M117" t="b">
        <v>0</v>
      </c>
      <c r="N117" t="s">
        <v>8273</v>
      </c>
      <c r="O117" t="s">
        <v>8274</v>
      </c>
      <c r="P117">
        <v>0</v>
      </c>
      <c r="Q117">
        <v>1</v>
      </c>
    </row>
    <row r="118" spans="1:17" x14ac:dyDescent="0.25">
      <c r="A118">
        <v>3913</v>
      </c>
      <c r="B118" t="s">
        <v>3910</v>
      </c>
      <c r="C118" t="s">
        <v>8021</v>
      </c>
      <c r="D118">
        <v>10000</v>
      </c>
      <c r="E118">
        <v>1000</v>
      </c>
      <c r="F118" t="s">
        <v>8220</v>
      </c>
      <c r="G118" t="s">
        <v>8223</v>
      </c>
      <c r="H118" t="s">
        <v>8245</v>
      </c>
      <c r="I118">
        <v>1448863449</v>
      </c>
      <c r="J118">
        <v>1446267849</v>
      </c>
      <c r="K118" t="b">
        <v>0</v>
      </c>
      <c r="L118">
        <v>7</v>
      </c>
      <c r="M118" t="b">
        <v>0</v>
      </c>
      <c r="N118" t="s">
        <v>8273</v>
      </c>
      <c r="O118" t="s">
        <v>8274</v>
      </c>
      <c r="P118">
        <v>10</v>
      </c>
      <c r="Q118">
        <v>142.86000000000001</v>
      </c>
    </row>
    <row r="119" spans="1:17" x14ac:dyDescent="0.25">
      <c r="A119">
        <v>3922</v>
      </c>
      <c r="B119" t="s">
        <v>3919</v>
      </c>
      <c r="C119" t="s">
        <v>8030</v>
      </c>
      <c r="D119">
        <v>750</v>
      </c>
      <c r="E119">
        <v>61</v>
      </c>
      <c r="F119" t="s">
        <v>8220</v>
      </c>
      <c r="G119" t="s">
        <v>8223</v>
      </c>
      <c r="H119" t="s">
        <v>8245</v>
      </c>
      <c r="I119">
        <v>1425337200</v>
      </c>
      <c r="J119">
        <v>1421432810</v>
      </c>
      <c r="K119" t="b">
        <v>0</v>
      </c>
      <c r="L119">
        <v>6</v>
      </c>
      <c r="M119" t="b">
        <v>0</v>
      </c>
      <c r="N119" t="s">
        <v>8273</v>
      </c>
      <c r="O119" t="s">
        <v>8274</v>
      </c>
      <c r="P119">
        <v>8</v>
      </c>
      <c r="Q119">
        <v>10.17</v>
      </c>
    </row>
    <row r="120" spans="1:17" x14ac:dyDescent="0.25">
      <c r="A120">
        <v>3924</v>
      </c>
      <c r="B120" t="s">
        <v>3921</v>
      </c>
      <c r="C120" t="s">
        <v>8032</v>
      </c>
      <c r="D120">
        <v>15000</v>
      </c>
      <c r="E120">
        <v>2290</v>
      </c>
      <c r="F120" t="s">
        <v>8220</v>
      </c>
      <c r="G120" t="s">
        <v>8223</v>
      </c>
      <c r="H120" t="s">
        <v>8245</v>
      </c>
      <c r="I120">
        <v>1403823722</v>
      </c>
      <c r="J120">
        <v>1401231722</v>
      </c>
      <c r="K120" t="b">
        <v>0</v>
      </c>
      <c r="L120">
        <v>40</v>
      </c>
      <c r="M120" t="b">
        <v>0</v>
      </c>
      <c r="N120" t="s">
        <v>8273</v>
      </c>
      <c r="O120" t="s">
        <v>8274</v>
      </c>
      <c r="P120">
        <v>15</v>
      </c>
      <c r="Q120">
        <v>57.25</v>
      </c>
    </row>
    <row r="121" spans="1:17" x14ac:dyDescent="0.25">
      <c r="A121">
        <v>3925</v>
      </c>
      <c r="B121" t="s">
        <v>3922</v>
      </c>
      <c r="C121" t="s">
        <v>8033</v>
      </c>
      <c r="D121">
        <v>150</v>
      </c>
      <c r="E121">
        <v>15</v>
      </c>
      <c r="F121" t="s">
        <v>8220</v>
      </c>
      <c r="G121" t="s">
        <v>8223</v>
      </c>
      <c r="H121" t="s">
        <v>8245</v>
      </c>
      <c r="I121">
        <v>1406753639</v>
      </c>
      <c r="J121">
        <v>1404161639</v>
      </c>
      <c r="K121" t="b">
        <v>0</v>
      </c>
      <c r="L121">
        <v>3</v>
      </c>
      <c r="M121" t="b">
        <v>0</v>
      </c>
      <c r="N121" t="s">
        <v>8273</v>
      </c>
      <c r="O121" t="s">
        <v>8274</v>
      </c>
      <c r="P121">
        <v>10</v>
      </c>
      <c r="Q121">
        <v>5</v>
      </c>
    </row>
    <row r="122" spans="1:17" x14ac:dyDescent="0.25">
      <c r="A122">
        <v>3928</v>
      </c>
      <c r="B122" t="s">
        <v>3925</v>
      </c>
      <c r="C122" t="s">
        <v>8036</v>
      </c>
      <c r="D122">
        <v>5000</v>
      </c>
      <c r="E122">
        <v>651</v>
      </c>
      <c r="F122" t="s">
        <v>8220</v>
      </c>
      <c r="G122" t="s">
        <v>8223</v>
      </c>
      <c r="H122" t="s">
        <v>8245</v>
      </c>
      <c r="I122">
        <v>1444971540</v>
      </c>
      <c r="J122">
        <v>1442593427</v>
      </c>
      <c r="K122" t="b">
        <v>0</v>
      </c>
      <c r="L122">
        <v>7</v>
      </c>
      <c r="M122" t="b">
        <v>0</v>
      </c>
      <c r="N122" t="s">
        <v>8273</v>
      </c>
      <c r="O122" t="s">
        <v>8274</v>
      </c>
      <c r="P122">
        <v>13</v>
      </c>
      <c r="Q122">
        <v>93</v>
      </c>
    </row>
    <row r="123" spans="1:17" x14ac:dyDescent="0.25">
      <c r="A123">
        <v>3929</v>
      </c>
      <c r="B123" t="s">
        <v>3926</v>
      </c>
      <c r="C123" t="s">
        <v>8037</v>
      </c>
      <c r="D123">
        <v>20000</v>
      </c>
      <c r="E123">
        <v>453</v>
      </c>
      <c r="F123" t="s">
        <v>8220</v>
      </c>
      <c r="G123" t="s">
        <v>8223</v>
      </c>
      <c r="H123" t="s">
        <v>8245</v>
      </c>
      <c r="I123">
        <v>1474228265</v>
      </c>
      <c r="J123">
        <v>1471636265</v>
      </c>
      <c r="K123" t="b">
        <v>0</v>
      </c>
      <c r="L123">
        <v>14</v>
      </c>
      <c r="M123" t="b">
        <v>0</v>
      </c>
      <c r="N123" t="s">
        <v>8273</v>
      </c>
      <c r="O123" t="s">
        <v>8274</v>
      </c>
      <c r="P123">
        <v>2</v>
      </c>
      <c r="Q123">
        <v>32.36</v>
      </c>
    </row>
    <row r="124" spans="1:17" x14ac:dyDescent="0.25">
      <c r="A124">
        <v>3931</v>
      </c>
      <c r="B124" t="s">
        <v>3928</v>
      </c>
      <c r="C124" t="s">
        <v>8039</v>
      </c>
      <c r="D124">
        <v>8000</v>
      </c>
      <c r="E124">
        <v>0</v>
      </c>
      <c r="F124" t="s">
        <v>8220</v>
      </c>
      <c r="G124" t="s">
        <v>8223</v>
      </c>
      <c r="H124" t="s">
        <v>8245</v>
      </c>
      <c r="I124">
        <v>1441510707</v>
      </c>
      <c r="J124">
        <v>1439350707</v>
      </c>
      <c r="K124" t="b">
        <v>0</v>
      </c>
      <c r="L124">
        <v>0</v>
      </c>
      <c r="M124" t="b">
        <v>0</v>
      </c>
      <c r="N124" t="s">
        <v>8273</v>
      </c>
      <c r="O124" t="s">
        <v>8274</v>
      </c>
      <c r="P124">
        <v>0</v>
      </c>
      <c r="Q124">
        <v>0</v>
      </c>
    </row>
    <row r="125" spans="1:17" x14ac:dyDescent="0.25">
      <c r="A125">
        <v>3932</v>
      </c>
      <c r="B125" t="s">
        <v>3929</v>
      </c>
      <c r="C125" t="s">
        <v>8040</v>
      </c>
      <c r="D125">
        <v>12000</v>
      </c>
      <c r="E125">
        <v>1</v>
      </c>
      <c r="F125" t="s">
        <v>8220</v>
      </c>
      <c r="G125" t="s">
        <v>8223</v>
      </c>
      <c r="H125" t="s">
        <v>8245</v>
      </c>
      <c r="I125">
        <v>1458097364</v>
      </c>
      <c r="J125">
        <v>1455508964</v>
      </c>
      <c r="K125" t="b">
        <v>0</v>
      </c>
      <c r="L125">
        <v>1</v>
      </c>
      <c r="M125" t="b">
        <v>0</v>
      </c>
      <c r="N125" t="s">
        <v>8273</v>
      </c>
      <c r="O125" t="s">
        <v>8274</v>
      </c>
      <c r="P125">
        <v>0</v>
      </c>
      <c r="Q125">
        <v>1</v>
      </c>
    </row>
    <row r="126" spans="1:17" x14ac:dyDescent="0.25">
      <c r="A126">
        <v>3933</v>
      </c>
      <c r="B126" t="s">
        <v>3930</v>
      </c>
      <c r="C126" t="s">
        <v>8041</v>
      </c>
      <c r="D126">
        <v>7000</v>
      </c>
      <c r="E126">
        <v>1102</v>
      </c>
      <c r="F126" t="s">
        <v>8220</v>
      </c>
      <c r="G126" t="s">
        <v>8223</v>
      </c>
      <c r="H126" t="s">
        <v>8245</v>
      </c>
      <c r="I126">
        <v>1468716180</v>
      </c>
      <c r="J126">
        <v>1466205262</v>
      </c>
      <c r="K126" t="b">
        <v>0</v>
      </c>
      <c r="L126">
        <v>12</v>
      </c>
      <c r="M126" t="b">
        <v>0</v>
      </c>
      <c r="N126" t="s">
        <v>8273</v>
      </c>
      <c r="O126" t="s">
        <v>8274</v>
      </c>
      <c r="P126">
        <v>16</v>
      </c>
      <c r="Q126">
        <v>91.83</v>
      </c>
    </row>
    <row r="127" spans="1:17" x14ac:dyDescent="0.25">
      <c r="A127">
        <v>3934</v>
      </c>
      <c r="B127" t="s">
        <v>3931</v>
      </c>
      <c r="C127" t="s">
        <v>8042</v>
      </c>
      <c r="D127">
        <v>5000</v>
      </c>
      <c r="E127">
        <v>550</v>
      </c>
      <c r="F127" t="s">
        <v>8220</v>
      </c>
      <c r="G127" t="s">
        <v>8223</v>
      </c>
      <c r="H127" t="s">
        <v>8245</v>
      </c>
      <c r="I127">
        <v>1443704400</v>
      </c>
      <c r="J127">
        <v>1439827639</v>
      </c>
      <c r="K127" t="b">
        <v>0</v>
      </c>
      <c r="L127">
        <v>12</v>
      </c>
      <c r="M127" t="b">
        <v>0</v>
      </c>
      <c r="N127" t="s">
        <v>8273</v>
      </c>
      <c r="O127" t="s">
        <v>8274</v>
      </c>
      <c r="P127">
        <v>11</v>
      </c>
      <c r="Q127">
        <v>45.83</v>
      </c>
    </row>
    <row r="128" spans="1:17" x14ac:dyDescent="0.25">
      <c r="A128">
        <v>3936</v>
      </c>
      <c r="B128" t="s">
        <v>3933</v>
      </c>
      <c r="C128" t="s">
        <v>8044</v>
      </c>
      <c r="D128">
        <v>20000</v>
      </c>
      <c r="E128">
        <v>0</v>
      </c>
      <c r="F128" t="s">
        <v>8220</v>
      </c>
      <c r="G128" t="s">
        <v>8223</v>
      </c>
      <c r="H128" t="s">
        <v>8245</v>
      </c>
      <c r="I128">
        <v>1480576720</v>
      </c>
      <c r="J128">
        <v>1477981120</v>
      </c>
      <c r="K128" t="b">
        <v>0</v>
      </c>
      <c r="L128">
        <v>0</v>
      </c>
      <c r="M128" t="b">
        <v>0</v>
      </c>
      <c r="N128" t="s">
        <v>8273</v>
      </c>
      <c r="O128" t="s">
        <v>8274</v>
      </c>
      <c r="P128">
        <v>0</v>
      </c>
      <c r="Q128">
        <v>0</v>
      </c>
    </row>
    <row r="129" spans="1:17" x14ac:dyDescent="0.25">
      <c r="A129">
        <v>3937</v>
      </c>
      <c r="B129" t="s">
        <v>3934</v>
      </c>
      <c r="C129" t="s">
        <v>8045</v>
      </c>
      <c r="D129">
        <v>2885</v>
      </c>
      <c r="E129">
        <v>2485</v>
      </c>
      <c r="F129" t="s">
        <v>8220</v>
      </c>
      <c r="G129" t="s">
        <v>8223</v>
      </c>
      <c r="H129" t="s">
        <v>8245</v>
      </c>
      <c r="I129">
        <v>1468249760</v>
      </c>
      <c r="J129">
        <v>1465830560</v>
      </c>
      <c r="K129" t="b">
        <v>0</v>
      </c>
      <c r="L129">
        <v>10</v>
      </c>
      <c r="M129" t="b">
        <v>0</v>
      </c>
      <c r="N129" t="s">
        <v>8273</v>
      </c>
      <c r="O129" t="s">
        <v>8274</v>
      </c>
      <c r="P129">
        <v>86</v>
      </c>
      <c r="Q129">
        <v>248.5</v>
      </c>
    </row>
    <row r="130" spans="1:17" x14ac:dyDescent="0.25">
      <c r="A130">
        <v>3938</v>
      </c>
      <c r="B130" t="s">
        <v>3935</v>
      </c>
      <c r="C130" t="s">
        <v>8046</v>
      </c>
      <c r="D130">
        <v>3255</v>
      </c>
      <c r="E130">
        <v>397</v>
      </c>
      <c r="F130" t="s">
        <v>8220</v>
      </c>
      <c r="G130" t="s">
        <v>8223</v>
      </c>
      <c r="H130" t="s">
        <v>8245</v>
      </c>
      <c r="I130">
        <v>1435441454</v>
      </c>
      <c r="J130">
        <v>1432763054</v>
      </c>
      <c r="K130" t="b">
        <v>0</v>
      </c>
      <c r="L130">
        <v>5</v>
      </c>
      <c r="M130" t="b">
        <v>0</v>
      </c>
      <c r="N130" t="s">
        <v>8273</v>
      </c>
      <c r="O130" t="s">
        <v>8274</v>
      </c>
      <c r="P130">
        <v>12</v>
      </c>
      <c r="Q130">
        <v>79.400000000000006</v>
      </c>
    </row>
    <row r="131" spans="1:17" x14ac:dyDescent="0.25">
      <c r="A131">
        <v>3940</v>
      </c>
      <c r="B131" t="s">
        <v>3937</v>
      </c>
      <c r="C131" t="s">
        <v>8048</v>
      </c>
      <c r="D131">
        <v>5000</v>
      </c>
      <c r="E131">
        <v>11</v>
      </c>
      <c r="F131" t="s">
        <v>8220</v>
      </c>
      <c r="G131" t="s">
        <v>8223</v>
      </c>
      <c r="H131" t="s">
        <v>8245</v>
      </c>
      <c r="I131">
        <v>1420199351</v>
      </c>
      <c r="J131">
        <v>1416311351</v>
      </c>
      <c r="K131" t="b">
        <v>0</v>
      </c>
      <c r="L131">
        <v>2</v>
      </c>
      <c r="M131" t="b">
        <v>0</v>
      </c>
      <c r="N131" t="s">
        <v>8273</v>
      </c>
      <c r="O131" t="s">
        <v>8274</v>
      </c>
      <c r="P131">
        <v>0</v>
      </c>
      <c r="Q131">
        <v>5.5</v>
      </c>
    </row>
    <row r="132" spans="1:17" x14ac:dyDescent="0.25">
      <c r="A132">
        <v>3941</v>
      </c>
      <c r="B132" t="s">
        <v>3938</v>
      </c>
      <c r="C132" t="s">
        <v>8049</v>
      </c>
      <c r="D132">
        <v>5500</v>
      </c>
      <c r="E132">
        <v>50</v>
      </c>
      <c r="F132" t="s">
        <v>8220</v>
      </c>
      <c r="G132" t="s">
        <v>8223</v>
      </c>
      <c r="H132" t="s">
        <v>8245</v>
      </c>
      <c r="I132">
        <v>1416877200</v>
      </c>
      <c r="J132">
        <v>1414505137</v>
      </c>
      <c r="K132" t="b">
        <v>0</v>
      </c>
      <c r="L132">
        <v>2</v>
      </c>
      <c r="M132" t="b">
        <v>0</v>
      </c>
      <c r="N132" t="s">
        <v>8273</v>
      </c>
      <c r="O132" t="s">
        <v>8274</v>
      </c>
      <c r="P132">
        <v>1</v>
      </c>
      <c r="Q132">
        <v>25</v>
      </c>
    </row>
    <row r="133" spans="1:17" x14ac:dyDescent="0.25">
      <c r="A133">
        <v>3942</v>
      </c>
      <c r="B133" t="s">
        <v>3939</v>
      </c>
      <c r="C133" t="s">
        <v>8050</v>
      </c>
      <c r="D133">
        <v>1200</v>
      </c>
      <c r="E133">
        <v>0</v>
      </c>
      <c r="F133" t="s">
        <v>8220</v>
      </c>
      <c r="G133" t="s">
        <v>8223</v>
      </c>
      <c r="H133" t="s">
        <v>8245</v>
      </c>
      <c r="I133">
        <v>1434490914</v>
      </c>
      <c r="J133">
        <v>1429306914</v>
      </c>
      <c r="K133" t="b">
        <v>0</v>
      </c>
      <c r="L133">
        <v>0</v>
      </c>
      <c r="M133" t="b">
        <v>0</v>
      </c>
      <c r="N133" t="s">
        <v>8273</v>
      </c>
      <c r="O133" t="s">
        <v>8274</v>
      </c>
      <c r="P133">
        <v>0</v>
      </c>
      <c r="Q133">
        <v>0</v>
      </c>
    </row>
    <row r="134" spans="1:17" x14ac:dyDescent="0.25">
      <c r="A134">
        <v>3943</v>
      </c>
      <c r="B134" t="s">
        <v>3940</v>
      </c>
      <c r="C134" t="s">
        <v>8051</v>
      </c>
      <c r="D134">
        <v>5000</v>
      </c>
      <c r="E134">
        <v>1782</v>
      </c>
      <c r="F134" t="s">
        <v>8220</v>
      </c>
      <c r="G134" t="s">
        <v>8223</v>
      </c>
      <c r="H134" t="s">
        <v>8245</v>
      </c>
      <c r="I134">
        <v>1446483000</v>
      </c>
      <c r="J134">
        <v>1443811268</v>
      </c>
      <c r="K134" t="b">
        <v>0</v>
      </c>
      <c r="L134">
        <v>13</v>
      </c>
      <c r="M134" t="b">
        <v>0</v>
      </c>
      <c r="N134" t="s">
        <v>8273</v>
      </c>
      <c r="O134" t="s">
        <v>8274</v>
      </c>
      <c r="P134">
        <v>36</v>
      </c>
      <c r="Q134">
        <v>137.08000000000001</v>
      </c>
    </row>
    <row r="135" spans="1:17" x14ac:dyDescent="0.25">
      <c r="A135">
        <v>3944</v>
      </c>
      <c r="B135" t="s">
        <v>3941</v>
      </c>
      <c r="C135" t="s">
        <v>8052</v>
      </c>
      <c r="D135">
        <v>5000</v>
      </c>
      <c r="E135">
        <v>0</v>
      </c>
      <c r="F135" t="s">
        <v>8220</v>
      </c>
      <c r="G135" t="s">
        <v>8223</v>
      </c>
      <c r="H135" t="s">
        <v>8245</v>
      </c>
      <c r="I135">
        <v>1440690875</v>
      </c>
      <c r="J135">
        <v>1438098875</v>
      </c>
      <c r="K135" t="b">
        <v>0</v>
      </c>
      <c r="L135">
        <v>0</v>
      </c>
      <c r="M135" t="b">
        <v>0</v>
      </c>
      <c r="N135" t="s">
        <v>8273</v>
      </c>
      <c r="O135" t="s">
        <v>8274</v>
      </c>
      <c r="P135">
        <v>0</v>
      </c>
      <c r="Q135">
        <v>0</v>
      </c>
    </row>
    <row r="136" spans="1:17" x14ac:dyDescent="0.25">
      <c r="A136">
        <v>3945</v>
      </c>
      <c r="B136" t="s">
        <v>3942</v>
      </c>
      <c r="C136" t="s">
        <v>8053</v>
      </c>
      <c r="D136">
        <v>2000</v>
      </c>
      <c r="E136">
        <v>5</v>
      </c>
      <c r="F136" t="s">
        <v>8220</v>
      </c>
      <c r="G136" t="s">
        <v>8223</v>
      </c>
      <c r="H136" t="s">
        <v>8245</v>
      </c>
      <c r="I136">
        <v>1431717268</v>
      </c>
      <c r="J136">
        <v>1429125268</v>
      </c>
      <c r="K136" t="b">
        <v>0</v>
      </c>
      <c r="L136">
        <v>1</v>
      </c>
      <c r="M136" t="b">
        <v>0</v>
      </c>
      <c r="N136" t="s">
        <v>8273</v>
      </c>
      <c r="O136" t="s">
        <v>8274</v>
      </c>
      <c r="P136">
        <v>0</v>
      </c>
      <c r="Q136">
        <v>5</v>
      </c>
    </row>
    <row r="137" spans="1:17" x14ac:dyDescent="0.25">
      <c r="A137">
        <v>3946</v>
      </c>
      <c r="B137" t="s">
        <v>3943</v>
      </c>
      <c r="C137" t="s">
        <v>8054</v>
      </c>
      <c r="D137">
        <v>6000</v>
      </c>
      <c r="E137">
        <v>195</v>
      </c>
      <c r="F137" t="s">
        <v>8220</v>
      </c>
      <c r="G137" t="s">
        <v>8223</v>
      </c>
      <c r="H137" t="s">
        <v>8245</v>
      </c>
      <c r="I137">
        <v>1425110400</v>
      </c>
      <c r="J137">
        <v>1422388822</v>
      </c>
      <c r="K137" t="b">
        <v>0</v>
      </c>
      <c r="L137">
        <v>5</v>
      </c>
      <c r="M137" t="b">
        <v>0</v>
      </c>
      <c r="N137" t="s">
        <v>8273</v>
      </c>
      <c r="O137" t="s">
        <v>8274</v>
      </c>
      <c r="P137">
        <v>3</v>
      </c>
      <c r="Q137">
        <v>39</v>
      </c>
    </row>
    <row r="138" spans="1:17" x14ac:dyDescent="0.25">
      <c r="A138">
        <v>3947</v>
      </c>
      <c r="B138" t="s">
        <v>3944</v>
      </c>
      <c r="C138" t="s">
        <v>8055</v>
      </c>
      <c r="D138">
        <v>3000</v>
      </c>
      <c r="E138">
        <v>101</v>
      </c>
      <c r="F138" t="s">
        <v>8220</v>
      </c>
      <c r="G138" t="s">
        <v>8223</v>
      </c>
      <c r="H138" t="s">
        <v>8245</v>
      </c>
      <c r="I138">
        <v>1475378744</v>
      </c>
      <c r="J138">
        <v>1472786744</v>
      </c>
      <c r="K138" t="b">
        <v>0</v>
      </c>
      <c r="L138">
        <v>2</v>
      </c>
      <c r="M138" t="b">
        <v>0</v>
      </c>
      <c r="N138" t="s">
        <v>8273</v>
      </c>
      <c r="O138" t="s">
        <v>8274</v>
      </c>
      <c r="P138">
        <v>3</v>
      </c>
      <c r="Q138">
        <v>50.5</v>
      </c>
    </row>
    <row r="139" spans="1:17" x14ac:dyDescent="0.25">
      <c r="A139">
        <v>3950</v>
      </c>
      <c r="B139" t="s">
        <v>3947</v>
      </c>
      <c r="C139" t="s">
        <v>8058</v>
      </c>
      <c r="D139">
        <v>4000</v>
      </c>
      <c r="E139">
        <v>25</v>
      </c>
      <c r="F139" t="s">
        <v>8220</v>
      </c>
      <c r="G139" t="s">
        <v>8223</v>
      </c>
      <c r="H139" t="s">
        <v>8245</v>
      </c>
      <c r="I139">
        <v>1460140500</v>
      </c>
      <c r="J139">
        <v>1457628680</v>
      </c>
      <c r="K139" t="b">
        <v>0</v>
      </c>
      <c r="L139">
        <v>1</v>
      </c>
      <c r="M139" t="b">
        <v>0</v>
      </c>
      <c r="N139" t="s">
        <v>8273</v>
      </c>
      <c r="O139" t="s">
        <v>8274</v>
      </c>
      <c r="P139">
        <v>1</v>
      </c>
      <c r="Q139">
        <v>25</v>
      </c>
    </row>
    <row r="140" spans="1:17" x14ac:dyDescent="0.25">
      <c r="A140">
        <v>3952</v>
      </c>
      <c r="B140" t="s">
        <v>3949</v>
      </c>
      <c r="C140" t="s">
        <v>8059</v>
      </c>
      <c r="D140">
        <v>26000</v>
      </c>
      <c r="E140">
        <v>25</v>
      </c>
      <c r="F140" t="s">
        <v>8220</v>
      </c>
      <c r="G140" t="s">
        <v>8223</v>
      </c>
      <c r="H140" t="s">
        <v>8245</v>
      </c>
      <c r="I140">
        <v>1445885890</v>
      </c>
      <c r="J140">
        <v>1440701890</v>
      </c>
      <c r="K140" t="b">
        <v>0</v>
      </c>
      <c r="L140">
        <v>1</v>
      </c>
      <c r="M140" t="b">
        <v>0</v>
      </c>
      <c r="N140" t="s">
        <v>8273</v>
      </c>
      <c r="O140" t="s">
        <v>8274</v>
      </c>
      <c r="P140">
        <v>0</v>
      </c>
      <c r="Q140">
        <v>25</v>
      </c>
    </row>
    <row r="141" spans="1:17" x14ac:dyDescent="0.25">
      <c r="A141">
        <v>3953</v>
      </c>
      <c r="B141" t="s">
        <v>3950</v>
      </c>
      <c r="C141" t="s">
        <v>8060</v>
      </c>
      <c r="D141">
        <v>17600</v>
      </c>
      <c r="E141">
        <v>0</v>
      </c>
      <c r="F141" t="s">
        <v>8220</v>
      </c>
      <c r="G141" t="s">
        <v>8223</v>
      </c>
      <c r="H141" t="s">
        <v>8245</v>
      </c>
      <c r="I141">
        <v>1469834940</v>
      </c>
      <c r="J141">
        <v>1467162586</v>
      </c>
      <c r="K141" t="b">
        <v>0</v>
      </c>
      <c r="L141">
        <v>0</v>
      </c>
      <c r="M141" t="b">
        <v>0</v>
      </c>
      <c r="N141" t="s">
        <v>8273</v>
      </c>
      <c r="O141" t="s">
        <v>8274</v>
      </c>
      <c r="P141">
        <v>0</v>
      </c>
      <c r="Q141">
        <v>0</v>
      </c>
    </row>
    <row r="142" spans="1:17" x14ac:dyDescent="0.25">
      <c r="A142">
        <v>3955</v>
      </c>
      <c r="B142" t="s">
        <v>3952</v>
      </c>
      <c r="C142" t="s">
        <v>8062</v>
      </c>
      <c r="D142">
        <v>1750</v>
      </c>
      <c r="E142">
        <v>425</v>
      </c>
      <c r="F142" t="s">
        <v>8220</v>
      </c>
      <c r="G142" t="s">
        <v>8223</v>
      </c>
      <c r="H142" t="s">
        <v>8245</v>
      </c>
      <c r="I142">
        <v>1448745741</v>
      </c>
      <c r="J142">
        <v>1446150141</v>
      </c>
      <c r="K142" t="b">
        <v>0</v>
      </c>
      <c r="L142">
        <v>8</v>
      </c>
      <c r="M142" t="b">
        <v>0</v>
      </c>
      <c r="N142" t="s">
        <v>8273</v>
      </c>
      <c r="O142" t="s">
        <v>8274</v>
      </c>
      <c r="P142">
        <v>24</v>
      </c>
      <c r="Q142">
        <v>53.13</v>
      </c>
    </row>
    <row r="143" spans="1:17" x14ac:dyDescent="0.25">
      <c r="A143">
        <v>3956</v>
      </c>
      <c r="B143" t="s">
        <v>3953</v>
      </c>
      <c r="C143" t="s">
        <v>8063</v>
      </c>
      <c r="D143">
        <v>5500</v>
      </c>
      <c r="E143">
        <v>0</v>
      </c>
      <c r="F143" t="s">
        <v>8220</v>
      </c>
      <c r="G143" t="s">
        <v>8223</v>
      </c>
      <c r="H143" t="s">
        <v>8245</v>
      </c>
      <c r="I143">
        <v>1461543600</v>
      </c>
      <c r="J143">
        <v>1459203727</v>
      </c>
      <c r="K143" t="b">
        <v>0</v>
      </c>
      <c r="L143">
        <v>0</v>
      </c>
      <c r="M143" t="b">
        <v>0</v>
      </c>
      <c r="N143" t="s">
        <v>8273</v>
      </c>
      <c r="O143" t="s">
        <v>8274</v>
      </c>
      <c r="P143">
        <v>0</v>
      </c>
      <c r="Q143">
        <v>0</v>
      </c>
    </row>
    <row r="144" spans="1:17" x14ac:dyDescent="0.25">
      <c r="A144">
        <v>3957</v>
      </c>
      <c r="B144" t="s">
        <v>3954</v>
      </c>
      <c r="C144" t="s">
        <v>8064</v>
      </c>
      <c r="D144">
        <v>28000</v>
      </c>
      <c r="E144">
        <v>7</v>
      </c>
      <c r="F144" t="s">
        <v>8220</v>
      </c>
      <c r="G144" t="s">
        <v>8223</v>
      </c>
      <c r="H144" t="s">
        <v>8245</v>
      </c>
      <c r="I144">
        <v>1468020354</v>
      </c>
      <c r="J144">
        <v>1464045954</v>
      </c>
      <c r="K144" t="b">
        <v>0</v>
      </c>
      <c r="L144">
        <v>1</v>
      </c>
      <c r="M144" t="b">
        <v>0</v>
      </c>
      <c r="N144" t="s">
        <v>8273</v>
      </c>
      <c r="O144" t="s">
        <v>8274</v>
      </c>
      <c r="P144">
        <v>0</v>
      </c>
      <c r="Q144">
        <v>7</v>
      </c>
    </row>
    <row r="145" spans="1:17" x14ac:dyDescent="0.25">
      <c r="A145">
        <v>3958</v>
      </c>
      <c r="B145" t="s">
        <v>3955</v>
      </c>
      <c r="C145" t="s">
        <v>8065</v>
      </c>
      <c r="D145">
        <v>2000</v>
      </c>
      <c r="E145">
        <v>641</v>
      </c>
      <c r="F145" t="s">
        <v>8220</v>
      </c>
      <c r="G145" t="s">
        <v>8223</v>
      </c>
      <c r="H145" t="s">
        <v>8245</v>
      </c>
      <c r="I145">
        <v>1406988000</v>
      </c>
      <c r="J145">
        <v>1403822912</v>
      </c>
      <c r="K145" t="b">
        <v>0</v>
      </c>
      <c r="L145">
        <v>16</v>
      </c>
      <c r="M145" t="b">
        <v>0</v>
      </c>
      <c r="N145" t="s">
        <v>8273</v>
      </c>
      <c r="O145" t="s">
        <v>8274</v>
      </c>
      <c r="P145">
        <v>32</v>
      </c>
      <c r="Q145">
        <v>40.06</v>
      </c>
    </row>
    <row r="146" spans="1:17" x14ac:dyDescent="0.25">
      <c r="A146">
        <v>3959</v>
      </c>
      <c r="B146" t="s">
        <v>3956</v>
      </c>
      <c r="C146" t="s">
        <v>8066</v>
      </c>
      <c r="D146">
        <v>1200</v>
      </c>
      <c r="E146">
        <v>292</v>
      </c>
      <c r="F146" t="s">
        <v>8220</v>
      </c>
      <c r="G146" t="s">
        <v>8223</v>
      </c>
      <c r="H146" t="s">
        <v>8245</v>
      </c>
      <c r="I146">
        <v>1411930556</v>
      </c>
      <c r="J146">
        <v>1409338556</v>
      </c>
      <c r="K146" t="b">
        <v>0</v>
      </c>
      <c r="L146">
        <v>12</v>
      </c>
      <c r="M146" t="b">
        <v>0</v>
      </c>
      <c r="N146" t="s">
        <v>8273</v>
      </c>
      <c r="O146" t="s">
        <v>8274</v>
      </c>
      <c r="P146">
        <v>24</v>
      </c>
      <c r="Q146">
        <v>24.33</v>
      </c>
    </row>
    <row r="147" spans="1:17" x14ac:dyDescent="0.25">
      <c r="A147">
        <v>3960</v>
      </c>
      <c r="B147" t="s">
        <v>3957</v>
      </c>
      <c r="C147" t="s">
        <v>8067</v>
      </c>
      <c r="D147">
        <v>3000</v>
      </c>
      <c r="E147">
        <v>45</v>
      </c>
      <c r="F147" t="s">
        <v>8220</v>
      </c>
      <c r="G147" t="s">
        <v>8223</v>
      </c>
      <c r="H147" t="s">
        <v>8245</v>
      </c>
      <c r="I147">
        <v>1451852256</v>
      </c>
      <c r="J147">
        <v>1449260256</v>
      </c>
      <c r="K147" t="b">
        <v>0</v>
      </c>
      <c r="L147">
        <v>4</v>
      </c>
      <c r="M147" t="b">
        <v>0</v>
      </c>
      <c r="N147" t="s">
        <v>8273</v>
      </c>
      <c r="O147" t="s">
        <v>8274</v>
      </c>
      <c r="P147">
        <v>2</v>
      </c>
      <c r="Q147">
        <v>11.25</v>
      </c>
    </row>
    <row r="148" spans="1:17" x14ac:dyDescent="0.25">
      <c r="A148">
        <v>3964</v>
      </c>
      <c r="B148" t="s">
        <v>3961</v>
      </c>
      <c r="C148" t="s">
        <v>8071</v>
      </c>
      <c r="D148">
        <v>2000</v>
      </c>
      <c r="E148">
        <v>126</v>
      </c>
      <c r="F148" t="s">
        <v>8220</v>
      </c>
      <c r="G148" t="s">
        <v>8223</v>
      </c>
      <c r="H148" t="s">
        <v>8245</v>
      </c>
      <c r="I148">
        <v>1429460386</v>
      </c>
      <c r="J148">
        <v>1424279986</v>
      </c>
      <c r="K148" t="b">
        <v>0</v>
      </c>
      <c r="L148">
        <v>3</v>
      </c>
      <c r="M148" t="b">
        <v>0</v>
      </c>
      <c r="N148" t="s">
        <v>8273</v>
      </c>
      <c r="O148" t="s">
        <v>8274</v>
      </c>
      <c r="P148">
        <v>6</v>
      </c>
      <c r="Q148">
        <v>42</v>
      </c>
    </row>
    <row r="149" spans="1:17" x14ac:dyDescent="0.25">
      <c r="A149">
        <v>3965</v>
      </c>
      <c r="B149" t="s">
        <v>3962</v>
      </c>
      <c r="C149" t="s">
        <v>8072</v>
      </c>
      <c r="D149">
        <v>2000</v>
      </c>
      <c r="E149">
        <v>285</v>
      </c>
      <c r="F149" t="s">
        <v>8220</v>
      </c>
      <c r="G149" t="s">
        <v>8223</v>
      </c>
      <c r="H149" t="s">
        <v>8245</v>
      </c>
      <c r="I149">
        <v>1460608780</v>
      </c>
      <c r="J149">
        <v>1455428380</v>
      </c>
      <c r="K149" t="b">
        <v>0</v>
      </c>
      <c r="L149">
        <v>4</v>
      </c>
      <c r="M149" t="b">
        <v>0</v>
      </c>
      <c r="N149" t="s">
        <v>8273</v>
      </c>
      <c r="O149" t="s">
        <v>8274</v>
      </c>
      <c r="P149">
        <v>14</v>
      </c>
      <c r="Q149">
        <v>71.25</v>
      </c>
    </row>
    <row r="150" spans="1:17" x14ac:dyDescent="0.25">
      <c r="A150">
        <v>3966</v>
      </c>
      <c r="B150" t="s">
        <v>3963</v>
      </c>
      <c r="C150" t="s">
        <v>8073</v>
      </c>
      <c r="D150">
        <v>7500</v>
      </c>
      <c r="E150">
        <v>45</v>
      </c>
      <c r="F150" t="s">
        <v>8220</v>
      </c>
      <c r="G150" t="s">
        <v>8223</v>
      </c>
      <c r="H150" t="s">
        <v>8245</v>
      </c>
      <c r="I150">
        <v>1406170740</v>
      </c>
      <c r="J150">
        <v>1402506278</v>
      </c>
      <c r="K150" t="b">
        <v>0</v>
      </c>
      <c r="L150">
        <v>2</v>
      </c>
      <c r="M150" t="b">
        <v>0</v>
      </c>
      <c r="N150" t="s">
        <v>8273</v>
      </c>
      <c r="O150" t="s">
        <v>8274</v>
      </c>
      <c r="P150">
        <v>1</v>
      </c>
      <c r="Q150">
        <v>22.5</v>
      </c>
    </row>
    <row r="151" spans="1:17" x14ac:dyDescent="0.25">
      <c r="A151">
        <v>3967</v>
      </c>
      <c r="B151" t="s">
        <v>3964</v>
      </c>
      <c r="C151" t="s">
        <v>8074</v>
      </c>
      <c r="D151">
        <v>1700</v>
      </c>
      <c r="E151">
        <v>410</v>
      </c>
      <c r="F151" t="s">
        <v>8220</v>
      </c>
      <c r="G151" t="s">
        <v>8223</v>
      </c>
      <c r="H151" t="s">
        <v>8245</v>
      </c>
      <c r="I151">
        <v>1488783507</v>
      </c>
      <c r="J151">
        <v>1486191507</v>
      </c>
      <c r="K151" t="b">
        <v>0</v>
      </c>
      <c r="L151">
        <v>10</v>
      </c>
      <c r="M151" t="b">
        <v>0</v>
      </c>
      <c r="N151" t="s">
        <v>8273</v>
      </c>
      <c r="O151" t="s">
        <v>8274</v>
      </c>
      <c r="P151">
        <v>24</v>
      </c>
      <c r="Q151">
        <v>41</v>
      </c>
    </row>
    <row r="152" spans="1:17" x14ac:dyDescent="0.25">
      <c r="A152">
        <v>3968</v>
      </c>
      <c r="B152" t="s">
        <v>3965</v>
      </c>
      <c r="C152" t="s">
        <v>8075</v>
      </c>
      <c r="D152">
        <v>5000</v>
      </c>
      <c r="E152">
        <v>527</v>
      </c>
      <c r="F152" t="s">
        <v>8220</v>
      </c>
      <c r="G152" t="s">
        <v>8223</v>
      </c>
      <c r="H152" t="s">
        <v>8245</v>
      </c>
      <c r="I152">
        <v>1463945673</v>
      </c>
      <c r="J152">
        <v>1458761673</v>
      </c>
      <c r="K152" t="b">
        <v>0</v>
      </c>
      <c r="L152">
        <v>11</v>
      </c>
      <c r="M152" t="b">
        <v>0</v>
      </c>
      <c r="N152" t="s">
        <v>8273</v>
      </c>
      <c r="O152" t="s">
        <v>8274</v>
      </c>
      <c r="P152">
        <v>11</v>
      </c>
      <c r="Q152">
        <v>47.91</v>
      </c>
    </row>
    <row r="153" spans="1:17" x14ac:dyDescent="0.25">
      <c r="A153">
        <v>3969</v>
      </c>
      <c r="B153" t="s">
        <v>3966</v>
      </c>
      <c r="C153" t="s">
        <v>8076</v>
      </c>
      <c r="D153">
        <v>2825</v>
      </c>
      <c r="E153">
        <v>211</v>
      </c>
      <c r="F153" t="s">
        <v>8220</v>
      </c>
      <c r="G153" t="s">
        <v>8223</v>
      </c>
      <c r="H153" t="s">
        <v>8245</v>
      </c>
      <c r="I153">
        <v>1472442900</v>
      </c>
      <c r="J153">
        <v>1471638646</v>
      </c>
      <c r="K153" t="b">
        <v>0</v>
      </c>
      <c r="L153">
        <v>6</v>
      </c>
      <c r="M153" t="b">
        <v>0</v>
      </c>
      <c r="N153" t="s">
        <v>8273</v>
      </c>
      <c r="O153" t="s">
        <v>8274</v>
      </c>
      <c r="P153">
        <v>7</v>
      </c>
      <c r="Q153">
        <v>35.17</v>
      </c>
    </row>
    <row r="154" spans="1:17" x14ac:dyDescent="0.25">
      <c r="A154">
        <v>3970</v>
      </c>
      <c r="B154" t="s">
        <v>3967</v>
      </c>
      <c r="C154" t="s">
        <v>8077</v>
      </c>
      <c r="D154">
        <v>15000</v>
      </c>
      <c r="E154">
        <v>11</v>
      </c>
      <c r="F154" t="s">
        <v>8220</v>
      </c>
      <c r="G154" t="s">
        <v>8223</v>
      </c>
      <c r="H154" t="s">
        <v>8245</v>
      </c>
      <c r="I154">
        <v>1460925811</v>
      </c>
      <c r="J154">
        <v>1458333811</v>
      </c>
      <c r="K154" t="b">
        <v>0</v>
      </c>
      <c r="L154">
        <v>2</v>
      </c>
      <c r="M154" t="b">
        <v>0</v>
      </c>
      <c r="N154" t="s">
        <v>8273</v>
      </c>
      <c r="O154" t="s">
        <v>8274</v>
      </c>
      <c r="P154">
        <v>0</v>
      </c>
      <c r="Q154">
        <v>5.5</v>
      </c>
    </row>
    <row r="155" spans="1:17" x14ac:dyDescent="0.25">
      <c r="A155">
        <v>3971</v>
      </c>
      <c r="B155" t="s">
        <v>3968</v>
      </c>
      <c r="C155" t="s">
        <v>8078</v>
      </c>
      <c r="D155">
        <v>14000</v>
      </c>
      <c r="E155">
        <v>136</v>
      </c>
      <c r="F155" t="s">
        <v>8220</v>
      </c>
      <c r="G155" t="s">
        <v>8223</v>
      </c>
      <c r="H155" t="s">
        <v>8245</v>
      </c>
      <c r="I155">
        <v>1405947126</v>
      </c>
      <c r="J155">
        <v>1403355126</v>
      </c>
      <c r="K155" t="b">
        <v>0</v>
      </c>
      <c r="L155">
        <v>6</v>
      </c>
      <c r="M155" t="b">
        <v>0</v>
      </c>
      <c r="N155" t="s">
        <v>8273</v>
      </c>
      <c r="O155" t="s">
        <v>8274</v>
      </c>
      <c r="P155">
        <v>1</v>
      </c>
      <c r="Q155">
        <v>22.67</v>
      </c>
    </row>
    <row r="156" spans="1:17" x14ac:dyDescent="0.25">
      <c r="A156">
        <v>3972</v>
      </c>
      <c r="B156" t="s">
        <v>3969</v>
      </c>
      <c r="C156" t="s">
        <v>8079</v>
      </c>
      <c r="D156">
        <v>1000</v>
      </c>
      <c r="E156">
        <v>211</v>
      </c>
      <c r="F156" t="s">
        <v>8220</v>
      </c>
      <c r="G156" t="s">
        <v>8223</v>
      </c>
      <c r="H156" t="s">
        <v>8245</v>
      </c>
      <c r="I156">
        <v>1423186634</v>
      </c>
      <c r="J156">
        <v>1418002634</v>
      </c>
      <c r="K156" t="b">
        <v>0</v>
      </c>
      <c r="L156">
        <v>8</v>
      </c>
      <c r="M156" t="b">
        <v>0</v>
      </c>
      <c r="N156" t="s">
        <v>8273</v>
      </c>
      <c r="O156" t="s">
        <v>8274</v>
      </c>
      <c r="P156">
        <v>21</v>
      </c>
      <c r="Q156">
        <v>26.38</v>
      </c>
    </row>
    <row r="157" spans="1:17" x14ac:dyDescent="0.25">
      <c r="A157">
        <v>3973</v>
      </c>
      <c r="B157" t="s">
        <v>3970</v>
      </c>
      <c r="C157" t="s">
        <v>8080</v>
      </c>
      <c r="D157">
        <v>5000</v>
      </c>
      <c r="E157">
        <v>3905</v>
      </c>
      <c r="F157" t="s">
        <v>8220</v>
      </c>
      <c r="G157" t="s">
        <v>8223</v>
      </c>
      <c r="H157" t="s">
        <v>8245</v>
      </c>
      <c r="I157">
        <v>1462766400</v>
      </c>
      <c r="J157">
        <v>1460219110</v>
      </c>
      <c r="K157" t="b">
        <v>0</v>
      </c>
      <c r="L157">
        <v>37</v>
      </c>
      <c r="M157" t="b">
        <v>0</v>
      </c>
      <c r="N157" t="s">
        <v>8273</v>
      </c>
      <c r="O157" t="s">
        <v>8274</v>
      </c>
      <c r="P157">
        <v>78</v>
      </c>
      <c r="Q157">
        <v>105.54</v>
      </c>
    </row>
    <row r="158" spans="1:17" x14ac:dyDescent="0.25">
      <c r="A158">
        <v>3975</v>
      </c>
      <c r="B158" t="s">
        <v>3972</v>
      </c>
      <c r="C158" t="s">
        <v>8082</v>
      </c>
      <c r="D158">
        <v>678</v>
      </c>
      <c r="E158">
        <v>0</v>
      </c>
      <c r="F158" t="s">
        <v>8220</v>
      </c>
      <c r="G158" t="s">
        <v>8223</v>
      </c>
      <c r="H158" t="s">
        <v>8245</v>
      </c>
      <c r="I158">
        <v>1468442898</v>
      </c>
      <c r="J158">
        <v>1465850898</v>
      </c>
      <c r="K158" t="b">
        <v>0</v>
      </c>
      <c r="L158">
        <v>0</v>
      </c>
      <c r="M158" t="b">
        <v>0</v>
      </c>
      <c r="N158" t="s">
        <v>8273</v>
      </c>
      <c r="O158" t="s">
        <v>8274</v>
      </c>
      <c r="P158">
        <v>0</v>
      </c>
      <c r="Q158">
        <v>0</v>
      </c>
    </row>
    <row r="159" spans="1:17" x14ac:dyDescent="0.25">
      <c r="A159">
        <v>3976</v>
      </c>
      <c r="B159" t="s">
        <v>3973</v>
      </c>
      <c r="C159" t="s">
        <v>8083</v>
      </c>
      <c r="D159">
        <v>1300</v>
      </c>
      <c r="E159">
        <v>620</v>
      </c>
      <c r="F159" t="s">
        <v>8220</v>
      </c>
      <c r="G159" t="s">
        <v>8223</v>
      </c>
      <c r="H159" t="s">
        <v>8245</v>
      </c>
      <c r="I159">
        <v>1406876400</v>
      </c>
      <c r="J159">
        <v>1405024561</v>
      </c>
      <c r="K159" t="b">
        <v>0</v>
      </c>
      <c r="L159">
        <v>10</v>
      </c>
      <c r="M159" t="b">
        <v>0</v>
      </c>
      <c r="N159" t="s">
        <v>8273</v>
      </c>
      <c r="O159" t="s">
        <v>8274</v>
      </c>
      <c r="P159">
        <v>48</v>
      </c>
      <c r="Q159">
        <v>62</v>
      </c>
    </row>
    <row r="160" spans="1:17" x14ac:dyDescent="0.25">
      <c r="A160">
        <v>3977</v>
      </c>
      <c r="B160" t="s">
        <v>3974</v>
      </c>
      <c r="C160" t="s">
        <v>8084</v>
      </c>
      <c r="D160">
        <v>90000</v>
      </c>
      <c r="E160">
        <v>1305</v>
      </c>
      <c r="F160" t="s">
        <v>8220</v>
      </c>
      <c r="G160" t="s">
        <v>8223</v>
      </c>
      <c r="H160" t="s">
        <v>8245</v>
      </c>
      <c r="I160">
        <v>1469213732</v>
      </c>
      <c r="J160">
        <v>1466621732</v>
      </c>
      <c r="K160" t="b">
        <v>0</v>
      </c>
      <c r="L160">
        <v>6</v>
      </c>
      <c r="M160" t="b">
        <v>0</v>
      </c>
      <c r="N160" t="s">
        <v>8273</v>
      </c>
      <c r="O160" t="s">
        <v>8274</v>
      </c>
      <c r="P160">
        <v>1</v>
      </c>
      <c r="Q160">
        <v>217.5</v>
      </c>
    </row>
    <row r="161" spans="1:17" x14ac:dyDescent="0.25">
      <c r="A161">
        <v>3978</v>
      </c>
      <c r="B161" t="s">
        <v>3975</v>
      </c>
      <c r="C161" t="s">
        <v>8085</v>
      </c>
      <c r="D161">
        <v>2000</v>
      </c>
      <c r="E161">
        <v>214</v>
      </c>
      <c r="F161" t="s">
        <v>8220</v>
      </c>
      <c r="G161" t="s">
        <v>8223</v>
      </c>
      <c r="H161" t="s">
        <v>8245</v>
      </c>
      <c r="I161">
        <v>1422717953</v>
      </c>
      <c r="J161">
        <v>1417533953</v>
      </c>
      <c r="K161" t="b">
        <v>0</v>
      </c>
      <c r="L161">
        <v>8</v>
      </c>
      <c r="M161" t="b">
        <v>0</v>
      </c>
      <c r="N161" t="s">
        <v>8273</v>
      </c>
      <c r="O161" t="s">
        <v>8274</v>
      </c>
      <c r="P161">
        <v>11</v>
      </c>
      <c r="Q161">
        <v>26.75</v>
      </c>
    </row>
    <row r="162" spans="1:17" x14ac:dyDescent="0.25">
      <c r="A162">
        <v>3980</v>
      </c>
      <c r="B162" t="s">
        <v>3977</v>
      </c>
      <c r="C162" t="s">
        <v>8087</v>
      </c>
      <c r="D162">
        <v>2500</v>
      </c>
      <c r="E162">
        <v>450</v>
      </c>
      <c r="F162" t="s">
        <v>8220</v>
      </c>
      <c r="G162" t="s">
        <v>8223</v>
      </c>
      <c r="H162" t="s">
        <v>8245</v>
      </c>
      <c r="I162">
        <v>1404570147</v>
      </c>
      <c r="J162">
        <v>1401978147</v>
      </c>
      <c r="K162" t="b">
        <v>0</v>
      </c>
      <c r="L162">
        <v>7</v>
      </c>
      <c r="M162" t="b">
        <v>0</v>
      </c>
      <c r="N162" t="s">
        <v>8273</v>
      </c>
      <c r="O162" t="s">
        <v>8274</v>
      </c>
      <c r="P162">
        <v>18</v>
      </c>
      <c r="Q162">
        <v>64.290000000000006</v>
      </c>
    </row>
    <row r="163" spans="1:17" x14ac:dyDescent="0.25">
      <c r="A163">
        <v>3981</v>
      </c>
      <c r="B163" t="s">
        <v>3358</v>
      </c>
      <c r="C163" t="s">
        <v>7469</v>
      </c>
      <c r="D163">
        <v>30000</v>
      </c>
      <c r="E163">
        <v>1225</v>
      </c>
      <c r="F163" t="s">
        <v>8220</v>
      </c>
      <c r="G163" t="s">
        <v>8223</v>
      </c>
      <c r="H163" t="s">
        <v>8245</v>
      </c>
      <c r="I163">
        <v>1468729149</v>
      </c>
      <c r="J163">
        <v>1463545149</v>
      </c>
      <c r="K163" t="b">
        <v>0</v>
      </c>
      <c r="L163">
        <v>7</v>
      </c>
      <c r="M163" t="b">
        <v>0</v>
      </c>
      <c r="N163" t="s">
        <v>8273</v>
      </c>
      <c r="O163" t="s">
        <v>8274</v>
      </c>
      <c r="P163">
        <v>4</v>
      </c>
      <c r="Q163">
        <v>175</v>
      </c>
    </row>
    <row r="164" spans="1:17" x14ac:dyDescent="0.25">
      <c r="A164">
        <v>3983</v>
      </c>
      <c r="B164" t="s">
        <v>3979</v>
      </c>
      <c r="C164" t="s">
        <v>8089</v>
      </c>
      <c r="D164">
        <v>11140</v>
      </c>
      <c r="E164">
        <v>3877</v>
      </c>
      <c r="F164" t="s">
        <v>8220</v>
      </c>
      <c r="G164" t="s">
        <v>8223</v>
      </c>
      <c r="H164" t="s">
        <v>8245</v>
      </c>
      <c r="I164">
        <v>1400569140</v>
      </c>
      <c r="J164">
        <v>1397854356</v>
      </c>
      <c r="K164" t="b">
        <v>0</v>
      </c>
      <c r="L164">
        <v>46</v>
      </c>
      <c r="M164" t="b">
        <v>0</v>
      </c>
      <c r="N164" t="s">
        <v>8273</v>
      </c>
      <c r="O164" t="s">
        <v>8274</v>
      </c>
      <c r="P164">
        <v>35</v>
      </c>
      <c r="Q164">
        <v>84.28</v>
      </c>
    </row>
    <row r="165" spans="1:17" x14ac:dyDescent="0.25">
      <c r="A165">
        <v>3985</v>
      </c>
      <c r="B165" t="s">
        <v>3981</v>
      </c>
      <c r="C165" t="s">
        <v>8091</v>
      </c>
      <c r="D165">
        <v>2000</v>
      </c>
      <c r="E165">
        <v>641</v>
      </c>
      <c r="F165" t="s">
        <v>8220</v>
      </c>
      <c r="G165" t="s">
        <v>8223</v>
      </c>
      <c r="H165" t="s">
        <v>8245</v>
      </c>
      <c r="I165">
        <v>1456002300</v>
      </c>
      <c r="J165">
        <v>1454173120</v>
      </c>
      <c r="K165" t="b">
        <v>0</v>
      </c>
      <c r="L165">
        <v>19</v>
      </c>
      <c r="M165" t="b">
        <v>0</v>
      </c>
      <c r="N165" t="s">
        <v>8273</v>
      </c>
      <c r="O165" t="s">
        <v>8274</v>
      </c>
      <c r="P165">
        <v>32</v>
      </c>
      <c r="Q165">
        <v>33.74</v>
      </c>
    </row>
    <row r="166" spans="1:17" x14ac:dyDescent="0.25">
      <c r="A166">
        <v>3988</v>
      </c>
      <c r="B166" t="s">
        <v>3984</v>
      </c>
      <c r="C166" t="s">
        <v>8094</v>
      </c>
      <c r="D166">
        <v>1500</v>
      </c>
      <c r="E166">
        <v>32</v>
      </c>
      <c r="F166" t="s">
        <v>8220</v>
      </c>
      <c r="G166" t="s">
        <v>8223</v>
      </c>
      <c r="H166" t="s">
        <v>8245</v>
      </c>
      <c r="I166">
        <v>1440813413</v>
      </c>
      <c r="J166">
        <v>1439517413</v>
      </c>
      <c r="K166" t="b">
        <v>0</v>
      </c>
      <c r="L166">
        <v>4</v>
      </c>
      <c r="M166" t="b">
        <v>0</v>
      </c>
      <c r="N166" t="s">
        <v>8273</v>
      </c>
      <c r="O166" t="s">
        <v>8274</v>
      </c>
      <c r="P166">
        <v>2</v>
      </c>
      <c r="Q166">
        <v>8</v>
      </c>
    </row>
    <row r="167" spans="1:17" x14ac:dyDescent="0.25">
      <c r="A167">
        <v>3989</v>
      </c>
      <c r="B167" t="s">
        <v>3985</v>
      </c>
      <c r="C167" t="s">
        <v>8095</v>
      </c>
      <c r="D167">
        <v>3000</v>
      </c>
      <c r="E167">
        <v>0</v>
      </c>
      <c r="F167" t="s">
        <v>8220</v>
      </c>
      <c r="G167" t="s">
        <v>8223</v>
      </c>
      <c r="H167" t="s">
        <v>8245</v>
      </c>
      <c r="I167">
        <v>1447009181</v>
      </c>
      <c r="J167">
        <v>1444413581</v>
      </c>
      <c r="K167" t="b">
        <v>0</v>
      </c>
      <c r="L167">
        <v>0</v>
      </c>
      <c r="M167" t="b">
        <v>0</v>
      </c>
      <c r="N167" t="s">
        <v>8273</v>
      </c>
      <c r="O167" t="s">
        <v>8274</v>
      </c>
      <c r="P167">
        <v>0</v>
      </c>
      <c r="Q167">
        <v>0</v>
      </c>
    </row>
    <row r="168" spans="1:17" x14ac:dyDescent="0.25">
      <c r="A168">
        <v>3991</v>
      </c>
      <c r="B168" t="s">
        <v>3987</v>
      </c>
      <c r="C168" t="s">
        <v>8097</v>
      </c>
      <c r="D168">
        <v>500</v>
      </c>
      <c r="E168">
        <v>100</v>
      </c>
      <c r="F168" t="s">
        <v>8220</v>
      </c>
      <c r="G168" t="s">
        <v>8223</v>
      </c>
      <c r="H168" t="s">
        <v>8245</v>
      </c>
      <c r="I168">
        <v>1433086082</v>
      </c>
      <c r="J168">
        <v>1430494082</v>
      </c>
      <c r="K168" t="b">
        <v>0</v>
      </c>
      <c r="L168">
        <v>1</v>
      </c>
      <c r="M168" t="b">
        <v>0</v>
      </c>
      <c r="N168" t="s">
        <v>8273</v>
      </c>
      <c r="O168" t="s">
        <v>8274</v>
      </c>
      <c r="P168">
        <v>20</v>
      </c>
      <c r="Q168">
        <v>100</v>
      </c>
    </row>
    <row r="169" spans="1:17" x14ac:dyDescent="0.25">
      <c r="A169">
        <v>3992</v>
      </c>
      <c r="B169" t="s">
        <v>3988</v>
      </c>
      <c r="C169" t="s">
        <v>8098</v>
      </c>
      <c r="D169">
        <v>10000</v>
      </c>
      <c r="E169">
        <v>541</v>
      </c>
      <c r="F169" t="s">
        <v>8220</v>
      </c>
      <c r="G169" t="s">
        <v>8223</v>
      </c>
      <c r="H169" t="s">
        <v>8245</v>
      </c>
      <c r="I169">
        <v>1449876859</v>
      </c>
      <c r="J169">
        <v>1444689259</v>
      </c>
      <c r="K169" t="b">
        <v>0</v>
      </c>
      <c r="L169">
        <v>9</v>
      </c>
      <c r="M169" t="b">
        <v>0</v>
      </c>
      <c r="N169" t="s">
        <v>8273</v>
      </c>
      <c r="O169" t="s">
        <v>8274</v>
      </c>
      <c r="P169">
        <v>5</v>
      </c>
      <c r="Q169">
        <v>60.11</v>
      </c>
    </row>
    <row r="170" spans="1:17" x14ac:dyDescent="0.25">
      <c r="A170">
        <v>3993</v>
      </c>
      <c r="B170" t="s">
        <v>3989</v>
      </c>
      <c r="C170" t="s">
        <v>8099</v>
      </c>
      <c r="D170">
        <v>50000</v>
      </c>
      <c r="E170">
        <v>3</v>
      </c>
      <c r="F170" t="s">
        <v>8220</v>
      </c>
      <c r="G170" t="s">
        <v>8223</v>
      </c>
      <c r="H170" t="s">
        <v>8245</v>
      </c>
      <c r="I170">
        <v>1431549912</v>
      </c>
      <c r="J170">
        <v>1428957912</v>
      </c>
      <c r="K170" t="b">
        <v>0</v>
      </c>
      <c r="L170">
        <v>1</v>
      </c>
      <c r="M170" t="b">
        <v>0</v>
      </c>
      <c r="N170" t="s">
        <v>8273</v>
      </c>
      <c r="O170" t="s">
        <v>8274</v>
      </c>
      <c r="P170">
        <v>0</v>
      </c>
      <c r="Q170">
        <v>3</v>
      </c>
    </row>
    <row r="171" spans="1:17" x14ac:dyDescent="0.25">
      <c r="A171">
        <v>3994</v>
      </c>
      <c r="B171" t="s">
        <v>3990</v>
      </c>
      <c r="C171" t="s">
        <v>8100</v>
      </c>
      <c r="D171">
        <v>2000</v>
      </c>
      <c r="E171">
        <v>5</v>
      </c>
      <c r="F171" t="s">
        <v>8220</v>
      </c>
      <c r="G171" t="s">
        <v>8223</v>
      </c>
      <c r="H171" t="s">
        <v>8245</v>
      </c>
      <c r="I171">
        <v>1405761690</v>
      </c>
      <c r="J171">
        <v>1403169690</v>
      </c>
      <c r="K171" t="b">
        <v>0</v>
      </c>
      <c r="L171">
        <v>1</v>
      </c>
      <c r="M171" t="b">
        <v>0</v>
      </c>
      <c r="N171" t="s">
        <v>8273</v>
      </c>
      <c r="O171" t="s">
        <v>8274</v>
      </c>
      <c r="P171">
        <v>0</v>
      </c>
      <c r="Q171">
        <v>5</v>
      </c>
    </row>
    <row r="172" spans="1:17" x14ac:dyDescent="0.25">
      <c r="A172">
        <v>3996</v>
      </c>
      <c r="B172" t="s">
        <v>3992</v>
      </c>
      <c r="C172" t="s">
        <v>8102</v>
      </c>
      <c r="D172">
        <v>3000</v>
      </c>
      <c r="E172">
        <v>497</v>
      </c>
      <c r="F172" t="s">
        <v>8220</v>
      </c>
      <c r="G172" t="s">
        <v>8223</v>
      </c>
      <c r="H172" t="s">
        <v>8245</v>
      </c>
      <c r="I172">
        <v>1416499440</v>
      </c>
      <c r="J172">
        <v>1415341464</v>
      </c>
      <c r="K172" t="b">
        <v>0</v>
      </c>
      <c r="L172">
        <v>17</v>
      </c>
      <c r="M172" t="b">
        <v>0</v>
      </c>
      <c r="N172" t="s">
        <v>8273</v>
      </c>
      <c r="O172" t="s">
        <v>8274</v>
      </c>
      <c r="P172">
        <v>17</v>
      </c>
      <c r="Q172">
        <v>29.24</v>
      </c>
    </row>
    <row r="173" spans="1:17" x14ac:dyDescent="0.25">
      <c r="A173">
        <v>3998</v>
      </c>
      <c r="B173" t="s">
        <v>3994</v>
      </c>
      <c r="C173" t="s">
        <v>8104</v>
      </c>
      <c r="D173">
        <v>1250</v>
      </c>
      <c r="E173">
        <v>715</v>
      </c>
      <c r="F173" t="s">
        <v>8220</v>
      </c>
      <c r="G173" t="s">
        <v>8223</v>
      </c>
      <c r="H173" t="s">
        <v>8245</v>
      </c>
      <c r="I173">
        <v>1427580426</v>
      </c>
      <c r="J173">
        <v>1424992026</v>
      </c>
      <c r="K173" t="b">
        <v>0</v>
      </c>
      <c r="L173">
        <v>12</v>
      </c>
      <c r="M173" t="b">
        <v>0</v>
      </c>
      <c r="N173" t="s">
        <v>8273</v>
      </c>
      <c r="O173" t="s">
        <v>8274</v>
      </c>
      <c r="P173">
        <v>57</v>
      </c>
      <c r="Q173">
        <v>59.58</v>
      </c>
    </row>
    <row r="174" spans="1:17" x14ac:dyDescent="0.25">
      <c r="A174">
        <v>3999</v>
      </c>
      <c r="B174" t="s">
        <v>3995</v>
      </c>
      <c r="C174" t="s">
        <v>8105</v>
      </c>
      <c r="D174">
        <v>7000</v>
      </c>
      <c r="E174">
        <v>1156</v>
      </c>
      <c r="F174" t="s">
        <v>8220</v>
      </c>
      <c r="G174" t="s">
        <v>8223</v>
      </c>
      <c r="H174" t="s">
        <v>8245</v>
      </c>
      <c r="I174">
        <v>1409514709</v>
      </c>
      <c r="J174">
        <v>1406058798</v>
      </c>
      <c r="K174" t="b">
        <v>0</v>
      </c>
      <c r="L174">
        <v>14</v>
      </c>
      <c r="M174" t="b">
        <v>0</v>
      </c>
      <c r="N174" t="s">
        <v>8273</v>
      </c>
      <c r="O174" t="s">
        <v>8274</v>
      </c>
      <c r="P174">
        <v>17</v>
      </c>
      <c r="Q174">
        <v>82.57</v>
      </c>
    </row>
    <row r="175" spans="1:17" x14ac:dyDescent="0.25">
      <c r="A175">
        <v>4000</v>
      </c>
      <c r="B175" t="s">
        <v>3996</v>
      </c>
      <c r="C175" t="s">
        <v>8106</v>
      </c>
      <c r="D175">
        <v>8000</v>
      </c>
      <c r="E175">
        <v>10</v>
      </c>
      <c r="F175" t="s">
        <v>8220</v>
      </c>
      <c r="G175" t="s">
        <v>8223</v>
      </c>
      <c r="H175" t="s">
        <v>8245</v>
      </c>
      <c r="I175">
        <v>1462631358</v>
      </c>
      <c r="J175">
        <v>1457450958</v>
      </c>
      <c r="K175" t="b">
        <v>0</v>
      </c>
      <c r="L175">
        <v>1</v>
      </c>
      <c r="M175" t="b">
        <v>0</v>
      </c>
      <c r="N175" t="s">
        <v>8273</v>
      </c>
      <c r="O175" t="s">
        <v>8274</v>
      </c>
      <c r="P175">
        <v>0</v>
      </c>
      <c r="Q175">
        <v>10</v>
      </c>
    </row>
    <row r="176" spans="1:17" x14ac:dyDescent="0.25">
      <c r="A176">
        <v>4002</v>
      </c>
      <c r="B176" t="s">
        <v>3998</v>
      </c>
      <c r="C176" t="s">
        <v>8108</v>
      </c>
      <c r="D176">
        <v>1250</v>
      </c>
      <c r="E176">
        <v>23</v>
      </c>
      <c r="F176" t="s">
        <v>8220</v>
      </c>
      <c r="G176" t="s">
        <v>8223</v>
      </c>
      <c r="H176" t="s">
        <v>8245</v>
      </c>
      <c r="I176">
        <v>1411779761</v>
      </c>
      <c r="J176">
        <v>1409187761</v>
      </c>
      <c r="K176" t="b">
        <v>0</v>
      </c>
      <c r="L176">
        <v>4</v>
      </c>
      <c r="M176" t="b">
        <v>0</v>
      </c>
      <c r="N176" t="s">
        <v>8273</v>
      </c>
      <c r="O176" t="s">
        <v>8274</v>
      </c>
      <c r="P176">
        <v>2</v>
      </c>
      <c r="Q176">
        <v>5.75</v>
      </c>
    </row>
    <row r="177" spans="1:17" x14ac:dyDescent="0.25">
      <c r="A177">
        <v>4003</v>
      </c>
      <c r="B177" t="s">
        <v>3999</v>
      </c>
      <c r="C177" t="s">
        <v>8071</v>
      </c>
      <c r="D177">
        <v>2000</v>
      </c>
      <c r="E177">
        <v>201</v>
      </c>
      <c r="F177" t="s">
        <v>8220</v>
      </c>
      <c r="G177" t="s">
        <v>8223</v>
      </c>
      <c r="H177" t="s">
        <v>8245</v>
      </c>
      <c r="I177">
        <v>1424009147</v>
      </c>
      <c r="J177">
        <v>1421417147</v>
      </c>
      <c r="K177" t="b">
        <v>0</v>
      </c>
      <c r="L177">
        <v>2</v>
      </c>
      <c r="M177" t="b">
        <v>0</v>
      </c>
      <c r="N177" t="s">
        <v>8273</v>
      </c>
      <c r="O177" t="s">
        <v>8274</v>
      </c>
      <c r="P177">
        <v>10</v>
      </c>
      <c r="Q177">
        <v>100.5</v>
      </c>
    </row>
    <row r="178" spans="1:17" x14ac:dyDescent="0.25">
      <c r="A178">
        <v>4004</v>
      </c>
      <c r="B178" t="s">
        <v>4000</v>
      </c>
      <c r="C178" t="s">
        <v>8109</v>
      </c>
      <c r="D178">
        <v>500</v>
      </c>
      <c r="E178">
        <v>1</v>
      </c>
      <c r="F178" t="s">
        <v>8220</v>
      </c>
      <c r="G178" t="s">
        <v>8223</v>
      </c>
      <c r="H178" t="s">
        <v>8245</v>
      </c>
      <c r="I178">
        <v>1412740457</v>
      </c>
      <c r="J178">
        <v>1410148457</v>
      </c>
      <c r="K178" t="b">
        <v>0</v>
      </c>
      <c r="L178">
        <v>1</v>
      </c>
      <c r="M178" t="b">
        <v>0</v>
      </c>
      <c r="N178" t="s">
        <v>8273</v>
      </c>
      <c r="O178" t="s">
        <v>8274</v>
      </c>
      <c r="P178">
        <v>0</v>
      </c>
      <c r="Q178">
        <v>1</v>
      </c>
    </row>
    <row r="179" spans="1:17" x14ac:dyDescent="0.25">
      <c r="A179">
        <v>4005</v>
      </c>
      <c r="B179" t="s">
        <v>4001</v>
      </c>
      <c r="C179" t="s">
        <v>8110</v>
      </c>
      <c r="D179">
        <v>3000</v>
      </c>
      <c r="E179">
        <v>40</v>
      </c>
      <c r="F179" t="s">
        <v>8220</v>
      </c>
      <c r="G179" t="s">
        <v>8223</v>
      </c>
      <c r="H179" t="s">
        <v>8245</v>
      </c>
      <c r="I179">
        <v>1413832985</v>
      </c>
      <c r="J179">
        <v>1408648985</v>
      </c>
      <c r="K179" t="b">
        <v>0</v>
      </c>
      <c r="L179">
        <v>2</v>
      </c>
      <c r="M179" t="b">
        <v>0</v>
      </c>
      <c r="N179" t="s">
        <v>8273</v>
      </c>
      <c r="O179" t="s">
        <v>8274</v>
      </c>
      <c r="P179">
        <v>1</v>
      </c>
      <c r="Q179">
        <v>20</v>
      </c>
    </row>
    <row r="180" spans="1:17" x14ac:dyDescent="0.25">
      <c r="A180">
        <v>4006</v>
      </c>
      <c r="B180" t="s">
        <v>4002</v>
      </c>
      <c r="C180" t="s">
        <v>8111</v>
      </c>
      <c r="D180">
        <v>30000</v>
      </c>
      <c r="E180">
        <v>2</v>
      </c>
      <c r="F180" t="s">
        <v>8220</v>
      </c>
      <c r="G180" t="s">
        <v>8223</v>
      </c>
      <c r="H180" t="s">
        <v>8245</v>
      </c>
      <c r="I180">
        <v>1455647587</v>
      </c>
      <c r="J180">
        <v>1453487587</v>
      </c>
      <c r="K180" t="b">
        <v>0</v>
      </c>
      <c r="L180">
        <v>1</v>
      </c>
      <c r="M180" t="b">
        <v>0</v>
      </c>
      <c r="N180" t="s">
        <v>8273</v>
      </c>
      <c r="O180" t="s">
        <v>8274</v>
      </c>
      <c r="P180">
        <v>0</v>
      </c>
      <c r="Q180">
        <v>2</v>
      </c>
    </row>
    <row r="181" spans="1:17" x14ac:dyDescent="0.25">
      <c r="A181">
        <v>4007</v>
      </c>
      <c r="B181" t="s">
        <v>4003</v>
      </c>
      <c r="C181" t="s">
        <v>8112</v>
      </c>
      <c r="D181">
        <v>2000</v>
      </c>
      <c r="E181">
        <v>5</v>
      </c>
      <c r="F181" t="s">
        <v>8220</v>
      </c>
      <c r="G181" t="s">
        <v>8223</v>
      </c>
      <c r="H181" t="s">
        <v>8245</v>
      </c>
      <c r="I181">
        <v>1409070480</v>
      </c>
      <c r="J181">
        <v>1406572381</v>
      </c>
      <c r="K181" t="b">
        <v>0</v>
      </c>
      <c r="L181">
        <v>1</v>
      </c>
      <c r="M181" t="b">
        <v>0</v>
      </c>
      <c r="N181" t="s">
        <v>8273</v>
      </c>
      <c r="O181" t="s">
        <v>8274</v>
      </c>
      <c r="P181">
        <v>0</v>
      </c>
      <c r="Q181">
        <v>5</v>
      </c>
    </row>
    <row r="182" spans="1:17" x14ac:dyDescent="0.25">
      <c r="A182">
        <v>4010</v>
      </c>
      <c r="B182" t="s">
        <v>4006</v>
      </c>
      <c r="C182" t="s">
        <v>8115</v>
      </c>
      <c r="D182">
        <v>7200</v>
      </c>
      <c r="E182">
        <v>1742</v>
      </c>
      <c r="F182" t="s">
        <v>8220</v>
      </c>
      <c r="G182" t="s">
        <v>8223</v>
      </c>
      <c r="H182" t="s">
        <v>8245</v>
      </c>
      <c r="I182">
        <v>1414348166</v>
      </c>
      <c r="J182">
        <v>1412879366</v>
      </c>
      <c r="K182" t="b">
        <v>0</v>
      </c>
      <c r="L182">
        <v>38</v>
      </c>
      <c r="M182" t="b">
        <v>0</v>
      </c>
      <c r="N182" t="s">
        <v>8273</v>
      </c>
      <c r="O182" t="s">
        <v>8274</v>
      </c>
      <c r="P182">
        <v>24</v>
      </c>
      <c r="Q182">
        <v>45.84</v>
      </c>
    </row>
    <row r="183" spans="1:17" x14ac:dyDescent="0.25">
      <c r="A183">
        <v>4013</v>
      </c>
      <c r="B183" t="s">
        <v>4009</v>
      </c>
      <c r="C183" t="s">
        <v>8118</v>
      </c>
      <c r="D183">
        <v>2000</v>
      </c>
      <c r="E183">
        <v>26</v>
      </c>
      <c r="F183" t="s">
        <v>8220</v>
      </c>
      <c r="G183" t="s">
        <v>8223</v>
      </c>
      <c r="H183" t="s">
        <v>8245</v>
      </c>
      <c r="I183">
        <v>1424070823</v>
      </c>
      <c r="J183">
        <v>1421478823</v>
      </c>
      <c r="K183" t="b">
        <v>0</v>
      </c>
      <c r="L183">
        <v>2</v>
      </c>
      <c r="M183" t="b">
        <v>0</v>
      </c>
      <c r="N183" t="s">
        <v>8273</v>
      </c>
      <c r="O183" t="s">
        <v>8274</v>
      </c>
      <c r="P183">
        <v>1</v>
      </c>
      <c r="Q183">
        <v>13</v>
      </c>
    </row>
    <row r="184" spans="1:17" x14ac:dyDescent="0.25">
      <c r="A184">
        <v>4014</v>
      </c>
      <c r="B184" t="s">
        <v>4010</v>
      </c>
      <c r="C184" t="s">
        <v>8119</v>
      </c>
      <c r="D184">
        <v>9000</v>
      </c>
      <c r="E184">
        <v>0</v>
      </c>
      <c r="F184" t="s">
        <v>8220</v>
      </c>
      <c r="G184" t="s">
        <v>8223</v>
      </c>
      <c r="H184" t="s">
        <v>8245</v>
      </c>
      <c r="I184">
        <v>1457157269</v>
      </c>
      <c r="J184">
        <v>1455861269</v>
      </c>
      <c r="K184" t="b">
        <v>0</v>
      </c>
      <c r="L184">
        <v>0</v>
      </c>
      <c r="M184" t="b">
        <v>0</v>
      </c>
      <c r="N184" t="s">
        <v>8273</v>
      </c>
      <c r="O184" t="s">
        <v>8274</v>
      </c>
      <c r="P184">
        <v>0</v>
      </c>
      <c r="Q184">
        <v>0</v>
      </c>
    </row>
    <row r="185" spans="1:17" x14ac:dyDescent="0.25">
      <c r="A185">
        <v>4015</v>
      </c>
      <c r="B185" t="s">
        <v>4011</v>
      </c>
      <c r="C185" t="s">
        <v>8120</v>
      </c>
      <c r="D185">
        <v>7000</v>
      </c>
      <c r="E185">
        <v>1</v>
      </c>
      <c r="F185" t="s">
        <v>8220</v>
      </c>
      <c r="G185" t="s">
        <v>8223</v>
      </c>
      <c r="H185" t="s">
        <v>8245</v>
      </c>
      <c r="I185">
        <v>1437331463</v>
      </c>
      <c r="J185">
        <v>1434739463</v>
      </c>
      <c r="K185" t="b">
        <v>0</v>
      </c>
      <c r="L185">
        <v>1</v>
      </c>
      <c r="M185" t="b">
        <v>0</v>
      </c>
      <c r="N185" t="s">
        <v>8273</v>
      </c>
      <c r="O185" t="s">
        <v>8274</v>
      </c>
      <c r="P185">
        <v>0</v>
      </c>
      <c r="Q185">
        <v>1</v>
      </c>
    </row>
    <row r="186" spans="1:17" x14ac:dyDescent="0.25">
      <c r="A186">
        <v>4017</v>
      </c>
      <c r="B186" t="s">
        <v>4013</v>
      </c>
      <c r="C186" t="s">
        <v>8122</v>
      </c>
      <c r="D186">
        <v>10000</v>
      </c>
      <c r="E186">
        <v>105</v>
      </c>
      <c r="F186" t="s">
        <v>8220</v>
      </c>
      <c r="G186" t="s">
        <v>8223</v>
      </c>
      <c r="H186" t="s">
        <v>8245</v>
      </c>
      <c r="I186">
        <v>1409846874</v>
      </c>
      <c r="J186">
        <v>1407254874</v>
      </c>
      <c r="K186" t="b">
        <v>0</v>
      </c>
      <c r="L186">
        <v>2</v>
      </c>
      <c r="M186" t="b">
        <v>0</v>
      </c>
      <c r="N186" t="s">
        <v>8273</v>
      </c>
      <c r="O186" t="s">
        <v>8274</v>
      </c>
      <c r="P186">
        <v>1</v>
      </c>
      <c r="Q186">
        <v>52.5</v>
      </c>
    </row>
    <row r="187" spans="1:17" x14ac:dyDescent="0.25">
      <c r="A187">
        <v>4019</v>
      </c>
      <c r="B187" t="s">
        <v>4015</v>
      </c>
      <c r="C187" t="s">
        <v>8124</v>
      </c>
      <c r="D187">
        <v>3500</v>
      </c>
      <c r="E187">
        <v>29</v>
      </c>
      <c r="F187" t="s">
        <v>8220</v>
      </c>
      <c r="G187" t="s">
        <v>8223</v>
      </c>
      <c r="H187" t="s">
        <v>8245</v>
      </c>
      <c r="I187">
        <v>1460737680</v>
      </c>
      <c r="J187">
        <v>1455725596</v>
      </c>
      <c r="K187" t="b">
        <v>0</v>
      </c>
      <c r="L187">
        <v>4</v>
      </c>
      <c r="M187" t="b">
        <v>0</v>
      </c>
      <c r="N187" t="s">
        <v>8273</v>
      </c>
      <c r="O187" t="s">
        <v>8274</v>
      </c>
      <c r="P187">
        <v>1</v>
      </c>
      <c r="Q187">
        <v>7.25</v>
      </c>
    </row>
    <row r="188" spans="1:17" x14ac:dyDescent="0.25">
      <c r="A188">
        <v>4020</v>
      </c>
      <c r="B188" t="s">
        <v>4016</v>
      </c>
      <c r="C188" t="s">
        <v>8125</v>
      </c>
      <c r="D188">
        <v>600</v>
      </c>
      <c r="E188">
        <v>100</v>
      </c>
      <c r="F188" t="s">
        <v>8220</v>
      </c>
      <c r="G188" t="s">
        <v>8223</v>
      </c>
      <c r="H188" t="s">
        <v>8245</v>
      </c>
      <c r="I188">
        <v>1427168099</v>
      </c>
      <c r="J188">
        <v>1424579699</v>
      </c>
      <c r="K188" t="b">
        <v>0</v>
      </c>
      <c r="L188">
        <v>3</v>
      </c>
      <c r="M188" t="b">
        <v>0</v>
      </c>
      <c r="N188" t="s">
        <v>8273</v>
      </c>
      <c r="O188" t="s">
        <v>8274</v>
      </c>
      <c r="P188">
        <v>17</v>
      </c>
      <c r="Q188">
        <v>33.33</v>
      </c>
    </row>
    <row r="189" spans="1:17" x14ac:dyDescent="0.25">
      <c r="A189">
        <v>4021</v>
      </c>
      <c r="B189" t="s">
        <v>4017</v>
      </c>
      <c r="C189" t="s">
        <v>8126</v>
      </c>
      <c r="D189">
        <v>15000</v>
      </c>
      <c r="E189">
        <v>125</v>
      </c>
      <c r="F189" t="s">
        <v>8220</v>
      </c>
      <c r="G189" t="s">
        <v>8223</v>
      </c>
      <c r="H189" t="s">
        <v>8245</v>
      </c>
      <c r="I189">
        <v>1414360358</v>
      </c>
      <c r="J189">
        <v>1409176358</v>
      </c>
      <c r="K189" t="b">
        <v>0</v>
      </c>
      <c r="L189">
        <v>2</v>
      </c>
      <c r="M189" t="b">
        <v>0</v>
      </c>
      <c r="N189" t="s">
        <v>8273</v>
      </c>
      <c r="O189" t="s">
        <v>8274</v>
      </c>
      <c r="P189">
        <v>1</v>
      </c>
      <c r="Q189">
        <v>62.5</v>
      </c>
    </row>
    <row r="190" spans="1:17" x14ac:dyDescent="0.25">
      <c r="A190">
        <v>4022</v>
      </c>
      <c r="B190" t="s">
        <v>4018</v>
      </c>
      <c r="C190" t="s">
        <v>8127</v>
      </c>
      <c r="D190">
        <v>18000</v>
      </c>
      <c r="E190">
        <v>12521</v>
      </c>
      <c r="F190" t="s">
        <v>8220</v>
      </c>
      <c r="G190" t="s">
        <v>8223</v>
      </c>
      <c r="H190" t="s">
        <v>8245</v>
      </c>
      <c r="I190">
        <v>1422759240</v>
      </c>
      <c r="J190">
        <v>1418824867</v>
      </c>
      <c r="K190" t="b">
        <v>0</v>
      </c>
      <c r="L190">
        <v>197</v>
      </c>
      <c r="M190" t="b">
        <v>0</v>
      </c>
      <c r="N190" t="s">
        <v>8273</v>
      </c>
      <c r="O190" t="s">
        <v>8274</v>
      </c>
      <c r="P190">
        <v>70</v>
      </c>
      <c r="Q190">
        <v>63.56</v>
      </c>
    </row>
    <row r="191" spans="1:17" x14ac:dyDescent="0.25">
      <c r="A191">
        <v>4023</v>
      </c>
      <c r="B191" t="s">
        <v>4019</v>
      </c>
      <c r="C191" t="s">
        <v>8128</v>
      </c>
      <c r="D191">
        <v>7000</v>
      </c>
      <c r="E191">
        <v>0</v>
      </c>
      <c r="F191" t="s">
        <v>8220</v>
      </c>
      <c r="G191" t="s">
        <v>8223</v>
      </c>
      <c r="H191" t="s">
        <v>8245</v>
      </c>
      <c r="I191">
        <v>1458860363</v>
      </c>
      <c r="J191">
        <v>1454975963</v>
      </c>
      <c r="K191" t="b">
        <v>0</v>
      </c>
      <c r="L191">
        <v>0</v>
      </c>
      <c r="M191" t="b">
        <v>0</v>
      </c>
      <c r="N191" t="s">
        <v>8273</v>
      </c>
      <c r="O191" t="s">
        <v>8274</v>
      </c>
      <c r="P191">
        <v>0</v>
      </c>
      <c r="Q191">
        <v>0</v>
      </c>
    </row>
    <row r="192" spans="1:17" x14ac:dyDescent="0.25">
      <c r="A192">
        <v>4024</v>
      </c>
      <c r="B192" t="s">
        <v>4020</v>
      </c>
      <c r="C192" t="s">
        <v>8129</v>
      </c>
      <c r="D192">
        <v>800</v>
      </c>
      <c r="E192">
        <v>10</v>
      </c>
      <c r="F192" t="s">
        <v>8220</v>
      </c>
      <c r="G192" t="s">
        <v>8223</v>
      </c>
      <c r="H192" t="s">
        <v>8245</v>
      </c>
      <c r="I192">
        <v>1441037097</v>
      </c>
      <c r="J192">
        <v>1438445097</v>
      </c>
      <c r="K192" t="b">
        <v>0</v>
      </c>
      <c r="L192">
        <v>1</v>
      </c>
      <c r="M192" t="b">
        <v>0</v>
      </c>
      <c r="N192" t="s">
        <v>8273</v>
      </c>
      <c r="O192" t="s">
        <v>8274</v>
      </c>
      <c r="P192">
        <v>1</v>
      </c>
      <c r="Q192">
        <v>10</v>
      </c>
    </row>
    <row r="193" spans="1:17" x14ac:dyDescent="0.25">
      <c r="A193">
        <v>4026</v>
      </c>
      <c r="B193" t="s">
        <v>4022</v>
      </c>
      <c r="C193" t="s">
        <v>8131</v>
      </c>
      <c r="D193">
        <v>4000</v>
      </c>
      <c r="E193">
        <v>0</v>
      </c>
      <c r="F193" t="s">
        <v>8220</v>
      </c>
      <c r="G193" t="s">
        <v>8223</v>
      </c>
      <c r="H193" t="s">
        <v>8245</v>
      </c>
      <c r="I193">
        <v>1449247439</v>
      </c>
      <c r="J193">
        <v>1444059839</v>
      </c>
      <c r="K193" t="b">
        <v>0</v>
      </c>
      <c r="L193">
        <v>0</v>
      </c>
      <c r="M193" t="b">
        <v>0</v>
      </c>
      <c r="N193" t="s">
        <v>8273</v>
      </c>
      <c r="O193" t="s">
        <v>8274</v>
      </c>
      <c r="P193">
        <v>0</v>
      </c>
      <c r="Q193">
        <v>0</v>
      </c>
    </row>
    <row r="194" spans="1:17" x14ac:dyDescent="0.25">
      <c r="A194">
        <v>4027</v>
      </c>
      <c r="B194" t="s">
        <v>4023</v>
      </c>
      <c r="C194" t="s">
        <v>8132</v>
      </c>
      <c r="D194">
        <v>3000</v>
      </c>
      <c r="E194">
        <v>215</v>
      </c>
      <c r="F194" t="s">
        <v>8220</v>
      </c>
      <c r="G194" t="s">
        <v>8223</v>
      </c>
      <c r="H194" t="s">
        <v>8245</v>
      </c>
      <c r="I194">
        <v>1487811600</v>
      </c>
      <c r="J194">
        <v>1486077481</v>
      </c>
      <c r="K194" t="b">
        <v>0</v>
      </c>
      <c r="L194">
        <v>7</v>
      </c>
      <c r="M194" t="b">
        <v>0</v>
      </c>
      <c r="N194" t="s">
        <v>8273</v>
      </c>
      <c r="O194" t="s">
        <v>8274</v>
      </c>
      <c r="P194">
        <v>7</v>
      </c>
      <c r="Q194">
        <v>30.71</v>
      </c>
    </row>
    <row r="195" spans="1:17" x14ac:dyDescent="0.25">
      <c r="A195">
        <v>4028</v>
      </c>
      <c r="B195" t="s">
        <v>4024</v>
      </c>
      <c r="C195" t="s">
        <v>8133</v>
      </c>
      <c r="D195">
        <v>2000</v>
      </c>
      <c r="E195">
        <v>561</v>
      </c>
      <c r="F195" t="s">
        <v>8220</v>
      </c>
      <c r="G195" t="s">
        <v>8223</v>
      </c>
      <c r="H195" t="s">
        <v>8245</v>
      </c>
      <c r="I195">
        <v>1402007500</v>
      </c>
      <c r="J195">
        <v>1399415500</v>
      </c>
      <c r="K195" t="b">
        <v>0</v>
      </c>
      <c r="L195">
        <v>11</v>
      </c>
      <c r="M195" t="b">
        <v>0</v>
      </c>
      <c r="N195" t="s">
        <v>8273</v>
      </c>
      <c r="O195" t="s">
        <v>8274</v>
      </c>
      <c r="P195">
        <v>28</v>
      </c>
      <c r="Q195">
        <v>51</v>
      </c>
    </row>
    <row r="196" spans="1:17" x14ac:dyDescent="0.25">
      <c r="A196">
        <v>4029</v>
      </c>
      <c r="B196" t="s">
        <v>4025</v>
      </c>
      <c r="C196" t="s">
        <v>8134</v>
      </c>
      <c r="D196">
        <v>20000</v>
      </c>
      <c r="E196">
        <v>0</v>
      </c>
      <c r="F196" t="s">
        <v>8220</v>
      </c>
      <c r="G196" t="s">
        <v>8223</v>
      </c>
      <c r="H196" t="s">
        <v>8245</v>
      </c>
      <c r="I196">
        <v>1450053370</v>
      </c>
      <c r="J196">
        <v>1447461370</v>
      </c>
      <c r="K196" t="b">
        <v>0</v>
      </c>
      <c r="L196">
        <v>0</v>
      </c>
      <c r="M196" t="b">
        <v>0</v>
      </c>
      <c r="N196" t="s">
        <v>8273</v>
      </c>
      <c r="O196" t="s">
        <v>8274</v>
      </c>
      <c r="P196">
        <v>0</v>
      </c>
      <c r="Q196">
        <v>0</v>
      </c>
    </row>
    <row r="197" spans="1:17" x14ac:dyDescent="0.25">
      <c r="A197">
        <v>4030</v>
      </c>
      <c r="B197" t="s">
        <v>4026</v>
      </c>
      <c r="C197" t="s">
        <v>8135</v>
      </c>
      <c r="D197">
        <v>2500</v>
      </c>
      <c r="E197">
        <v>400</v>
      </c>
      <c r="F197" t="s">
        <v>8220</v>
      </c>
      <c r="G197" t="s">
        <v>8223</v>
      </c>
      <c r="H197" t="s">
        <v>8245</v>
      </c>
      <c r="I197">
        <v>1454525340</v>
      </c>
      <c r="J197">
        <v>1452008599</v>
      </c>
      <c r="K197" t="b">
        <v>0</v>
      </c>
      <c r="L197">
        <v>6</v>
      </c>
      <c r="M197" t="b">
        <v>0</v>
      </c>
      <c r="N197" t="s">
        <v>8273</v>
      </c>
      <c r="O197" t="s">
        <v>8274</v>
      </c>
      <c r="P197">
        <v>16</v>
      </c>
      <c r="Q197">
        <v>66.67</v>
      </c>
    </row>
    <row r="198" spans="1:17" x14ac:dyDescent="0.25">
      <c r="A198">
        <v>4031</v>
      </c>
      <c r="B198" t="s">
        <v>4027</v>
      </c>
      <c r="C198" t="s">
        <v>8136</v>
      </c>
      <c r="D198">
        <v>5000</v>
      </c>
      <c r="E198">
        <v>0</v>
      </c>
      <c r="F198" t="s">
        <v>8220</v>
      </c>
      <c r="G198" t="s">
        <v>8223</v>
      </c>
      <c r="H198" t="s">
        <v>8245</v>
      </c>
      <c r="I198">
        <v>1418914964</v>
      </c>
      <c r="J198">
        <v>1414591364</v>
      </c>
      <c r="K198" t="b">
        <v>0</v>
      </c>
      <c r="L198">
        <v>0</v>
      </c>
      <c r="M198" t="b">
        <v>0</v>
      </c>
      <c r="N198" t="s">
        <v>8273</v>
      </c>
      <c r="O198" t="s">
        <v>8274</v>
      </c>
      <c r="P198">
        <v>0</v>
      </c>
      <c r="Q198">
        <v>0</v>
      </c>
    </row>
    <row r="199" spans="1:17" x14ac:dyDescent="0.25">
      <c r="A199">
        <v>4032</v>
      </c>
      <c r="B199" t="s">
        <v>4028</v>
      </c>
      <c r="C199" t="s">
        <v>8137</v>
      </c>
      <c r="D199">
        <v>6048</v>
      </c>
      <c r="E199">
        <v>413</v>
      </c>
      <c r="F199" t="s">
        <v>8220</v>
      </c>
      <c r="G199" t="s">
        <v>8223</v>
      </c>
      <c r="H199" t="s">
        <v>8245</v>
      </c>
      <c r="I199">
        <v>1450211116</v>
      </c>
      <c r="J199">
        <v>1445023516</v>
      </c>
      <c r="K199" t="b">
        <v>0</v>
      </c>
      <c r="L199">
        <v>7</v>
      </c>
      <c r="M199" t="b">
        <v>0</v>
      </c>
      <c r="N199" t="s">
        <v>8273</v>
      </c>
      <c r="O199" t="s">
        <v>8274</v>
      </c>
      <c r="P199">
        <v>7</v>
      </c>
      <c r="Q199">
        <v>59</v>
      </c>
    </row>
    <row r="200" spans="1:17" x14ac:dyDescent="0.25">
      <c r="A200">
        <v>4034</v>
      </c>
      <c r="B200" t="s">
        <v>4030</v>
      </c>
      <c r="C200" t="s">
        <v>8139</v>
      </c>
      <c r="D200">
        <v>13500</v>
      </c>
      <c r="E200">
        <v>200</v>
      </c>
      <c r="F200" t="s">
        <v>8220</v>
      </c>
      <c r="G200" t="s">
        <v>8223</v>
      </c>
      <c r="H200" t="s">
        <v>8245</v>
      </c>
      <c r="I200">
        <v>1428097450</v>
      </c>
      <c r="J200">
        <v>1425509050</v>
      </c>
      <c r="K200" t="b">
        <v>0</v>
      </c>
      <c r="L200">
        <v>2</v>
      </c>
      <c r="M200" t="b">
        <v>0</v>
      </c>
      <c r="N200" t="s">
        <v>8273</v>
      </c>
      <c r="O200" t="s">
        <v>8274</v>
      </c>
      <c r="P200">
        <v>1</v>
      </c>
      <c r="Q200">
        <v>100</v>
      </c>
    </row>
    <row r="201" spans="1:17" x14ac:dyDescent="0.25">
      <c r="A201">
        <v>4035</v>
      </c>
      <c r="B201" t="s">
        <v>4031</v>
      </c>
      <c r="C201" t="s">
        <v>8140</v>
      </c>
      <c r="D201">
        <v>10000</v>
      </c>
      <c r="E201">
        <v>3685</v>
      </c>
      <c r="F201" t="s">
        <v>8220</v>
      </c>
      <c r="G201" t="s">
        <v>8223</v>
      </c>
      <c r="H201" t="s">
        <v>8245</v>
      </c>
      <c r="I201">
        <v>1413925887</v>
      </c>
      <c r="J201">
        <v>1411333887</v>
      </c>
      <c r="K201" t="b">
        <v>0</v>
      </c>
      <c r="L201">
        <v>25</v>
      </c>
      <c r="M201" t="b">
        <v>0</v>
      </c>
      <c r="N201" t="s">
        <v>8273</v>
      </c>
      <c r="O201" t="s">
        <v>8274</v>
      </c>
      <c r="P201">
        <v>37</v>
      </c>
      <c r="Q201">
        <v>147.4</v>
      </c>
    </row>
    <row r="202" spans="1:17" x14ac:dyDescent="0.25">
      <c r="A202">
        <v>4036</v>
      </c>
      <c r="B202" t="s">
        <v>4032</v>
      </c>
      <c r="C202" t="s">
        <v>7438</v>
      </c>
      <c r="D202">
        <v>6000</v>
      </c>
      <c r="E202">
        <v>2823</v>
      </c>
      <c r="F202" t="s">
        <v>8220</v>
      </c>
      <c r="G202" t="s">
        <v>8223</v>
      </c>
      <c r="H202" t="s">
        <v>8245</v>
      </c>
      <c r="I202">
        <v>1404253800</v>
      </c>
      <c r="J202">
        <v>1402784964</v>
      </c>
      <c r="K202" t="b">
        <v>0</v>
      </c>
      <c r="L202">
        <v>17</v>
      </c>
      <c r="M202" t="b">
        <v>0</v>
      </c>
      <c r="N202" t="s">
        <v>8273</v>
      </c>
      <c r="O202" t="s">
        <v>8274</v>
      </c>
      <c r="P202">
        <v>47</v>
      </c>
      <c r="Q202">
        <v>166.06</v>
      </c>
    </row>
    <row r="203" spans="1:17" x14ac:dyDescent="0.25">
      <c r="A203">
        <v>4037</v>
      </c>
      <c r="B203" t="s">
        <v>4033</v>
      </c>
      <c r="C203" t="s">
        <v>8141</v>
      </c>
      <c r="D203">
        <v>700</v>
      </c>
      <c r="E203">
        <v>80</v>
      </c>
      <c r="F203" t="s">
        <v>8220</v>
      </c>
      <c r="G203" t="s">
        <v>8223</v>
      </c>
      <c r="H203" t="s">
        <v>8245</v>
      </c>
      <c r="I203">
        <v>1464099900</v>
      </c>
      <c r="J203">
        <v>1462585315</v>
      </c>
      <c r="K203" t="b">
        <v>0</v>
      </c>
      <c r="L203">
        <v>2</v>
      </c>
      <c r="M203" t="b">
        <v>0</v>
      </c>
      <c r="N203" t="s">
        <v>8273</v>
      </c>
      <c r="O203" t="s">
        <v>8274</v>
      </c>
      <c r="P203">
        <v>11</v>
      </c>
      <c r="Q203">
        <v>40</v>
      </c>
    </row>
    <row r="204" spans="1:17" x14ac:dyDescent="0.25">
      <c r="A204">
        <v>4038</v>
      </c>
      <c r="B204" t="s">
        <v>4034</v>
      </c>
      <c r="C204" t="s">
        <v>8142</v>
      </c>
      <c r="D204">
        <v>2500</v>
      </c>
      <c r="E204">
        <v>301</v>
      </c>
      <c r="F204" t="s">
        <v>8220</v>
      </c>
      <c r="G204" t="s">
        <v>8223</v>
      </c>
      <c r="H204" t="s">
        <v>8245</v>
      </c>
      <c r="I204">
        <v>1413573010</v>
      </c>
      <c r="J204">
        <v>1408389010</v>
      </c>
      <c r="K204" t="b">
        <v>0</v>
      </c>
      <c r="L204">
        <v>4</v>
      </c>
      <c r="M204" t="b">
        <v>0</v>
      </c>
      <c r="N204" t="s">
        <v>8273</v>
      </c>
      <c r="O204" t="s">
        <v>8274</v>
      </c>
      <c r="P204">
        <v>12</v>
      </c>
      <c r="Q204">
        <v>75.25</v>
      </c>
    </row>
    <row r="205" spans="1:17" x14ac:dyDescent="0.25">
      <c r="A205">
        <v>4039</v>
      </c>
      <c r="B205" t="s">
        <v>4035</v>
      </c>
      <c r="C205" t="s">
        <v>8143</v>
      </c>
      <c r="D205">
        <v>500</v>
      </c>
      <c r="E205">
        <v>300</v>
      </c>
      <c r="F205" t="s">
        <v>8220</v>
      </c>
      <c r="G205" t="s">
        <v>8223</v>
      </c>
      <c r="H205" t="s">
        <v>8245</v>
      </c>
      <c r="I205">
        <v>1448949540</v>
      </c>
      <c r="J205">
        <v>1446048367</v>
      </c>
      <c r="K205" t="b">
        <v>0</v>
      </c>
      <c r="L205">
        <v>5</v>
      </c>
      <c r="M205" t="b">
        <v>0</v>
      </c>
      <c r="N205" t="s">
        <v>8273</v>
      </c>
      <c r="O205" t="s">
        <v>8274</v>
      </c>
      <c r="P205">
        <v>60</v>
      </c>
      <c r="Q205">
        <v>60</v>
      </c>
    </row>
    <row r="206" spans="1:17" x14ac:dyDescent="0.25">
      <c r="A206">
        <v>4040</v>
      </c>
      <c r="B206" t="s">
        <v>4036</v>
      </c>
      <c r="C206" t="s">
        <v>8144</v>
      </c>
      <c r="D206">
        <v>8000</v>
      </c>
      <c r="E206">
        <v>2500</v>
      </c>
      <c r="F206" t="s">
        <v>8220</v>
      </c>
      <c r="G206" t="s">
        <v>8223</v>
      </c>
      <c r="H206" t="s">
        <v>8245</v>
      </c>
      <c r="I206">
        <v>1437188400</v>
      </c>
      <c r="J206">
        <v>1432100004</v>
      </c>
      <c r="K206" t="b">
        <v>0</v>
      </c>
      <c r="L206">
        <v>2</v>
      </c>
      <c r="M206" t="b">
        <v>0</v>
      </c>
      <c r="N206" t="s">
        <v>8273</v>
      </c>
      <c r="O206" t="s">
        <v>8274</v>
      </c>
      <c r="P206">
        <v>31</v>
      </c>
      <c r="Q206">
        <v>1250</v>
      </c>
    </row>
    <row r="207" spans="1:17" x14ac:dyDescent="0.25">
      <c r="A207">
        <v>4042</v>
      </c>
      <c r="B207" t="s">
        <v>4038</v>
      </c>
      <c r="C207" t="s">
        <v>8146</v>
      </c>
      <c r="D207">
        <v>10000</v>
      </c>
      <c r="E207">
        <v>21</v>
      </c>
      <c r="F207" t="s">
        <v>8220</v>
      </c>
      <c r="G207" t="s">
        <v>8223</v>
      </c>
      <c r="H207" t="s">
        <v>8245</v>
      </c>
      <c r="I207">
        <v>1421781360</v>
      </c>
      <c r="J207">
        <v>1419213664</v>
      </c>
      <c r="K207" t="b">
        <v>0</v>
      </c>
      <c r="L207">
        <v>3</v>
      </c>
      <c r="M207" t="b">
        <v>0</v>
      </c>
      <c r="N207" t="s">
        <v>8273</v>
      </c>
      <c r="O207" t="s">
        <v>8274</v>
      </c>
      <c r="P207">
        <v>0</v>
      </c>
      <c r="Q207">
        <v>7</v>
      </c>
    </row>
    <row r="208" spans="1:17" x14ac:dyDescent="0.25">
      <c r="A208">
        <v>4044</v>
      </c>
      <c r="B208" t="s">
        <v>4040</v>
      </c>
      <c r="C208" t="s">
        <v>8148</v>
      </c>
      <c r="D208">
        <v>600</v>
      </c>
      <c r="E208">
        <v>225</v>
      </c>
      <c r="F208" t="s">
        <v>8220</v>
      </c>
      <c r="G208" t="s">
        <v>8223</v>
      </c>
      <c r="H208" t="s">
        <v>8245</v>
      </c>
      <c r="I208">
        <v>1428642000</v>
      </c>
      <c r="J208">
        <v>1426050982</v>
      </c>
      <c r="K208" t="b">
        <v>0</v>
      </c>
      <c r="L208">
        <v>4</v>
      </c>
      <c r="M208" t="b">
        <v>0</v>
      </c>
      <c r="N208" t="s">
        <v>8273</v>
      </c>
      <c r="O208" t="s">
        <v>8274</v>
      </c>
      <c r="P208">
        <v>38</v>
      </c>
      <c r="Q208">
        <v>56.25</v>
      </c>
    </row>
    <row r="209" spans="1:17" x14ac:dyDescent="0.25">
      <c r="A209">
        <v>4046</v>
      </c>
      <c r="B209" t="s">
        <v>4042</v>
      </c>
      <c r="C209" t="s">
        <v>8150</v>
      </c>
      <c r="D209">
        <v>5600</v>
      </c>
      <c r="E209">
        <v>460</v>
      </c>
      <c r="F209" t="s">
        <v>8220</v>
      </c>
      <c r="G209" t="s">
        <v>8223</v>
      </c>
      <c r="H209" t="s">
        <v>8245</v>
      </c>
      <c r="I209">
        <v>1413992210</v>
      </c>
      <c r="J209">
        <v>1411400210</v>
      </c>
      <c r="K209" t="b">
        <v>0</v>
      </c>
      <c r="L209">
        <v>12</v>
      </c>
      <c r="M209" t="b">
        <v>0</v>
      </c>
      <c r="N209" t="s">
        <v>8273</v>
      </c>
      <c r="O209" t="s">
        <v>8274</v>
      </c>
      <c r="P209">
        <v>8</v>
      </c>
      <c r="Q209">
        <v>38.33</v>
      </c>
    </row>
    <row r="210" spans="1:17" x14ac:dyDescent="0.25">
      <c r="A210">
        <v>4047</v>
      </c>
      <c r="B210" t="s">
        <v>4043</v>
      </c>
      <c r="C210" t="s">
        <v>8151</v>
      </c>
      <c r="D210">
        <v>5000</v>
      </c>
      <c r="E210">
        <v>110</v>
      </c>
      <c r="F210" t="s">
        <v>8220</v>
      </c>
      <c r="G210" t="s">
        <v>8223</v>
      </c>
      <c r="H210" t="s">
        <v>8245</v>
      </c>
      <c r="I210">
        <v>1420938000</v>
      </c>
      <c r="J210">
        <v>1418862743</v>
      </c>
      <c r="K210" t="b">
        <v>0</v>
      </c>
      <c r="L210">
        <v>4</v>
      </c>
      <c r="M210" t="b">
        <v>0</v>
      </c>
      <c r="N210" t="s">
        <v>8273</v>
      </c>
      <c r="O210" t="s">
        <v>8274</v>
      </c>
      <c r="P210">
        <v>2</v>
      </c>
      <c r="Q210">
        <v>27.5</v>
      </c>
    </row>
    <row r="211" spans="1:17" x14ac:dyDescent="0.25">
      <c r="A211">
        <v>4049</v>
      </c>
      <c r="B211" t="s">
        <v>4045</v>
      </c>
      <c r="C211" t="s">
        <v>8153</v>
      </c>
      <c r="D211">
        <v>20000</v>
      </c>
      <c r="E211">
        <v>16</v>
      </c>
      <c r="F211" t="s">
        <v>8220</v>
      </c>
      <c r="G211" t="s">
        <v>8223</v>
      </c>
      <c r="H211" t="s">
        <v>8245</v>
      </c>
      <c r="I211">
        <v>1436914815</v>
      </c>
      <c r="J211">
        <v>1434322815</v>
      </c>
      <c r="K211" t="b">
        <v>0</v>
      </c>
      <c r="L211">
        <v>1</v>
      </c>
      <c r="M211" t="b">
        <v>0</v>
      </c>
      <c r="N211" t="s">
        <v>8273</v>
      </c>
      <c r="O211" t="s">
        <v>8274</v>
      </c>
      <c r="P211">
        <v>0</v>
      </c>
      <c r="Q211">
        <v>16</v>
      </c>
    </row>
    <row r="212" spans="1:17" x14ac:dyDescent="0.25">
      <c r="A212">
        <v>4050</v>
      </c>
      <c r="B212" t="s">
        <v>4046</v>
      </c>
      <c r="C212" t="s">
        <v>8154</v>
      </c>
      <c r="D212">
        <v>1500</v>
      </c>
      <c r="E212">
        <v>1</v>
      </c>
      <c r="F212" t="s">
        <v>8220</v>
      </c>
      <c r="G212" t="s">
        <v>8223</v>
      </c>
      <c r="H212" t="s">
        <v>8245</v>
      </c>
      <c r="I212">
        <v>1414077391</v>
      </c>
      <c r="J212">
        <v>1411485391</v>
      </c>
      <c r="K212" t="b">
        <v>0</v>
      </c>
      <c r="L212">
        <v>1</v>
      </c>
      <c r="M212" t="b">
        <v>0</v>
      </c>
      <c r="N212" t="s">
        <v>8273</v>
      </c>
      <c r="O212" t="s">
        <v>8274</v>
      </c>
      <c r="P212">
        <v>0</v>
      </c>
      <c r="Q212">
        <v>1</v>
      </c>
    </row>
    <row r="213" spans="1:17" x14ac:dyDescent="0.25">
      <c r="A213">
        <v>4051</v>
      </c>
      <c r="B213" t="s">
        <v>4047</v>
      </c>
      <c r="C213" t="s">
        <v>8155</v>
      </c>
      <c r="D213">
        <v>500</v>
      </c>
      <c r="E213">
        <v>0</v>
      </c>
      <c r="F213" t="s">
        <v>8220</v>
      </c>
      <c r="G213" t="s">
        <v>8223</v>
      </c>
      <c r="H213" t="s">
        <v>8245</v>
      </c>
      <c r="I213">
        <v>1399618380</v>
      </c>
      <c r="J213">
        <v>1399058797</v>
      </c>
      <c r="K213" t="b">
        <v>0</v>
      </c>
      <c r="L213">
        <v>0</v>
      </c>
      <c r="M213" t="b">
        <v>0</v>
      </c>
      <c r="N213" t="s">
        <v>8273</v>
      </c>
      <c r="O213" t="s">
        <v>8274</v>
      </c>
      <c r="P213">
        <v>0</v>
      </c>
      <c r="Q213">
        <v>0</v>
      </c>
    </row>
    <row r="214" spans="1:17" x14ac:dyDescent="0.25">
      <c r="A214">
        <v>4052</v>
      </c>
      <c r="B214" t="s">
        <v>4048</v>
      </c>
      <c r="C214" t="s">
        <v>8156</v>
      </c>
      <c r="D214">
        <v>3000</v>
      </c>
      <c r="E214">
        <v>1126</v>
      </c>
      <c r="F214" t="s">
        <v>8220</v>
      </c>
      <c r="G214" t="s">
        <v>8223</v>
      </c>
      <c r="H214" t="s">
        <v>8245</v>
      </c>
      <c r="I214">
        <v>1413234316</v>
      </c>
      <c r="J214">
        <v>1408050316</v>
      </c>
      <c r="K214" t="b">
        <v>0</v>
      </c>
      <c r="L214">
        <v>13</v>
      </c>
      <c r="M214" t="b">
        <v>0</v>
      </c>
      <c r="N214" t="s">
        <v>8273</v>
      </c>
      <c r="O214" t="s">
        <v>8274</v>
      </c>
      <c r="P214">
        <v>38</v>
      </c>
      <c r="Q214">
        <v>86.62</v>
      </c>
    </row>
    <row r="215" spans="1:17" x14ac:dyDescent="0.25">
      <c r="A215">
        <v>4054</v>
      </c>
      <c r="B215" t="s">
        <v>4050</v>
      </c>
      <c r="C215" t="s">
        <v>8158</v>
      </c>
      <c r="D215">
        <v>8880</v>
      </c>
      <c r="E215">
        <v>0</v>
      </c>
      <c r="F215" t="s">
        <v>8220</v>
      </c>
      <c r="G215" t="s">
        <v>8223</v>
      </c>
      <c r="H215" t="s">
        <v>8245</v>
      </c>
      <c r="I215">
        <v>1475294400</v>
      </c>
      <c r="J215">
        <v>1472674285</v>
      </c>
      <c r="K215" t="b">
        <v>0</v>
      </c>
      <c r="L215">
        <v>0</v>
      </c>
      <c r="M215" t="b">
        <v>0</v>
      </c>
      <c r="N215" t="s">
        <v>8273</v>
      </c>
      <c r="O215" t="s">
        <v>8274</v>
      </c>
      <c r="P215">
        <v>0</v>
      </c>
      <c r="Q215">
        <v>0</v>
      </c>
    </row>
    <row r="216" spans="1:17" x14ac:dyDescent="0.25">
      <c r="A216">
        <v>4056</v>
      </c>
      <c r="B216" t="s">
        <v>4052</v>
      </c>
      <c r="C216" t="s">
        <v>8160</v>
      </c>
      <c r="D216">
        <v>1500</v>
      </c>
      <c r="E216">
        <v>795</v>
      </c>
      <c r="F216" t="s">
        <v>8220</v>
      </c>
      <c r="G216" t="s">
        <v>8223</v>
      </c>
      <c r="H216" t="s">
        <v>8245</v>
      </c>
      <c r="I216">
        <v>1467575940</v>
      </c>
      <c r="J216">
        <v>1465856639</v>
      </c>
      <c r="K216" t="b">
        <v>0</v>
      </c>
      <c r="L216">
        <v>9</v>
      </c>
      <c r="M216" t="b">
        <v>0</v>
      </c>
      <c r="N216" t="s">
        <v>8273</v>
      </c>
      <c r="O216" t="s">
        <v>8274</v>
      </c>
      <c r="P216">
        <v>53</v>
      </c>
      <c r="Q216">
        <v>88.33</v>
      </c>
    </row>
    <row r="217" spans="1:17" x14ac:dyDescent="0.25">
      <c r="A217">
        <v>4058</v>
      </c>
      <c r="B217" t="s">
        <v>4054</v>
      </c>
      <c r="C217" t="s">
        <v>8162</v>
      </c>
      <c r="D217">
        <v>3750</v>
      </c>
      <c r="E217">
        <v>95</v>
      </c>
      <c r="F217" t="s">
        <v>8220</v>
      </c>
      <c r="G217" t="s">
        <v>8223</v>
      </c>
      <c r="H217" t="s">
        <v>8245</v>
      </c>
      <c r="I217">
        <v>1459483140</v>
      </c>
      <c r="J217">
        <v>1458178044</v>
      </c>
      <c r="K217" t="b">
        <v>0</v>
      </c>
      <c r="L217">
        <v>4</v>
      </c>
      <c r="M217" t="b">
        <v>0</v>
      </c>
      <c r="N217" t="s">
        <v>8273</v>
      </c>
      <c r="O217" t="s">
        <v>8274</v>
      </c>
      <c r="P217">
        <v>3</v>
      </c>
      <c r="Q217">
        <v>23.75</v>
      </c>
    </row>
    <row r="218" spans="1:17" x14ac:dyDescent="0.25">
      <c r="A218">
        <v>4061</v>
      </c>
      <c r="B218" t="s">
        <v>4057</v>
      </c>
      <c r="C218" t="s">
        <v>8165</v>
      </c>
      <c r="D218">
        <v>525</v>
      </c>
      <c r="E218">
        <v>0</v>
      </c>
      <c r="F218" t="s">
        <v>8220</v>
      </c>
      <c r="G218" t="s">
        <v>8223</v>
      </c>
      <c r="H218" t="s">
        <v>8245</v>
      </c>
      <c r="I218">
        <v>1461205423</v>
      </c>
      <c r="J218">
        <v>1456025023</v>
      </c>
      <c r="K218" t="b">
        <v>0</v>
      </c>
      <c r="L218">
        <v>0</v>
      </c>
      <c r="M218" t="b">
        <v>0</v>
      </c>
      <c r="N218" t="s">
        <v>8273</v>
      </c>
      <c r="O218" t="s">
        <v>8274</v>
      </c>
      <c r="P218">
        <v>0</v>
      </c>
      <c r="Q218">
        <v>0</v>
      </c>
    </row>
    <row r="219" spans="1:17" x14ac:dyDescent="0.25">
      <c r="A219">
        <v>4062</v>
      </c>
      <c r="B219" t="s">
        <v>4058</v>
      </c>
      <c r="C219" t="s">
        <v>8166</v>
      </c>
      <c r="D219">
        <v>20000</v>
      </c>
      <c r="E219">
        <v>490</v>
      </c>
      <c r="F219" t="s">
        <v>8220</v>
      </c>
      <c r="G219" t="s">
        <v>8223</v>
      </c>
      <c r="H219" t="s">
        <v>8245</v>
      </c>
      <c r="I219">
        <v>1467481468</v>
      </c>
      <c r="J219">
        <v>1464889468</v>
      </c>
      <c r="K219" t="b">
        <v>0</v>
      </c>
      <c r="L219">
        <v>3</v>
      </c>
      <c r="M219" t="b">
        <v>0</v>
      </c>
      <c r="N219" t="s">
        <v>8273</v>
      </c>
      <c r="O219" t="s">
        <v>8274</v>
      </c>
      <c r="P219">
        <v>2</v>
      </c>
      <c r="Q219">
        <v>163.33000000000001</v>
      </c>
    </row>
    <row r="220" spans="1:17" x14ac:dyDescent="0.25">
      <c r="A220">
        <v>4065</v>
      </c>
      <c r="B220" t="s">
        <v>4061</v>
      </c>
      <c r="C220" t="s">
        <v>8169</v>
      </c>
      <c r="D220">
        <v>4000</v>
      </c>
      <c r="E220">
        <v>27</v>
      </c>
      <c r="F220" t="s">
        <v>8220</v>
      </c>
      <c r="G220" t="s">
        <v>8223</v>
      </c>
      <c r="H220" t="s">
        <v>8245</v>
      </c>
      <c r="I220">
        <v>1407883811</v>
      </c>
      <c r="J220">
        <v>1405291811</v>
      </c>
      <c r="K220" t="b">
        <v>0</v>
      </c>
      <c r="L220">
        <v>4</v>
      </c>
      <c r="M220" t="b">
        <v>0</v>
      </c>
      <c r="N220" t="s">
        <v>8273</v>
      </c>
      <c r="O220" t="s">
        <v>8274</v>
      </c>
      <c r="P220">
        <v>1</v>
      </c>
      <c r="Q220">
        <v>6.75</v>
      </c>
    </row>
    <row r="221" spans="1:17" x14ac:dyDescent="0.25">
      <c r="A221">
        <v>4066</v>
      </c>
      <c r="B221" t="s">
        <v>4062</v>
      </c>
      <c r="C221" t="s">
        <v>8170</v>
      </c>
      <c r="D221">
        <v>15000</v>
      </c>
      <c r="E221">
        <v>25</v>
      </c>
      <c r="F221" t="s">
        <v>8220</v>
      </c>
      <c r="G221" t="s">
        <v>8223</v>
      </c>
      <c r="H221" t="s">
        <v>8245</v>
      </c>
      <c r="I221">
        <v>1463619388</v>
      </c>
      <c r="J221">
        <v>1461027388</v>
      </c>
      <c r="K221" t="b">
        <v>0</v>
      </c>
      <c r="L221">
        <v>1</v>
      </c>
      <c r="M221" t="b">
        <v>0</v>
      </c>
      <c r="N221" t="s">
        <v>8273</v>
      </c>
      <c r="O221" t="s">
        <v>8274</v>
      </c>
      <c r="P221">
        <v>0</v>
      </c>
      <c r="Q221">
        <v>25</v>
      </c>
    </row>
    <row r="222" spans="1:17" x14ac:dyDescent="0.25">
      <c r="A222">
        <v>4067</v>
      </c>
      <c r="B222" t="s">
        <v>4063</v>
      </c>
      <c r="C222" t="s">
        <v>7998</v>
      </c>
      <c r="D222">
        <v>5000</v>
      </c>
      <c r="E222">
        <v>3045</v>
      </c>
      <c r="F222" t="s">
        <v>8220</v>
      </c>
      <c r="G222" t="s">
        <v>8223</v>
      </c>
      <c r="H222" t="s">
        <v>8245</v>
      </c>
      <c r="I222">
        <v>1443408550</v>
      </c>
      <c r="J222">
        <v>1439952550</v>
      </c>
      <c r="K222" t="b">
        <v>0</v>
      </c>
      <c r="L222">
        <v>17</v>
      </c>
      <c r="M222" t="b">
        <v>0</v>
      </c>
      <c r="N222" t="s">
        <v>8273</v>
      </c>
      <c r="O222" t="s">
        <v>8274</v>
      </c>
      <c r="P222">
        <v>61</v>
      </c>
      <c r="Q222">
        <v>179.12</v>
      </c>
    </row>
    <row r="223" spans="1:17" x14ac:dyDescent="0.25">
      <c r="A223">
        <v>4068</v>
      </c>
      <c r="B223" t="s">
        <v>4064</v>
      </c>
      <c r="C223" t="s">
        <v>8171</v>
      </c>
      <c r="D223">
        <v>3495</v>
      </c>
      <c r="E223">
        <v>34.950000000000003</v>
      </c>
      <c r="F223" t="s">
        <v>8220</v>
      </c>
      <c r="G223" t="s">
        <v>8223</v>
      </c>
      <c r="H223" t="s">
        <v>8245</v>
      </c>
      <c r="I223">
        <v>1484348700</v>
      </c>
      <c r="J223">
        <v>1481756855</v>
      </c>
      <c r="K223" t="b">
        <v>0</v>
      </c>
      <c r="L223">
        <v>1</v>
      </c>
      <c r="M223" t="b">
        <v>0</v>
      </c>
      <c r="N223" t="s">
        <v>8273</v>
      </c>
      <c r="O223" t="s">
        <v>8274</v>
      </c>
      <c r="P223">
        <v>1</v>
      </c>
      <c r="Q223">
        <v>34.950000000000003</v>
      </c>
    </row>
    <row r="224" spans="1:17" x14ac:dyDescent="0.25">
      <c r="A224">
        <v>4070</v>
      </c>
      <c r="B224" t="s">
        <v>4066</v>
      </c>
      <c r="C224" t="s">
        <v>8173</v>
      </c>
      <c r="D224">
        <v>1000</v>
      </c>
      <c r="E224">
        <v>165</v>
      </c>
      <c r="F224" t="s">
        <v>8220</v>
      </c>
      <c r="G224" t="s">
        <v>8223</v>
      </c>
      <c r="H224" t="s">
        <v>8245</v>
      </c>
      <c r="I224">
        <v>1425178800</v>
      </c>
      <c r="J224">
        <v>1422374420</v>
      </c>
      <c r="K224" t="b">
        <v>0</v>
      </c>
      <c r="L224">
        <v>6</v>
      </c>
      <c r="M224" t="b">
        <v>0</v>
      </c>
      <c r="N224" t="s">
        <v>8273</v>
      </c>
      <c r="O224" t="s">
        <v>8274</v>
      </c>
      <c r="P224">
        <v>17</v>
      </c>
      <c r="Q224">
        <v>27.5</v>
      </c>
    </row>
    <row r="225" spans="1:17" x14ac:dyDescent="0.25">
      <c r="A225">
        <v>4073</v>
      </c>
      <c r="B225" t="s">
        <v>4069</v>
      </c>
      <c r="C225" t="s">
        <v>8176</v>
      </c>
      <c r="D225">
        <v>3500</v>
      </c>
      <c r="E225">
        <v>37</v>
      </c>
      <c r="F225" t="s">
        <v>8220</v>
      </c>
      <c r="G225" t="s">
        <v>8223</v>
      </c>
      <c r="H225" t="s">
        <v>8245</v>
      </c>
      <c r="I225">
        <v>1431144000</v>
      </c>
      <c r="J225">
        <v>1426407426</v>
      </c>
      <c r="K225" t="b">
        <v>0</v>
      </c>
      <c r="L225">
        <v>2</v>
      </c>
      <c r="M225" t="b">
        <v>0</v>
      </c>
      <c r="N225" t="s">
        <v>8273</v>
      </c>
      <c r="O225" t="s">
        <v>8274</v>
      </c>
      <c r="P225">
        <v>1</v>
      </c>
      <c r="Q225">
        <v>18.5</v>
      </c>
    </row>
    <row r="226" spans="1:17" x14ac:dyDescent="0.25">
      <c r="A226">
        <v>4076</v>
      </c>
      <c r="B226" t="s">
        <v>4072</v>
      </c>
      <c r="C226" t="s">
        <v>8179</v>
      </c>
      <c r="D226">
        <v>700</v>
      </c>
      <c r="E226">
        <v>0</v>
      </c>
      <c r="F226" t="s">
        <v>8220</v>
      </c>
      <c r="G226" t="s">
        <v>8223</v>
      </c>
      <c r="H226" t="s">
        <v>8245</v>
      </c>
      <c r="I226">
        <v>1413921060</v>
      </c>
      <c r="J226">
        <v>1411499149</v>
      </c>
      <c r="K226" t="b">
        <v>0</v>
      </c>
      <c r="L226">
        <v>0</v>
      </c>
      <c r="M226" t="b">
        <v>0</v>
      </c>
      <c r="N226" t="s">
        <v>8273</v>
      </c>
      <c r="O226" t="s">
        <v>8274</v>
      </c>
      <c r="P226">
        <v>0</v>
      </c>
      <c r="Q226">
        <v>0</v>
      </c>
    </row>
    <row r="227" spans="1:17" x14ac:dyDescent="0.25">
      <c r="A227">
        <v>4077</v>
      </c>
      <c r="B227" t="s">
        <v>4073</v>
      </c>
      <c r="C227" t="s">
        <v>8180</v>
      </c>
      <c r="D227">
        <v>15000</v>
      </c>
      <c r="E227">
        <v>1335</v>
      </c>
      <c r="F227" t="s">
        <v>8220</v>
      </c>
      <c r="G227" t="s">
        <v>8223</v>
      </c>
      <c r="H227" t="s">
        <v>8245</v>
      </c>
      <c r="I227">
        <v>1482339794</v>
      </c>
      <c r="J227">
        <v>1479747794</v>
      </c>
      <c r="K227" t="b">
        <v>0</v>
      </c>
      <c r="L227">
        <v>6</v>
      </c>
      <c r="M227" t="b">
        <v>0</v>
      </c>
      <c r="N227" t="s">
        <v>8273</v>
      </c>
      <c r="O227" t="s">
        <v>8274</v>
      </c>
      <c r="P227">
        <v>9</v>
      </c>
      <c r="Q227">
        <v>222.5</v>
      </c>
    </row>
    <row r="228" spans="1:17" x14ac:dyDescent="0.25">
      <c r="A228">
        <v>4079</v>
      </c>
      <c r="B228" t="s">
        <v>4075</v>
      </c>
      <c r="C228" t="s">
        <v>8182</v>
      </c>
      <c r="D228">
        <v>3000</v>
      </c>
      <c r="E228">
        <v>5</v>
      </c>
      <c r="F228" t="s">
        <v>8220</v>
      </c>
      <c r="G228" t="s">
        <v>8223</v>
      </c>
      <c r="H228" t="s">
        <v>8245</v>
      </c>
      <c r="I228">
        <v>1466375521</v>
      </c>
      <c r="J228">
        <v>1463783521</v>
      </c>
      <c r="K228" t="b">
        <v>0</v>
      </c>
      <c r="L228">
        <v>1</v>
      </c>
      <c r="M228" t="b">
        <v>0</v>
      </c>
      <c r="N228" t="s">
        <v>8273</v>
      </c>
      <c r="O228" t="s">
        <v>8274</v>
      </c>
      <c r="P228">
        <v>0</v>
      </c>
      <c r="Q228">
        <v>5</v>
      </c>
    </row>
    <row r="229" spans="1:17" x14ac:dyDescent="0.25">
      <c r="A229">
        <v>4080</v>
      </c>
      <c r="B229" t="s">
        <v>4076</v>
      </c>
      <c r="C229" t="s">
        <v>8183</v>
      </c>
      <c r="D229">
        <v>3000</v>
      </c>
      <c r="E229">
        <v>0</v>
      </c>
      <c r="F229" t="s">
        <v>8220</v>
      </c>
      <c r="G229" t="s">
        <v>8223</v>
      </c>
      <c r="H229" t="s">
        <v>8245</v>
      </c>
      <c r="I229">
        <v>1465930440</v>
      </c>
      <c r="J229">
        <v>1463849116</v>
      </c>
      <c r="K229" t="b">
        <v>0</v>
      </c>
      <c r="L229">
        <v>0</v>
      </c>
      <c r="M229" t="b">
        <v>0</v>
      </c>
      <c r="N229" t="s">
        <v>8273</v>
      </c>
      <c r="O229" t="s">
        <v>8274</v>
      </c>
      <c r="P229">
        <v>0</v>
      </c>
      <c r="Q229">
        <v>0</v>
      </c>
    </row>
    <row r="230" spans="1:17" x14ac:dyDescent="0.25">
      <c r="A230">
        <v>4081</v>
      </c>
      <c r="B230" t="s">
        <v>4077</v>
      </c>
      <c r="C230" t="s">
        <v>8184</v>
      </c>
      <c r="D230">
        <v>2224</v>
      </c>
      <c r="E230">
        <v>350</v>
      </c>
      <c r="F230" t="s">
        <v>8220</v>
      </c>
      <c r="G230" t="s">
        <v>8223</v>
      </c>
      <c r="H230" t="s">
        <v>8245</v>
      </c>
      <c r="I230">
        <v>1425819425</v>
      </c>
      <c r="J230">
        <v>1423231025</v>
      </c>
      <c r="K230" t="b">
        <v>0</v>
      </c>
      <c r="L230">
        <v>12</v>
      </c>
      <c r="M230" t="b">
        <v>0</v>
      </c>
      <c r="N230" t="s">
        <v>8273</v>
      </c>
      <c r="O230" t="s">
        <v>8274</v>
      </c>
      <c r="P230">
        <v>16</v>
      </c>
      <c r="Q230">
        <v>29.17</v>
      </c>
    </row>
    <row r="231" spans="1:17" x14ac:dyDescent="0.25">
      <c r="A231">
        <v>4082</v>
      </c>
      <c r="B231" t="s">
        <v>4078</v>
      </c>
      <c r="C231" t="s">
        <v>8185</v>
      </c>
      <c r="D231">
        <v>150</v>
      </c>
      <c r="E231">
        <v>3</v>
      </c>
      <c r="F231" t="s">
        <v>8220</v>
      </c>
      <c r="G231" t="s">
        <v>8223</v>
      </c>
      <c r="H231" t="s">
        <v>8245</v>
      </c>
      <c r="I231">
        <v>1447542000</v>
      </c>
      <c r="J231">
        <v>1446179553</v>
      </c>
      <c r="K231" t="b">
        <v>0</v>
      </c>
      <c r="L231">
        <v>2</v>
      </c>
      <c r="M231" t="b">
        <v>0</v>
      </c>
      <c r="N231" t="s">
        <v>8273</v>
      </c>
      <c r="O231" t="s">
        <v>8274</v>
      </c>
      <c r="P231">
        <v>2</v>
      </c>
      <c r="Q231">
        <v>1.5</v>
      </c>
    </row>
    <row r="232" spans="1:17" x14ac:dyDescent="0.25">
      <c r="A232">
        <v>4083</v>
      </c>
      <c r="B232" t="s">
        <v>4079</v>
      </c>
      <c r="C232" t="s">
        <v>8186</v>
      </c>
      <c r="D232">
        <v>3500</v>
      </c>
      <c r="E232">
        <v>759</v>
      </c>
      <c r="F232" t="s">
        <v>8220</v>
      </c>
      <c r="G232" t="s">
        <v>8223</v>
      </c>
      <c r="H232" t="s">
        <v>8245</v>
      </c>
      <c r="I232">
        <v>1452795416</v>
      </c>
      <c r="J232">
        <v>1450203416</v>
      </c>
      <c r="K232" t="b">
        <v>0</v>
      </c>
      <c r="L232">
        <v>6</v>
      </c>
      <c r="M232" t="b">
        <v>0</v>
      </c>
      <c r="N232" t="s">
        <v>8273</v>
      </c>
      <c r="O232" t="s">
        <v>8274</v>
      </c>
      <c r="P232">
        <v>22</v>
      </c>
      <c r="Q232">
        <v>126.5</v>
      </c>
    </row>
    <row r="233" spans="1:17" x14ac:dyDescent="0.25">
      <c r="A233">
        <v>4085</v>
      </c>
      <c r="B233" t="s">
        <v>4081</v>
      </c>
      <c r="C233" t="s">
        <v>8188</v>
      </c>
      <c r="D233">
        <v>3500</v>
      </c>
      <c r="E233">
        <v>10</v>
      </c>
      <c r="F233" t="s">
        <v>8220</v>
      </c>
      <c r="G233" t="s">
        <v>8223</v>
      </c>
      <c r="H233" t="s">
        <v>8245</v>
      </c>
      <c r="I233">
        <v>1427169540</v>
      </c>
      <c r="J233">
        <v>1424701775</v>
      </c>
      <c r="K233" t="b">
        <v>0</v>
      </c>
      <c r="L233">
        <v>1</v>
      </c>
      <c r="M233" t="b">
        <v>0</v>
      </c>
      <c r="N233" t="s">
        <v>8273</v>
      </c>
      <c r="O233" t="s">
        <v>8274</v>
      </c>
      <c r="P233">
        <v>0</v>
      </c>
      <c r="Q233">
        <v>10</v>
      </c>
    </row>
    <row r="234" spans="1:17" x14ac:dyDescent="0.25">
      <c r="A234">
        <v>4086</v>
      </c>
      <c r="B234" t="s">
        <v>4082</v>
      </c>
      <c r="C234" t="s">
        <v>8189</v>
      </c>
      <c r="D234">
        <v>1000</v>
      </c>
      <c r="E234">
        <v>47</v>
      </c>
      <c r="F234" t="s">
        <v>8220</v>
      </c>
      <c r="G234" t="s">
        <v>8223</v>
      </c>
      <c r="H234" t="s">
        <v>8245</v>
      </c>
      <c r="I234">
        <v>1448078400</v>
      </c>
      <c r="J234">
        <v>1445985299</v>
      </c>
      <c r="K234" t="b">
        <v>0</v>
      </c>
      <c r="L234">
        <v>5</v>
      </c>
      <c r="M234" t="b">
        <v>0</v>
      </c>
      <c r="N234" t="s">
        <v>8273</v>
      </c>
      <c r="O234" t="s">
        <v>8274</v>
      </c>
      <c r="P234">
        <v>5</v>
      </c>
      <c r="Q234">
        <v>9.4</v>
      </c>
    </row>
    <row r="235" spans="1:17" x14ac:dyDescent="0.25">
      <c r="A235">
        <v>4087</v>
      </c>
      <c r="B235" t="s">
        <v>4083</v>
      </c>
      <c r="C235" t="s">
        <v>8190</v>
      </c>
      <c r="D235">
        <v>9600</v>
      </c>
      <c r="E235">
        <v>0</v>
      </c>
      <c r="F235" t="s">
        <v>8220</v>
      </c>
      <c r="G235" t="s">
        <v>8223</v>
      </c>
      <c r="H235" t="s">
        <v>8245</v>
      </c>
      <c r="I235">
        <v>1468777786</v>
      </c>
      <c r="J235">
        <v>1466185786</v>
      </c>
      <c r="K235" t="b">
        <v>0</v>
      </c>
      <c r="L235">
        <v>0</v>
      </c>
      <c r="M235" t="b">
        <v>0</v>
      </c>
      <c r="N235" t="s">
        <v>8273</v>
      </c>
      <c r="O235" t="s">
        <v>8274</v>
      </c>
      <c r="P235">
        <v>0</v>
      </c>
      <c r="Q235">
        <v>0</v>
      </c>
    </row>
    <row r="236" spans="1:17" x14ac:dyDescent="0.25">
      <c r="A236">
        <v>4089</v>
      </c>
      <c r="B236" t="s">
        <v>4085</v>
      </c>
      <c r="C236" t="s">
        <v>8192</v>
      </c>
      <c r="D236">
        <v>5000</v>
      </c>
      <c r="E236">
        <v>240</v>
      </c>
      <c r="F236" t="s">
        <v>8220</v>
      </c>
      <c r="G236" t="s">
        <v>8223</v>
      </c>
      <c r="H236" t="s">
        <v>8245</v>
      </c>
      <c r="I236">
        <v>1433093700</v>
      </c>
      <c r="J236">
        <v>1430242488</v>
      </c>
      <c r="K236" t="b">
        <v>0</v>
      </c>
      <c r="L236">
        <v>8</v>
      </c>
      <c r="M236" t="b">
        <v>0</v>
      </c>
      <c r="N236" t="s">
        <v>8273</v>
      </c>
      <c r="O236" t="s">
        <v>8274</v>
      </c>
      <c r="P236">
        <v>5</v>
      </c>
      <c r="Q236">
        <v>30</v>
      </c>
    </row>
    <row r="237" spans="1:17" x14ac:dyDescent="0.25">
      <c r="A237">
        <v>4090</v>
      </c>
      <c r="B237" t="s">
        <v>4086</v>
      </c>
      <c r="C237" t="s">
        <v>8193</v>
      </c>
      <c r="D237">
        <v>1000</v>
      </c>
      <c r="E237">
        <v>32</v>
      </c>
      <c r="F237" t="s">
        <v>8220</v>
      </c>
      <c r="G237" t="s">
        <v>8223</v>
      </c>
      <c r="H237" t="s">
        <v>8245</v>
      </c>
      <c r="I237">
        <v>1438959600</v>
      </c>
      <c r="J237">
        <v>1437754137</v>
      </c>
      <c r="K237" t="b">
        <v>0</v>
      </c>
      <c r="L237">
        <v>3</v>
      </c>
      <c r="M237" t="b">
        <v>0</v>
      </c>
      <c r="N237" t="s">
        <v>8273</v>
      </c>
      <c r="O237" t="s">
        <v>8274</v>
      </c>
      <c r="P237">
        <v>3</v>
      </c>
      <c r="Q237">
        <v>10.67</v>
      </c>
    </row>
    <row r="238" spans="1:17" x14ac:dyDescent="0.25">
      <c r="A238">
        <v>4091</v>
      </c>
      <c r="B238" t="s">
        <v>4087</v>
      </c>
      <c r="C238" t="s">
        <v>8194</v>
      </c>
      <c r="D238">
        <v>1600</v>
      </c>
      <c r="E238">
        <v>204</v>
      </c>
      <c r="F238" t="s">
        <v>8220</v>
      </c>
      <c r="G238" t="s">
        <v>8223</v>
      </c>
      <c r="H238" t="s">
        <v>8245</v>
      </c>
      <c r="I238">
        <v>1421410151</v>
      </c>
      <c r="J238">
        <v>1418818151</v>
      </c>
      <c r="K238" t="b">
        <v>0</v>
      </c>
      <c r="L238">
        <v>8</v>
      </c>
      <c r="M238" t="b">
        <v>0</v>
      </c>
      <c r="N238" t="s">
        <v>8273</v>
      </c>
      <c r="O238" t="s">
        <v>8274</v>
      </c>
      <c r="P238">
        <v>13</v>
      </c>
      <c r="Q238">
        <v>25.5</v>
      </c>
    </row>
    <row r="239" spans="1:17" x14ac:dyDescent="0.25">
      <c r="A239">
        <v>4092</v>
      </c>
      <c r="B239" t="s">
        <v>4088</v>
      </c>
      <c r="C239" t="s">
        <v>8195</v>
      </c>
      <c r="D239">
        <v>110000</v>
      </c>
      <c r="E239">
        <v>20</v>
      </c>
      <c r="F239" t="s">
        <v>8220</v>
      </c>
      <c r="G239" t="s">
        <v>8223</v>
      </c>
      <c r="H239" t="s">
        <v>8245</v>
      </c>
      <c r="I239">
        <v>1428205247</v>
      </c>
      <c r="J239">
        <v>1423024847</v>
      </c>
      <c r="K239" t="b">
        <v>0</v>
      </c>
      <c r="L239">
        <v>1</v>
      </c>
      <c r="M239" t="b">
        <v>0</v>
      </c>
      <c r="N239" t="s">
        <v>8273</v>
      </c>
      <c r="O239" t="s">
        <v>8274</v>
      </c>
      <c r="P239">
        <v>0</v>
      </c>
      <c r="Q239">
        <v>20</v>
      </c>
    </row>
    <row r="240" spans="1:17" x14ac:dyDescent="0.25">
      <c r="A240">
        <v>4094</v>
      </c>
      <c r="B240" t="s">
        <v>4090</v>
      </c>
      <c r="C240" t="s">
        <v>8197</v>
      </c>
      <c r="D240">
        <v>2000</v>
      </c>
      <c r="E240">
        <v>730</v>
      </c>
      <c r="F240" t="s">
        <v>8220</v>
      </c>
      <c r="G240" t="s">
        <v>8223</v>
      </c>
      <c r="H240" t="s">
        <v>8245</v>
      </c>
      <c r="I240">
        <v>1413953940</v>
      </c>
      <c r="J240">
        <v>1410141900</v>
      </c>
      <c r="K240" t="b">
        <v>0</v>
      </c>
      <c r="L240">
        <v>8</v>
      </c>
      <c r="M240" t="b">
        <v>0</v>
      </c>
      <c r="N240" t="s">
        <v>8273</v>
      </c>
      <c r="O240" t="s">
        <v>8274</v>
      </c>
      <c r="P240">
        <v>37</v>
      </c>
      <c r="Q240">
        <v>91.25</v>
      </c>
    </row>
    <row r="241" spans="1:17" x14ac:dyDescent="0.25">
      <c r="A241">
        <v>4098</v>
      </c>
      <c r="B241" t="s">
        <v>4094</v>
      </c>
      <c r="C241" t="s">
        <v>8201</v>
      </c>
      <c r="D241">
        <v>75000</v>
      </c>
      <c r="E241">
        <v>0</v>
      </c>
      <c r="F241" t="s">
        <v>8220</v>
      </c>
      <c r="G241" t="s">
        <v>8223</v>
      </c>
      <c r="H241" t="s">
        <v>8245</v>
      </c>
      <c r="I241">
        <v>1465060797</v>
      </c>
      <c r="J241">
        <v>1462468797</v>
      </c>
      <c r="K241" t="b">
        <v>0</v>
      </c>
      <c r="L241">
        <v>0</v>
      </c>
      <c r="M241" t="b">
        <v>0</v>
      </c>
      <c r="N241" t="s">
        <v>8273</v>
      </c>
      <c r="O241" t="s">
        <v>8274</v>
      </c>
      <c r="P241">
        <v>0</v>
      </c>
      <c r="Q241">
        <v>0</v>
      </c>
    </row>
    <row r="242" spans="1:17" x14ac:dyDescent="0.25">
      <c r="A242">
        <v>4099</v>
      </c>
      <c r="B242" t="s">
        <v>4095</v>
      </c>
      <c r="C242" t="s">
        <v>8202</v>
      </c>
      <c r="D242">
        <v>4500</v>
      </c>
      <c r="E242">
        <v>50</v>
      </c>
      <c r="F242" t="s">
        <v>8220</v>
      </c>
      <c r="G242" t="s">
        <v>8223</v>
      </c>
      <c r="H242" t="s">
        <v>8245</v>
      </c>
      <c r="I242">
        <v>1472847873</v>
      </c>
      <c r="J242">
        <v>1468959873</v>
      </c>
      <c r="K242" t="b">
        <v>0</v>
      </c>
      <c r="L242">
        <v>1</v>
      </c>
      <c r="M242" t="b">
        <v>0</v>
      </c>
      <c r="N242" t="s">
        <v>8273</v>
      </c>
      <c r="O242" t="s">
        <v>8274</v>
      </c>
      <c r="P242">
        <v>1</v>
      </c>
      <c r="Q242">
        <v>50</v>
      </c>
    </row>
    <row r="243" spans="1:17" x14ac:dyDescent="0.25">
      <c r="A243">
        <v>4100</v>
      </c>
      <c r="B243" t="s">
        <v>4096</v>
      </c>
      <c r="C243" t="s">
        <v>8203</v>
      </c>
      <c r="D243">
        <v>270</v>
      </c>
      <c r="E243">
        <v>0</v>
      </c>
      <c r="F243" t="s">
        <v>8220</v>
      </c>
      <c r="G243" t="s">
        <v>8223</v>
      </c>
      <c r="H243" t="s">
        <v>8245</v>
      </c>
      <c r="I243">
        <v>1414205990</v>
      </c>
      <c r="J243">
        <v>1413341990</v>
      </c>
      <c r="K243" t="b">
        <v>0</v>
      </c>
      <c r="L243">
        <v>0</v>
      </c>
      <c r="M243" t="b">
        <v>0</v>
      </c>
      <c r="N243" t="s">
        <v>8273</v>
      </c>
      <c r="O243" t="s">
        <v>8274</v>
      </c>
      <c r="P243">
        <v>0</v>
      </c>
      <c r="Q243">
        <v>0</v>
      </c>
    </row>
    <row r="244" spans="1:17" x14ac:dyDescent="0.25">
      <c r="A244">
        <v>4101</v>
      </c>
      <c r="B244" t="s">
        <v>4097</v>
      </c>
      <c r="C244" t="s">
        <v>8204</v>
      </c>
      <c r="D244">
        <v>600</v>
      </c>
      <c r="E244">
        <v>0</v>
      </c>
      <c r="F244" t="s">
        <v>8220</v>
      </c>
      <c r="G244" t="s">
        <v>8223</v>
      </c>
      <c r="H244" t="s">
        <v>8245</v>
      </c>
      <c r="I244">
        <v>1485380482</v>
      </c>
      <c r="J244">
        <v>1482788482</v>
      </c>
      <c r="K244" t="b">
        <v>0</v>
      </c>
      <c r="L244">
        <v>0</v>
      </c>
      <c r="M244" t="b">
        <v>0</v>
      </c>
      <c r="N244" t="s">
        <v>8273</v>
      </c>
      <c r="O244" t="s">
        <v>8274</v>
      </c>
      <c r="P244">
        <v>0</v>
      </c>
      <c r="Q244">
        <v>0</v>
      </c>
    </row>
    <row r="245" spans="1:17" x14ac:dyDescent="0.25">
      <c r="A245">
        <v>4102</v>
      </c>
      <c r="B245" t="s">
        <v>4098</v>
      </c>
      <c r="C245" t="s">
        <v>8205</v>
      </c>
      <c r="D245">
        <v>500</v>
      </c>
      <c r="E245">
        <v>137</v>
      </c>
      <c r="F245" t="s">
        <v>8220</v>
      </c>
      <c r="G245" t="s">
        <v>8223</v>
      </c>
      <c r="H245" t="s">
        <v>8245</v>
      </c>
      <c r="I245">
        <v>1463343673</v>
      </c>
      <c r="J245">
        <v>1460751673</v>
      </c>
      <c r="K245" t="b">
        <v>0</v>
      </c>
      <c r="L245">
        <v>6</v>
      </c>
      <c r="M245" t="b">
        <v>0</v>
      </c>
      <c r="N245" t="s">
        <v>8273</v>
      </c>
      <c r="O245" t="s">
        <v>8274</v>
      </c>
      <c r="P245">
        <v>27</v>
      </c>
      <c r="Q245">
        <v>22.83</v>
      </c>
    </row>
    <row r="246" spans="1:17" x14ac:dyDescent="0.25">
      <c r="A246">
        <v>4103</v>
      </c>
      <c r="B246" t="s">
        <v>4099</v>
      </c>
      <c r="C246" t="s">
        <v>8206</v>
      </c>
      <c r="D246">
        <v>1000</v>
      </c>
      <c r="E246">
        <v>100</v>
      </c>
      <c r="F246" t="s">
        <v>8220</v>
      </c>
      <c r="G246" t="s">
        <v>8223</v>
      </c>
      <c r="H246" t="s">
        <v>8245</v>
      </c>
      <c r="I246">
        <v>1440613920</v>
      </c>
      <c r="J246">
        <v>1435953566</v>
      </c>
      <c r="K246" t="b">
        <v>0</v>
      </c>
      <c r="L246">
        <v>6</v>
      </c>
      <c r="M246" t="b">
        <v>0</v>
      </c>
      <c r="N246" t="s">
        <v>8273</v>
      </c>
      <c r="O246" t="s">
        <v>8274</v>
      </c>
      <c r="P246">
        <v>10</v>
      </c>
      <c r="Q246">
        <v>16.670000000000002</v>
      </c>
    </row>
    <row r="247" spans="1:17" x14ac:dyDescent="0.25">
      <c r="A247">
        <v>4106</v>
      </c>
      <c r="B247" t="s">
        <v>4102</v>
      </c>
      <c r="C247" t="s">
        <v>8209</v>
      </c>
      <c r="D247">
        <v>5000</v>
      </c>
      <c r="E247">
        <v>3530</v>
      </c>
      <c r="F247" t="s">
        <v>8220</v>
      </c>
      <c r="G247" t="s">
        <v>8223</v>
      </c>
      <c r="H247" t="s">
        <v>8245</v>
      </c>
      <c r="I247">
        <v>1427936400</v>
      </c>
      <c r="J247">
        <v>1424221866</v>
      </c>
      <c r="K247" t="b">
        <v>0</v>
      </c>
      <c r="L247">
        <v>33</v>
      </c>
      <c r="M247" t="b">
        <v>0</v>
      </c>
      <c r="N247" t="s">
        <v>8273</v>
      </c>
      <c r="O247" t="s">
        <v>8274</v>
      </c>
      <c r="P247">
        <v>71</v>
      </c>
      <c r="Q247">
        <v>106.97</v>
      </c>
    </row>
    <row r="248" spans="1:17" x14ac:dyDescent="0.25">
      <c r="A248">
        <v>4107</v>
      </c>
      <c r="B248" t="s">
        <v>4103</v>
      </c>
      <c r="C248" t="s">
        <v>8210</v>
      </c>
      <c r="D248">
        <v>2000</v>
      </c>
      <c r="E248">
        <v>41</v>
      </c>
      <c r="F248" t="s">
        <v>8220</v>
      </c>
      <c r="G248" t="s">
        <v>8223</v>
      </c>
      <c r="H248" t="s">
        <v>8245</v>
      </c>
      <c r="I248">
        <v>1411596001</v>
      </c>
      <c r="J248">
        <v>1409608801</v>
      </c>
      <c r="K248" t="b">
        <v>0</v>
      </c>
      <c r="L248">
        <v>4</v>
      </c>
      <c r="M248" t="b">
        <v>0</v>
      </c>
      <c r="N248" t="s">
        <v>8273</v>
      </c>
      <c r="O248" t="s">
        <v>8274</v>
      </c>
      <c r="P248">
        <v>2</v>
      </c>
      <c r="Q248">
        <v>10.25</v>
      </c>
    </row>
    <row r="249" spans="1:17" x14ac:dyDescent="0.25">
      <c r="A249">
        <v>4108</v>
      </c>
      <c r="B249" t="s">
        <v>4104</v>
      </c>
      <c r="C249" t="s">
        <v>8211</v>
      </c>
      <c r="D249">
        <v>3000</v>
      </c>
      <c r="E249">
        <v>59</v>
      </c>
      <c r="F249" t="s">
        <v>8220</v>
      </c>
      <c r="G249" t="s">
        <v>8223</v>
      </c>
      <c r="H249" t="s">
        <v>8245</v>
      </c>
      <c r="I249">
        <v>1488517200</v>
      </c>
      <c r="J249">
        <v>1485909937</v>
      </c>
      <c r="K249" t="b">
        <v>0</v>
      </c>
      <c r="L249">
        <v>1</v>
      </c>
      <c r="M249" t="b">
        <v>0</v>
      </c>
      <c r="N249" t="s">
        <v>8273</v>
      </c>
      <c r="O249" t="s">
        <v>8274</v>
      </c>
      <c r="P249">
        <v>2</v>
      </c>
      <c r="Q249">
        <v>59</v>
      </c>
    </row>
    <row r="250" spans="1:17" x14ac:dyDescent="0.25">
      <c r="A250">
        <v>4111</v>
      </c>
      <c r="B250" t="s">
        <v>4107</v>
      </c>
      <c r="C250" t="s">
        <v>8214</v>
      </c>
      <c r="D250">
        <v>3000</v>
      </c>
      <c r="E250">
        <v>94</v>
      </c>
      <c r="F250" t="s">
        <v>8220</v>
      </c>
      <c r="G250" t="s">
        <v>8223</v>
      </c>
      <c r="H250" t="s">
        <v>8245</v>
      </c>
      <c r="I250">
        <v>1424747740</v>
      </c>
      <c r="J250">
        <v>1422155740</v>
      </c>
      <c r="K250" t="b">
        <v>0</v>
      </c>
      <c r="L250">
        <v>6</v>
      </c>
      <c r="M250" t="b">
        <v>0</v>
      </c>
      <c r="N250" t="s">
        <v>8273</v>
      </c>
      <c r="O250" t="s">
        <v>8274</v>
      </c>
      <c r="P250">
        <v>3</v>
      </c>
      <c r="Q250">
        <v>15.67</v>
      </c>
    </row>
    <row r="251" spans="1:17" x14ac:dyDescent="0.25">
      <c r="A251">
        <v>4113</v>
      </c>
      <c r="B251" t="s">
        <v>4109</v>
      </c>
      <c r="C251" t="s">
        <v>8215</v>
      </c>
      <c r="D251">
        <v>1500</v>
      </c>
      <c r="E251">
        <v>3</v>
      </c>
      <c r="F251" t="s">
        <v>8220</v>
      </c>
      <c r="G251" t="s">
        <v>8223</v>
      </c>
      <c r="H251" t="s">
        <v>8245</v>
      </c>
      <c r="I251">
        <v>1452234840</v>
      </c>
      <c r="J251">
        <v>1450619123</v>
      </c>
      <c r="K251" t="b">
        <v>0</v>
      </c>
      <c r="L251">
        <v>3</v>
      </c>
      <c r="M251" t="b">
        <v>0</v>
      </c>
      <c r="N251" t="s">
        <v>8273</v>
      </c>
      <c r="O251" t="s">
        <v>8274</v>
      </c>
      <c r="P251">
        <v>0</v>
      </c>
      <c r="Q251">
        <v>1</v>
      </c>
    </row>
  </sheetData>
  <autoFilter ref="A1:Q1" xr:uid="{A1CDE1A9-BB0F-4291-929B-EA0573F349C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48C9-63A1-407D-84CB-EAB81F5D8405}">
  <dimension ref="A1:C14"/>
  <sheetViews>
    <sheetView workbookViewId="0">
      <selection activeCell="B14" sqref="B14"/>
    </sheetView>
  </sheetViews>
  <sheetFormatPr defaultRowHeight="15" x14ac:dyDescent="0.25"/>
  <cols>
    <col min="1" max="1" width="28.42578125" bestFit="1" customWidth="1"/>
    <col min="2" max="2" width="9.5703125" bestFit="1" customWidth="1"/>
    <col min="3" max="3" width="10.5703125" bestFit="1" customWidth="1"/>
  </cols>
  <sheetData>
    <row r="1" spans="1:3" x14ac:dyDescent="0.25">
      <c r="B1" t="s">
        <v>8323</v>
      </c>
      <c r="C1" t="s">
        <v>8324</v>
      </c>
    </row>
    <row r="2" spans="1:3" x14ac:dyDescent="0.25">
      <c r="A2" t="s">
        <v>8325</v>
      </c>
      <c r="B2" s="12">
        <f>AVERAGE('Successful US Kickstarter'!D2:D413)</f>
        <v>5048.8786407766993</v>
      </c>
      <c r="C2" s="12">
        <f>AVERAGE('Failed US Kickstarters'!D:D)</f>
        <v>10554.212</v>
      </c>
    </row>
    <row r="3" spans="1:3" x14ac:dyDescent="0.25">
      <c r="A3" t="s">
        <v>8326</v>
      </c>
      <c r="B3" s="12">
        <f>MEDIAN('Successful US Kickstarter'!D:D)</f>
        <v>3000</v>
      </c>
      <c r="C3" s="12">
        <f>MEDIAN('Failed US Kickstarters'!D:D)</f>
        <v>5000</v>
      </c>
    </row>
    <row r="4" spans="1:3" x14ac:dyDescent="0.25">
      <c r="A4" t="s">
        <v>8329</v>
      </c>
      <c r="B4" s="12">
        <f>_xlfn.STDEV.P('Successful US Kickstarter'!D:D)</f>
        <v>7748.7537726373303</v>
      </c>
      <c r="C4" s="12">
        <f>_xlfn.STDEV.P('Failed US Kickstarters'!D:D)</f>
        <v>21967.731061515115</v>
      </c>
    </row>
    <row r="5" spans="1:3" x14ac:dyDescent="0.25">
      <c r="A5" t="s">
        <v>8330</v>
      </c>
      <c r="B5" s="12">
        <f>_xlfn.QUARTILE.EXC('Successful US Kickstarter'!D:D,3)</f>
        <v>5000</v>
      </c>
      <c r="C5" s="12">
        <f>_xlfn.QUARTILE.EXC('Failed US Kickstarters'!D:D,3)</f>
        <v>10000</v>
      </c>
    </row>
    <row r="6" spans="1:3" x14ac:dyDescent="0.25">
      <c r="A6" t="s">
        <v>8331</v>
      </c>
      <c r="B6" s="12">
        <f>_xlfn.QUARTILE.EXC('Successful US Kickstarter'!D:D,1)</f>
        <v>1500</v>
      </c>
      <c r="C6" s="12">
        <f>_xlfn.QUARTILE.EXC('Failed US Kickstarters'!D:D,1)</f>
        <v>2000</v>
      </c>
    </row>
    <row r="7" spans="1:3" x14ac:dyDescent="0.25">
      <c r="A7" t="s">
        <v>8332</v>
      </c>
      <c r="B7" s="12">
        <f>B5-B6</f>
        <v>3500</v>
      </c>
      <c r="C7" s="12">
        <f>C5-C6</f>
        <v>8000</v>
      </c>
    </row>
    <row r="8" spans="1:3" x14ac:dyDescent="0.25">
      <c r="B8" s="12"/>
      <c r="C8" s="12"/>
    </row>
    <row r="9" spans="1:3" x14ac:dyDescent="0.25">
      <c r="A9" t="s">
        <v>8327</v>
      </c>
      <c r="B9" s="12">
        <f>AVERAGE('Successful US Kickstarter'!E:E)</f>
        <v>5601.5458009708727</v>
      </c>
      <c r="C9" s="12">
        <f>AVERAGE('Failed US Kickstarters'!E:E)</f>
        <v>558.65484000000004</v>
      </c>
    </row>
    <row r="10" spans="1:3" x14ac:dyDescent="0.25">
      <c r="A10" t="s">
        <v>8328</v>
      </c>
      <c r="B10" s="12">
        <f>MEDIAN('Successful US Kickstarter'!E:E)</f>
        <v>3167.5</v>
      </c>
      <c r="C10" s="12">
        <f>MEDIAN('Failed US Kickstarters'!E:E)</f>
        <v>103</v>
      </c>
    </row>
    <row r="11" spans="1:3" x14ac:dyDescent="0.25">
      <c r="A11" t="s">
        <v>8333</v>
      </c>
      <c r="B11" s="12">
        <f>_xlfn.STDEV.P('Successful US Kickstarter'!E:E)</f>
        <v>8334.5731699164608</v>
      </c>
      <c r="C11" s="12">
        <f>_xlfn.STDEV.P('Failed US Kickstarters'!E:E)</f>
        <v>1330.5230280400915</v>
      </c>
    </row>
    <row r="12" spans="1:3" x14ac:dyDescent="0.25">
      <c r="A12" t="s">
        <v>8334</v>
      </c>
      <c r="B12" s="12">
        <f>_xlfn.QUARTILE.EXC('Successful US Kickstarter'!E:E,3)</f>
        <v>5699</v>
      </c>
      <c r="C12" s="12">
        <f>_xlfn.QUARTILE.EXC('Failed US Kickstarters'!E:E,3)</f>
        <v>501</v>
      </c>
    </row>
    <row r="13" spans="1:3" x14ac:dyDescent="0.25">
      <c r="A13" t="s">
        <v>8335</v>
      </c>
      <c r="B13" s="12">
        <f>_xlfn.QUARTILE.EXC('Successful US Kickstarter'!E:E,1)</f>
        <v>1716.5074999999999</v>
      </c>
      <c r="C13" s="12">
        <f>_xlfn.QUARTILE.EXC('Failed US Kickstarters'!E:E,1)</f>
        <v>9.25</v>
      </c>
    </row>
    <row r="14" spans="1:3" x14ac:dyDescent="0.25">
      <c r="A14" t="s">
        <v>8336</v>
      </c>
      <c r="B14" s="12">
        <f>B12-B13</f>
        <v>3982.4925000000003</v>
      </c>
      <c r="C14" s="12">
        <f>C12-C13</f>
        <v>491.75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D78B-46B0-4255-8F6A-2E548EB4DD75}">
  <dimension ref="A1:Q413"/>
  <sheetViews>
    <sheetView workbookViewId="0">
      <selection activeCell="E3" sqref="E3"/>
    </sheetView>
  </sheetViews>
  <sheetFormatPr defaultRowHeight="15" x14ac:dyDescent="0.25"/>
  <cols>
    <col min="4" max="4" width="7" bestFit="1" customWidth="1"/>
    <col min="5" max="5" width="10.5703125" bestFit="1" customWidth="1"/>
    <col min="6" max="6" width="12" bestFit="1" customWidth="1"/>
    <col min="7" max="7" width="10" bestFit="1" customWidth="1"/>
    <col min="8" max="8" width="10.85546875" bestFit="1" customWidth="1"/>
    <col min="9" max="9" width="11.140625" bestFit="1" customWidth="1"/>
    <col min="10" max="10" width="14.140625" bestFit="1" customWidth="1"/>
    <col min="11" max="11" width="11.85546875" bestFit="1" customWidth="1"/>
    <col min="12" max="12" width="16.140625" bestFit="1" customWidth="1"/>
    <col min="13" max="13" width="11.140625" bestFit="1" customWidth="1"/>
    <col min="14" max="14" width="17.28515625" bestFit="1" customWidth="1"/>
    <col min="15" max="15" width="14.140625" bestFit="1" customWidth="1"/>
    <col min="16" max="16" width="20.7109375" bestFit="1" customWidth="1"/>
    <col min="17" max="17" width="19.28515625" bestFit="1" customWidth="1"/>
  </cols>
  <sheetData>
    <row r="1" spans="1:17" x14ac:dyDescent="0.25">
      <c r="A1" t="s">
        <v>0</v>
      </c>
      <c r="B1" t="s">
        <v>1</v>
      </c>
      <c r="C1" t="s">
        <v>4110</v>
      </c>
      <c r="D1" t="s">
        <v>8216</v>
      </c>
      <c r="E1" t="s">
        <v>8217</v>
      </c>
      <c r="F1" t="s">
        <v>8263</v>
      </c>
      <c r="G1" t="s">
        <v>8222</v>
      </c>
      <c r="H1" t="s">
        <v>8244</v>
      </c>
      <c r="I1" t="s">
        <v>8258</v>
      </c>
      <c r="J1" t="s">
        <v>8259</v>
      </c>
      <c r="K1" t="s">
        <v>8260</v>
      </c>
      <c r="L1" t="s">
        <v>8261</v>
      </c>
      <c r="M1" t="s">
        <v>8262</v>
      </c>
      <c r="N1" t="s">
        <v>8316</v>
      </c>
      <c r="O1" t="s">
        <v>8317</v>
      </c>
      <c r="P1" t="s">
        <v>8264</v>
      </c>
      <c r="Q1" t="s">
        <v>8265</v>
      </c>
    </row>
    <row r="2" spans="1:17" x14ac:dyDescent="0.25">
      <c r="A2">
        <v>521</v>
      </c>
      <c r="B2" t="s">
        <v>522</v>
      </c>
      <c r="C2" t="s">
        <v>4631</v>
      </c>
      <c r="D2">
        <v>5000</v>
      </c>
      <c r="E2">
        <v>5232</v>
      </c>
      <c r="F2" t="s">
        <v>8218</v>
      </c>
      <c r="G2" t="s">
        <v>8223</v>
      </c>
      <c r="H2" t="s">
        <v>8245</v>
      </c>
      <c r="I2">
        <v>1477976340</v>
      </c>
      <c r="J2">
        <v>1475460819</v>
      </c>
      <c r="K2" t="b">
        <v>0</v>
      </c>
      <c r="L2">
        <v>56</v>
      </c>
      <c r="M2" t="b">
        <v>1</v>
      </c>
      <c r="N2" t="s">
        <v>8273</v>
      </c>
      <c r="O2" t="s">
        <v>8274</v>
      </c>
      <c r="P2">
        <v>105</v>
      </c>
      <c r="Q2">
        <v>93.43</v>
      </c>
    </row>
    <row r="3" spans="1:17" x14ac:dyDescent="0.25">
      <c r="A3">
        <v>522</v>
      </c>
      <c r="B3" t="s">
        <v>523</v>
      </c>
      <c r="C3" t="s">
        <v>4632</v>
      </c>
      <c r="D3">
        <v>3000</v>
      </c>
      <c r="E3">
        <v>3440</v>
      </c>
      <c r="F3" t="s">
        <v>8218</v>
      </c>
      <c r="G3" t="s">
        <v>8223</v>
      </c>
      <c r="H3" t="s">
        <v>8245</v>
      </c>
      <c r="I3">
        <v>1458518325</v>
      </c>
      <c r="J3">
        <v>1456793925</v>
      </c>
      <c r="K3" t="b">
        <v>0</v>
      </c>
      <c r="L3">
        <v>31</v>
      </c>
      <c r="M3" t="b">
        <v>1</v>
      </c>
      <c r="N3" t="s">
        <v>8273</v>
      </c>
      <c r="O3" t="s">
        <v>8274</v>
      </c>
      <c r="P3">
        <v>115</v>
      </c>
      <c r="Q3">
        <v>110.97</v>
      </c>
    </row>
    <row r="4" spans="1:17" x14ac:dyDescent="0.25">
      <c r="A4">
        <v>523</v>
      </c>
      <c r="B4" t="s">
        <v>524</v>
      </c>
      <c r="C4" t="s">
        <v>4633</v>
      </c>
      <c r="D4">
        <v>5000</v>
      </c>
      <c r="E4">
        <v>6030</v>
      </c>
      <c r="F4" t="s">
        <v>8218</v>
      </c>
      <c r="G4" t="s">
        <v>8223</v>
      </c>
      <c r="H4" t="s">
        <v>8245</v>
      </c>
      <c r="I4">
        <v>1442805076</v>
      </c>
      <c r="J4">
        <v>1440213076</v>
      </c>
      <c r="K4" t="b">
        <v>0</v>
      </c>
      <c r="L4">
        <v>84</v>
      </c>
      <c r="M4" t="b">
        <v>1</v>
      </c>
      <c r="N4" t="s">
        <v>8273</v>
      </c>
      <c r="O4" t="s">
        <v>8274</v>
      </c>
      <c r="P4">
        <v>121</v>
      </c>
      <c r="Q4">
        <v>71.790000000000006</v>
      </c>
    </row>
    <row r="5" spans="1:17" x14ac:dyDescent="0.25">
      <c r="A5">
        <v>525</v>
      </c>
      <c r="B5" t="s">
        <v>526</v>
      </c>
      <c r="C5" t="s">
        <v>4635</v>
      </c>
      <c r="D5">
        <v>12000</v>
      </c>
      <c r="E5">
        <v>12000</v>
      </c>
      <c r="F5" t="s">
        <v>8218</v>
      </c>
      <c r="G5" t="s">
        <v>8223</v>
      </c>
      <c r="H5" t="s">
        <v>8245</v>
      </c>
      <c r="I5">
        <v>1410601041</v>
      </c>
      <c r="J5">
        <v>1406713041</v>
      </c>
      <c r="K5" t="b">
        <v>0</v>
      </c>
      <c r="L5">
        <v>12</v>
      </c>
      <c r="M5" t="b">
        <v>1</v>
      </c>
      <c r="N5" t="s">
        <v>8273</v>
      </c>
      <c r="O5" t="s">
        <v>8274</v>
      </c>
      <c r="P5">
        <v>100</v>
      </c>
      <c r="Q5">
        <v>1000</v>
      </c>
    </row>
    <row r="6" spans="1:17" x14ac:dyDescent="0.25">
      <c r="A6">
        <v>527</v>
      </c>
      <c r="B6" t="s">
        <v>528</v>
      </c>
      <c r="C6" t="s">
        <v>4637</v>
      </c>
      <c r="D6">
        <v>10000</v>
      </c>
      <c r="E6">
        <v>10085</v>
      </c>
      <c r="F6" t="s">
        <v>8218</v>
      </c>
      <c r="G6" t="s">
        <v>8223</v>
      </c>
      <c r="H6" t="s">
        <v>8245</v>
      </c>
      <c r="I6">
        <v>1487347500</v>
      </c>
      <c r="J6">
        <v>1484715366</v>
      </c>
      <c r="K6" t="b">
        <v>0</v>
      </c>
      <c r="L6">
        <v>158</v>
      </c>
      <c r="M6" t="b">
        <v>1</v>
      </c>
      <c r="N6" t="s">
        <v>8273</v>
      </c>
      <c r="O6" t="s">
        <v>8274</v>
      </c>
      <c r="P6">
        <v>101</v>
      </c>
      <c r="Q6">
        <v>63.83</v>
      </c>
    </row>
    <row r="7" spans="1:17" x14ac:dyDescent="0.25">
      <c r="A7">
        <v>528</v>
      </c>
      <c r="B7" t="s">
        <v>529</v>
      </c>
      <c r="C7" t="s">
        <v>4638</v>
      </c>
      <c r="D7">
        <v>1150</v>
      </c>
      <c r="E7">
        <v>1330</v>
      </c>
      <c r="F7" t="s">
        <v>8218</v>
      </c>
      <c r="G7" t="s">
        <v>8223</v>
      </c>
      <c r="H7" t="s">
        <v>8245</v>
      </c>
      <c r="I7">
        <v>1434921600</v>
      </c>
      <c r="J7">
        <v>1433109907</v>
      </c>
      <c r="K7" t="b">
        <v>0</v>
      </c>
      <c r="L7">
        <v>30</v>
      </c>
      <c r="M7" t="b">
        <v>1</v>
      </c>
      <c r="N7" t="s">
        <v>8273</v>
      </c>
      <c r="O7" t="s">
        <v>8274</v>
      </c>
      <c r="P7">
        <v>116</v>
      </c>
      <c r="Q7">
        <v>44.33</v>
      </c>
    </row>
    <row r="8" spans="1:17" x14ac:dyDescent="0.25">
      <c r="A8">
        <v>530</v>
      </c>
      <c r="B8" t="s">
        <v>531</v>
      </c>
      <c r="C8" t="s">
        <v>4640</v>
      </c>
      <c r="D8">
        <v>3405</v>
      </c>
      <c r="E8">
        <v>3670</v>
      </c>
      <c r="F8" t="s">
        <v>8218</v>
      </c>
      <c r="G8" t="s">
        <v>8223</v>
      </c>
      <c r="H8" t="s">
        <v>8245</v>
      </c>
      <c r="I8">
        <v>1435111200</v>
      </c>
      <c r="J8">
        <v>1433254268</v>
      </c>
      <c r="K8" t="b">
        <v>0</v>
      </c>
      <c r="L8">
        <v>29</v>
      </c>
      <c r="M8" t="b">
        <v>1</v>
      </c>
      <c r="N8" t="s">
        <v>8273</v>
      </c>
      <c r="O8" t="s">
        <v>8274</v>
      </c>
      <c r="P8">
        <v>108</v>
      </c>
      <c r="Q8">
        <v>126.55</v>
      </c>
    </row>
    <row r="9" spans="1:17" x14ac:dyDescent="0.25">
      <c r="A9">
        <v>531</v>
      </c>
      <c r="B9" t="s">
        <v>532</v>
      </c>
      <c r="C9" t="s">
        <v>4641</v>
      </c>
      <c r="D9">
        <v>4000</v>
      </c>
      <c r="E9">
        <v>4000</v>
      </c>
      <c r="F9" t="s">
        <v>8218</v>
      </c>
      <c r="G9" t="s">
        <v>8223</v>
      </c>
      <c r="H9" t="s">
        <v>8245</v>
      </c>
      <c r="I9">
        <v>1481957940</v>
      </c>
      <c r="J9">
        <v>1478050429</v>
      </c>
      <c r="K9" t="b">
        <v>0</v>
      </c>
      <c r="L9">
        <v>31</v>
      </c>
      <c r="M9" t="b">
        <v>1</v>
      </c>
      <c r="N9" t="s">
        <v>8273</v>
      </c>
      <c r="O9" t="s">
        <v>8274</v>
      </c>
      <c r="P9">
        <v>100</v>
      </c>
      <c r="Q9">
        <v>129.03</v>
      </c>
    </row>
    <row r="10" spans="1:17" x14ac:dyDescent="0.25">
      <c r="A10">
        <v>532</v>
      </c>
      <c r="B10" t="s">
        <v>533</v>
      </c>
      <c r="C10" t="s">
        <v>4642</v>
      </c>
      <c r="D10">
        <v>10000</v>
      </c>
      <c r="E10">
        <v>12325</v>
      </c>
      <c r="F10" t="s">
        <v>8218</v>
      </c>
      <c r="G10" t="s">
        <v>8223</v>
      </c>
      <c r="H10" t="s">
        <v>8245</v>
      </c>
      <c r="I10">
        <v>1463098208</v>
      </c>
      <c r="J10">
        <v>1460506208</v>
      </c>
      <c r="K10" t="b">
        <v>0</v>
      </c>
      <c r="L10">
        <v>173</v>
      </c>
      <c r="M10" t="b">
        <v>1</v>
      </c>
      <c r="N10" t="s">
        <v>8273</v>
      </c>
      <c r="O10" t="s">
        <v>8274</v>
      </c>
      <c r="P10">
        <v>123</v>
      </c>
      <c r="Q10">
        <v>71.239999999999995</v>
      </c>
    </row>
    <row r="11" spans="1:17" x14ac:dyDescent="0.25">
      <c r="A11">
        <v>537</v>
      </c>
      <c r="B11" t="s">
        <v>538</v>
      </c>
      <c r="C11" t="s">
        <v>4647</v>
      </c>
      <c r="D11">
        <v>2000</v>
      </c>
      <c r="E11">
        <v>2410</v>
      </c>
      <c r="F11" t="s">
        <v>8218</v>
      </c>
      <c r="G11" t="s">
        <v>8223</v>
      </c>
      <c r="H11" t="s">
        <v>8245</v>
      </c>
      <c r="I11">
        <v>1446665191</v>
      </c>
      <c r="J11">
        <v>1444069591</v>
      </c>
      <c r="K11" t="b">
        <v>0</v>
      </c>
      <c r="L11">
        <v>59</v>
      </c>
      <c r="M11" t="b">
        <v>1</v>
      </c>
      <c r="N11" t="s">
        <v>8273</v>
      </c>
      <c r="O11" t="s">
        <v>8274</v>
      </c>
      <c r="P11">
        <v>121</v>
      </c>
      <c r="Q11">
        <v>40.85</v>
      </c>
    </row>
    <row r="12" spans="1:17" x14ac:dyDescent="0.25">
      <c r="A12">
        <v>538</v>
      </c>
      <c r="B12" t="s">
        <v>539</v>
      </c>
      <c r="C12" t="s">
        <v>4648</v>
      </c>
      <c r="D12">
        <v>5000</v>
      </c>
      <c r="E12">
        <v>15121</v>
      </c>
      <c r="F12" t="s">
        <v>8218</v>
      </c>
      <c r="G12" t="s">
        <v>8223</v>
      </c>
      <c r="H12" t="s">
        <v>8245</v>
      </c>
      <c r="I12">
        <v>1463166263</v>
      </c>
      <c r="J12">
        <v>1460574263</v>
      </c>
      <c r="K12" t="b">
        <v>0</v>
      </c>
      <c r="L12">
        <v>60</v>
      </c>
      <c r="M12" t="b">
        <v>1</v>
      </c>
      <c r="N12" t="s">
        <v>8273</v>
      </c>
      <c r="O12" t="s">
        <v>8274</v>
      </c>
      <c r="P12">
        <v>302</v>
      </c>
      <c r="Q12">
        <v>252.02</v>
      </c>
    </row>
    <row r="13" spans="1:17" x14ac:dyDescent="0.25">
      <c r="A13">
        <v>1284</v>
      </c>
      <c r="B13" t="s">
        <v>1285</v>
      </c>
      <c r="C13" t="s">
        <v>5394</v>
      </c>
      <c r="D13">
        <v>2000</v>
      </c>
      <c r="E13">
        <v>2020</v>
      </c>
      <c r="F13" t="s">
        <v>8218</v>
      </c>
      <c r="G13" t="s">
        <v>8223</v>
      </c>
      <c r="H13" t="s">
        <v>8245</v>
      </c>
      <c r="I13">
        <v>1483203540</v>
      </c>
      <c r="J13">
        <v>1481175482</v>
      </c>
      <c r="K13" t="b">
        <v>0</v>
      </c>
      <c r="L13">
        <v>31</v>
      </c>
      <c r="M13" t="b">
        <v>1</v>
      </c>
      <c r="N13" t="s">
        <v>8273</v>
      </c>
      <c r="O13" t="s">
        <v>8274</v>
      </c>
      <c r="P13">
        <v>101</v>
      </c>
      <c r="Q13">
        <v>65.16</v>
      </c>
    </row>
    <row r="14" spans="1:17" x14ac:dyDescent="0.25">
      <c r="A14">
        <v>1288</v>
      </c>
      <c r="B14" t="s">
        <v>1289</v>
      </c>
      <c r="C14" t="s">
        <v>5398</v>
      </c>
      <c r="D14">
        <v>4000</v>
      </c>
      <c r="E14">
        <v>4018</v>
      </c>
      <c r="F14" t="s">
        <v>8218</v>
      </c>
      <c r="G14" t="s">
        <v>8223</v>
      </c>
      <c r="H14" t="s">
        <v>8245</v>
      </c>
      <c r="I14">
        <v>1470801600</v>
      </c>
      <c r="J14">
        <v>1468122163</v>
      </c>
      <c r="K14" t="b">
        <v>0</v>
      </c>
      <c r="L14">
        <v>61</v>
      </c>
      <c r="M14" t="b">
        <v>1</v>
      </c>
      <c r="N14" t="s">
        <v>8273</v>
      </c>
      <c r="O14" t="s">
        <v>8274</v>
      </c>
      <c r="P14">
        <v>100</v>
      </c>
      <c r="Q14">
        <v>65.87</v>
      </c>
    </row>
    <row r="15" spans="1:17" x14ac:dyDescent="0.25">
      <c r="A15">
        <v>1289</v>
      </c>
      <c r="B15" t="s">
        <v>1290</v>
      </c>
      <c r="C15" t="s">
        <v>5399</v>
      </c>
      <c r="D15">
        <v>1500</v>
      </c>
      <c r="E15">
        <v>1876</v>
      </c>
      <c r="F15" t="s">
        <v>8218</v>
      </c>
      <c r="G15" t="s">
        <v>8223</v>
      </c>
      <c r="H15" t="s">
        <v>8245</v>
      </c>
      <c r="I15">
        <v>1483499645</v>
      </c>
      <c r="J15">
        <v>1480907645</v>
      </c>
      <c r="K15" t="b">
        <v>0</v>
      </c>
      <c r="L15">
        <v>52</v>
      </c>
      <c r="M15" t="b">
        <v>1</v>
      </c>
      <c r="N15" t="s">
        <v>8273</v>
      </c>
      <c r="O15" t="s">
        <v>8274</v>
      </c>
      <c r="P15">
        <v>125</v>
      </c>
      <c r="Q15">
        <v>36.08</v>
      </c>
    </row>
    <row r="16" spans="1:17" x14ac:dyDescent="0.25">
      <c r="A16">
        <v>1290</v>
      </c>
      <c r="B16" t="s">
        <v>1291</v>
      </c>
      <c r="C16" t="s">
        <v>5400</v>
      </c>
      <c r="D16">
        <v>3500</v>
      </c>
      <c r="E16">
        <v>3800</v>
      </c>
      <c r="F16" t="s">
        <v>8218</v>
      </c>
      <c r="G16" t="s">
        <v>8223</v>
      </c>
      <c r="H16" t="s">
        <v>8245</v>
      </c>
      <c r="I16">
        <v>1429772340</v>
      </c>
      <c r="J16">
        <v>1427121931</v>
      </c>
      <c r="K16" t="b">
        <v>0</v>
      </c>
      <c r="L16">
        <v>86</v>
      </c>
      <c r="M16" t="b">
        <v>1</v>
      </c>
      <c r="N16" t="s">
        <v>8273</v>
      </c>
      <c r="O16" t="s">
        <v>8274</v>
      </c>
      <c r="P16">
        <v>109</v>
      </c>
      <c r="Q16">
        <v>44.19</v>
      </c>
    </row>
    <row r="17" spans="1:17" x14ac:dyDescent="0.25">
      <c r="A17">
        <v>1291</v>
      </c>
      <c r="B17" t="s">
        <v>1292</v>
      </c>
      <c r="C17" t="s">
        <v>5401</v>
      </c>
      <c r="D17">
        <v>3000</v>
      </c>
      <c r="E17">
        <v>4371</v>
      </c>
      <c r="F17" t="s">
        <v>8218</v>
      </c>
      <c r="G17" t="s">
        <v>8223</v>
      </c>
      <c r="H17" t="s">
        <v>8245</v>
      </c>
      <c r="I17">
        <v>1428390000</v>
      </c>
      <c r="J17">
        <v>1425224391</v>
      </c>
      <c r="K17" t="b">
        <v>0</v>
      </c>
      <c r="L17">
        <v>42</v>
      </c>
      <c r="M17" t="b">
        <v>1</v>
      </c>
      <c r="N17" t="s">
        <v>8273</v>
      </c>
      <c r="O17" t="s">
        <v>8274</v>
      </c>
      <c r="P17">
        <v>146</v>
      </c>
      <c r="Q17">
        <v>104.07</v>
      </c>
    </row>
    <row r="18" spans="1:17" x14ac:dyDescent="0.25">
      <c r="A18">
        <v>1293</v>
      </c>
      <c r="B18" t="s">
        <v>1294</v>
      </c>
      <c r="C18" t="s">
        <v>5403</v>
      </c>
      <c r="D18">
        <v>15000</v>
      </c>
      <c r="E18">
        <v>15335</v>
      </c>
      <c r="F18" t="s">
        <v>8218</v>
      </c>
      <c r="G18" t="s">
        <v>8223</v>
      </c>
      <c r="H18" t="s">
        <v>8245</v>
      </c>
      <c r="I18">
        <v>1447523371</v>
      </c>
      <c r="J18">
        <v>1444927771</v>
      </c>
      <c r="K18" t="b">
        <v>0</v>
      </c>
      <c r="L18">
        <v>120</v>
      </c>
      <c r="M18" t="b">
        <v>1</v>
      </c>
      <c r="N18" t="s">
        <v>8273</v>
      </c>
      <c r="O18" t="s">
        <v>8274</v>
      </c>
      <c r="P18">
        <v>102</v>
      </c>
      <c r="Q18">
        <v>127.79</v>
      </c>
    </row>
    <row r="19" spans="1:17" x14ac:dyDescent="0.25">
      <c r="A19">
        <v>1297</v>
      </c>
      <c r="B19" t="s">
        <v>1298</v>
      </c>
      <c r="C19" t="s">
        <v>5407</v>
      </c>
      <c r="D19">
        <v>20000</v>
      </c>
      <c r="E19">
        <v>21905</v>
      </c>
      <c r="F19" t="s">
        <v>8218</v>
      </c>
      <c r="G19" t="s">
        <v>8223</v>
      </c>
      <c r="H19" t="s">
        <v>8245</v>
      </c>
      <c r="I19">
        <v>1462125358</v>
      </c>
      <c r="J19">
        <v>1459533358</v>
      </c>
      <c r="K19" t="b">
        <v>0</v>
      </c>
      <c r="L19">
        <v>238</v>
      </c>
      <c r="M19" t="b">
        <v>1</v>
      </c>
      <c r="N19" t="s">
        <v>8273</v>
      </c>
      <c r="O19" t="s">
        <v>8274</v>
      </c>
      <c r="P19">
        <v>110</v>
      </c>
      <c r="Q19">
        <v>92.04</v>
      </c>
    </row>
    <row r="20" spans="1:17" x14ac:dyDescent="0.25">
      <c r="A20">
        <v>1299</v>
      </c>
      <c r="B20" t="s">
        <v>1300</v>
      </c>
      <c r="C20" t="s">
        <v>5409</v>
      </c>
      <c r="D20">
        <v>3500</v>
      </c>
      <c r="E20">
        <v>4340</v>
      </c>
      <c r="F20" t="s">
        <v>8218</v>
      </c>
      <c r="G20" t="s">
        <v>8223</v>
      </c>
      <c r="H20" t="s">
        <v>8245</v>
      </c>
      <c r="I20">
        <v>1436902359</v>
      </c>
      <c r="J20">
        <v>1434310359</v>
      </c>
      <c r="K20" t="b">
        <v>0</v>
      </c>
      <c r="L20">
        <v>32</v>
      </c>
      <c r="M20" t="b">
        <v>1</v>
      </c>
      <c r="N20" t="s">
        <v>8273</v>
      </c>
      <c r="O20" t="s">
        <v>8274</v>
      </c>
      <c r="P20">
        <v>124</v>
      </c>
      <c r="Q20">
        <v>135.63</v>
      </c>
    </row>
    <row r="21" spans="1:17" x14ac:dyDescent="0.25">
      <c r="A21">
        <v>1300</v>
      </c>
      <c r="B21" t="s">
        <v>1301</v>
      </c>
      <c r="C21" t="s">
        <v>5410</v>
      </c>
      <c r="D21">
        <v>3000</v>
      </c>
      <c r="E21">
        <v>4050</v>
      </c>
      <c r="F21" t="s">
        <v>8218</v>
      </c>
      <c r="G21" t="s">
        <v>8223</v>
      </c>
      <c r="H21" t="s">
        <v>8245</v>
      </c>
      <c r="I21">
        <v>1464807420</v>
      </c>
      <c r="J21">
        <v>1461427938</v>
      </c>
      <c r="K21" t="b">
        <v>0</v>
      </c>
      <c r="L21">
        <v>24</v>
      </c>
      <c r="M21" t="b">
        <v>1</v>
      </c>
      <c r="N21" t="s">
        <v>8273</v>
      </c>
      <c r="O21" t="s">
        <v>8274</v>
      </c>
      <c r="P21">
        <v>135</v>
      </c>
      <c r="Q21">
        <v>168.75</v>
      </c>
    </row>
    <row r="22" spans="1:17" x14ac:dyDescent="0.25">
      <c r="A22">
        <v>1301</v>
      </c>
      <c r="B22" t="s">
        <v>1302</v>
      </c>
      <c r="C22" t="s">
        <v>5411</v>
      </c>
      <c r="D22">
        <v>2000</v>
      </c>
      <c r="E22">
        <v>2055</v>
      </c>
      <c r="F22" t="s">
        <v>8218</v>
      </c>
      <c r="G22" t="s">
        <v>8223</v>
      </c>
      <c r="H22" t="s">
        <v>8245</v>
      </c>
      <c r="I22">
        <v>1437447600</v>
      </c>
      <c r="J22">
        <v>1436551178</v>
      </c>
      <c r="K22" t="b">
        <v>0</v>
      </c>
      <c r="L22">
        <v>29</v>
      </c>
      <c r="M22" t="b">
        <v>1</v>
      </c>
      <c r="N22" t="s">
        <v>8273</v>
      </c>
      <c r="O22" t="s">
        <v>8274</v>
      </c>
      <c r="P22">
        <v>103</v>
      </c>
      <c r="Q22">
        <v>70.86</v>
      </c>
    </row>
    <row r="23" spans="1:17" x14ac:dyDescent="0.25">
      <c r="A23">
        <v>1302</v>
      </c>
      <c r="B23" t="s">
        <v>1303</v>
      </c>
      <c r="C23" t="s">
        <v>5412</v>
      </c>
      <c r="D23">
        <v>2500</v>
      </c>
      <c r="E23">
        <v>2500</v>
      </c>
      <c r="F23" t="s">
        <v>8218</v>
      </c>
      <c r="G23" t="s">
        <v>8223</v>
      </c>
      <c r="H23" t="s">
        <v>8245</v>
      </c>
      <c r="I23">
        <v>1480559011</v>
      </c>
      <c r="J23">
        <v>1477963411</v>
      </c>
      <c r="K23" t="b">
        <v>0</v>
      </c>
      <c r="L23">
        <v>50</v>
      </c>
      <c r="M23" t="b">
        <v>1</v>
      </c>
      <c r="N23" t="s">
        <v>8273</v>
      </c>
      <c r="O23" t="s">
        <v>8274</v>
      </c>
      <c r="P23">
        <v>100</v>
      </c>
      <c r="Q23">
        <v>50</v>
      </c>
    </row>
    <row r="24" spans="1:17" x14ac:dyDescent="0.25">
      <c r="A24">
        <v>2781</v>
      </c>
      <c r="B24" t="s">
        <v>2781</v>
      </c>
      <c r="C24" t="s">
        <v>6891</v>
      </c>
      <c r="D24">
        <v>1250</v>
      </c>
      <c r="E24">
        <v>1316</v>
      </c>
      <c r="F24" t="s">
        <v>8218</v>
      </c>
      <c r="G24" t="s">
        <v>8223</v>
      </c>
      <c r="H24" t="s">
        <v>8245</v>
      </c>
      <c r="I24">
        <v>1423724400</v>
      </c>
      <c r="J24">
        <v>1421274954</v>
      </c>
      <c r="K24" t="b">
        <v>0</v>
      </c>
      <c r="L24">
        <v>28</v>
      </c>
      <c r="M24" t="b">
        <v>1</v>
      </c>
      <c r="N24" t="s">
        <v>8273</v>
      </c>
      <c r="O24" t="s">
        <v>8274</v>
      </c>
      <c r="P24">
        <v>105</v>
      </c>
      <c r="Q24">
        <v>47</v>
      </c>
    </row>
    <row r="25" spans="1:17" x14ac:dyDescent="0.25">
      <c r="A25">
        <v>2782</v>
      </c>
      <c r="B25" t="s">
        <v>2782</v>
      </c>
      <c r="C25" t="s">
        <v>6892</v>
      </c>
      <c r="D25">
        <v>1000</v>
      </c>
      <c r="E25">
        <v>1200</v>
      </c>
      <c r="F25" t="s">
        <v>8218</v>
      </c>
      <c r="G25" t="s">
        <v>8223</v>
      </c>
      <c r="H25" t="s">
        <v>8245</v>
      </c>
      <c r="I25">
        <v>1424149140</v>
      </c>
      <c r="J25">
        <v>1421964718</v>
      </c>
      <c r="K25" t="b">
        <v>0</v>
      </c>
      <c r="L25">
        <v>18</v>
      </c>
      <c r="M25" t="b">
        <v>1</v>
      </c>
      <c r="N25" t="s">
        <v>8273</v>
      </c>
      <c r="O25" t="s">
        <v>8274</v>
      </c>
      <c r="P25">
        <v>120</v>
      </c>
      <c r="Q25">
        <v>66.67</v>
      </c>
    </row>
    <row r="26" spans="1:17" x14ac:dyDescent="0.25">
      <c r="A26">
        <v>2784</v>
      </c>
      <c r="B26" t="s">
        <v>2784</v>
      </c>
      <c r="C26" t="s">
        <v>6894</v>
      </c>
      <c r="D26">
        <v>6000</v>
      </c>
      <c r="E26">
        <v>7140</v>
      </c>
      <c r="F26" t="s">
        <v>8218</v>
      </c>
      <c r="G26" t="s">
        <v>8223</v>
      </c>
      <c r="H26" t="s">
        <v>8245</v>
      </c>
      <c r="I26">
        <v>1414608843</v>
      </c>
      <c r="J26">
        <v>1412794443</v>
      </c>
      <c r="K26" t="b">
        <v>0</v>
      </c>
      <c r="L26">
        <v>108</v>
      </c>
      <c r="M26" t="b">
        <v>1</v>
      </c>
      <c r="N26" t="s">
        <v>8273</v>
      </c>
      <c r="O26" t="s">
        <v>8274</v>
      </c>
      <c r="P26">
        <v>119</v>
      </c>
      <c r="Q26">
        <v>66.11</v>
      </c>
    </row>
    <row r="27" spans="1:17" x14ac:dyDescent="0.25">
      <c r="A27">
        <v>2785</v>
      </c>
      <c r="B27" t="s">
        <v>2785</v>
      </c>
      <c r="C27" t="s">
        <v>6895</v>
      </c>
      <c r="D27">
        <v>5000</v>
      </c>
      <c r="E27">
        <v>5234</v>
      </c>
      <c r="F27" t="s">
        <v>8218</v>
      </c>
      <c r="G27" t="s">
        <v>8223</v>
      </c>
      <c r="H27" t="s">
        <v>8245</v>
      </c>
      <c r="I27">
        <v>1470430800</v>
      </c>
      <c r="J27">
        <v>1467865967</v>
      </c>
      <c r="K27" t="b">
        <v>0</v>
      </c>
      <c r="L27">
        <v>142</v>
      </c>
      <c r="M27" t="b">
        <v>1</v>
      </c>
      <c r="N27" t="s">
        <v>8273</v>
      </c>
      <c r="O27" t="s">
        <v>8274</v>
      </c>
      <c r="P27">
        <v>105</v>
      </c>
      <c r="Q27">
        <v>36.86</v>
      </c>
    </row>
    <row r="28" spans="1:17" x14ac:dyDescent="0.25">
      <c r="A28">
        <v>2787</v>
      </c>
      <c r="B28" t="s">
        <v>2787</v>
      </c>
      <c r="C28" t="s">
        <v>6897</v>
      </c>
      <c r="D28">
        <v>1000</v>
      </c>
      <c r="E28">
        <v>1197</v>
      </c>
      <c r="F28" t="s">
        <v>8218</v>
      </c>
      <c r="G28" t="s">
        <v>8223</v>
      </c>
      <c r="H28" t="s">
        <v>8245</v>
      </c>
      <c r="I28">
        <v>1405658752</v>
      </c>
      <c r="J28">
        <v>1403066752</v>
      </c>
      <c r="K28" t="b">
        <v>0</v>
      </c>
      <c r="L28">
        <v>38</v>
      </c>
      <c r="M28" t="b">
        <v>1</v>
      </c>
      <c r="N28" t="s">
        <v>8273</v>
      </c>
      <c r="O28" t="s">
        <v>8274</v>
      </c>
      <c r="P28">
        <v>120</v>
      </c>
      <c r="Q28">
        <v>31.5</v>
      </c>
    </row>
    <row r="29" spans="1:17" x14ac:dyDescent="0.25">
      <c r="A29">
        <v>2788</v>
      </c>
      <c r="B29" t="s">
        <v>2788</v>
      </c>
      <c r="C29" t="s">
        <v>6898</v>
      </c>
      <c r="D29">
        <v>2000</v>
      </c>
      <c r="E29">
        <v>2050</v>
      </c>
      <c r="F29" t="s">
        <v>8218</v>
      </c>
      <c r="G29" t="s">
        <v>8223</v>
      </c>
      <c r="H29" t="s">
        <v>8245</v>
      </c>
      <c r="I29">
        <v>1469811043</v>
      </c>
      <c r="J29">
        <v>1467219043</v>
      </c>
      <c r="K29" t="b">
        <v>0</v>
      </c>
      <c r="L29">
        <v>20</v>
      </c>
      <c r="M29" t="b">
        <v>1</v>
      </c>
      <c r="N29" t="s">
        <v>8273</v>
      </c>
      <c r="O29" t="s">
        <v>8274</v>
      </c>
      <c r="P29">
        <v>103</v>
      </c>
      <c r="Q29">
        <v>102.5</v>
      </c>
    </row>
    <row r="30" spans="1:17" x14ac:dyDescent="0.25">
      <c r="A30">
        <v>2789</v>
      </c>
      <c r="B30" t="s">
        <v>2789</v>
      </c>
      <c r="C30" t="s">
        <v>6899</v>
      </c>
      <c r="D30">
        <v>3000</v>
      </c>
      <c r="E30">
        <v>3035</v>
      </c>
      <c r="F30" t="s">
        <v>8218</v>
      </c>
      <c r="G30" t="s">
        <v>8223</v>
      </c>
      <c r="H30" t="s">
        <v>8245</v>
      </c>
      <c r="I30">
        <v>1426132800</v>
      </c>
      <c r="J30">
        <v>1424477934</v>
      </c>
      <c r="K30" t="b">
        <v>0</v>
      </c>
      <c r="L30">
        <v>24</v>
      </c>
      <c r="M30" t="b">
        <v>1</v>
      </c>
      <c r="N30" t="s">
        <v>8273</v>
      </c>
      <c r="O30" t="s">
        <v>8274</v>
      </c>
      <c r="P30">
        <v>101</v>
      </c>
      <c r="Q30">
        <v>126.46</v>
      </c>
    </row>
    <row r="31" spans="1:17" x14ac:dyDescent="0.25">
      <c r="A31">
        <v>2790</v>
      </c>
      <c r="B31" t="s">
        <v>2790</v>
      </c>
      <c r="C31" t="s">
        <v>6900</v>
      </c>
      <c r="D31">
        <v>3000</v>
      </c>
      <c r="E31">
        <v>3160</v>
      </c>
      <c r="F31" t="s">
        <v>8218</v>
      </c>
      <c r="G31" t="s">
        <v>8223</v>
      </c>
      <c r="H31" t="s">
        <v>8245</v>
      </c>
      <c r="I31">
        <v>1423693903</v>
      </c>
      <c r="J31">
        <v>1421101903</v>
      </c>
      <c r="K31" t="b">
        <v>0</v>
      </c>
      <c r="L31">
        <v>66</v>
      </c>
      <c r="M31" t="b">
        <v>1</v>
      </c>
      <c r="N31" t="s">
        <v>8273</v>
      </c>
      <c r="O31" t="s">
        <v>8274</v>
      </c>
      <c r="P31">
        <v>105</v>
      </c>
      <c r="Q31">
        <v>47.88</v>
      </c>
    </row>
    <row r="32" spans="1:17" x14ac:dyDescent="0.25">
      <c r="A32">
        <v>2791</v>
      </c>
      <c r="B32" t="s">
        <v>2791</v>
      </c>
      <c r="C32" t="s">
        <v>6901</v>
      </c>
      <c r="D32">
        <v>2000</v>
      </c>
      <c r="E32">
        <v>2050</v>
      </c>
      <c r="F32" t="s">
        <v>8218</v>
      </c>
      <c r="G32" t="s">
        <v>8223</v>
      </c>
      <c r="H32" t="s">
        <v>8245</v>
      </c>
      <c r="I32">
        <v>1473393600</v>
      </c>
      <c r="J32">
        <v>1470778559</v>
      </c>
      <c r="K32" t="b">
        <v>0</v>
      </c>
      <c r="L32">
        <v>28</v>
      </c>
      <c r="M32" t="b">
        <v>1</v>
      </c>
      <c r="N32" t="s">
        <v>8273</v>
      </c>
      <c r="O32" t="s">
        <v>8274</v>
      </c>
      <c r="P32">
        <v>103</v>
      </c>
      <c r="Q32">
        <v>73.209999999999994</v>
      </c>
    </row>
    <row r="33" spans="1:17" x14ac:dyDescent="0.25">
      <c r="A33">
        <v>2792</v>
      </c>
      <c r="B33" t="s">
        <v>2792</v>
      </c>
      <c r="C33" t="s">
        <v>6902</v>
      </c>
      <c r="D33">
        <v>2000</v>
      </c>
      <c r="E33">
        <v>2152</v>
      </c>
      <c r="F33" t="s">
        <v>8218</v>
      </c>
      <c r="G33" t="s">
        <v>8223</v>
      </c>
      <c r="H33" t="s">
        <v>8245</v>
      </c>
      <c r="I33">
        <v>1439357559</v>
      </c>
      <c r="J33">
        <v>1435469559</v>
      </c>
      <c r="K33" t="b">
        <v>0</v>
      </c>
      <c r="L33">
        <v>24</v>
      </c>
      <c r="M33" t="b">
        <v>1</v>
      </c>
      <c r="N33" t="s">
        <v>8273</v>
      </c>
      <c r="O33" t="s">
        <v>8274</v>
      </c>
      <c r="P33">
        <v>108</v>
      </c>
      <c r="Q33">
        <v>89.67</v>
      </c>
    </row>
    <row r="34" spans="1:17" x14ac:dyDescent="0.25">
      <c r="A34">
        <v>2795</v>
      </c>
      <c r="B34" t="s">
        <v>2795</v>
      </c>
      <c r="C34" t="s">
        <v>6905</v>
      </c>
      <c r="D34">
        <v>700</v>
      </c>
      <c r="E34">
        <v>730</v>
      </c>
      <c r="F34" t="s">
        <v>8218</v>
      </c>
      <c r="G34" t="s">
        <v>8223</v>
      </c>
      <c r="H34" t="s">
        <v>8245</v>
      </c>
      <c r="I34">
        <v>1402095600</v>
      </c>
      <c r="J34">
        <v>1400675841</v>
      </c>
      <c r="K34" t="b">
        <v>0</v>
      </c>
      <c r="L34">
        <v>20</v>
      </c>
      <c r="M34" t="b">
        <v>1</v>
      </c>
      <c r="N34" t="s">
        <v>8273</v>
      </c>
      <c r="O34" t="s">
        <v>8274</v>
      </c>
      <c r="P34">
        <v>104</v>
      </c>
      <c r="Q34">
        <v>36.5</v>
      </c>
    </row>
    <row r="35" spans="1:17" x14ac:dyDescent="0.25">
      <c r="A35">
        <v>2803</v>
      </c>
      <c r="B35" t="s">
        <v>2803</v>
      </c>
      <c r="C35" t="s">
        <v>6913</v>
      </c>
      <c r="D35">
        <v>10000</v>
      </c>
      <c r="E35">
        <v>12795</v>
      </c>
      <c r="F35" t="s">
        <v>8218</v>
      </c>
      <c r="G35" t="s">
        <v>8223</v>
      </c>
      <c r="H35" t="s">
        <v>8245</v>
      </c>
      <c r="I35">
        <v>1437004800</v>
      </c>
      <c r="J35">
        <v>1433295276</v>
      </c>
      <c r="K35" t="b">
        <v>0</v>
      </c>
      <c r="L35">
        <v>141</v>
      </c>
      <c r="M35" t="b">
        <v>1</v>
      </c>
      <c r="N35" t="s">
        <v>8273</v>
      </c>
      <c r="O35" t="s">
        <v>8274</v>
      </c>
      <c r="P35">
        <v>128</v>
      </c>
      <c r="Q35">
        <v>90.74</v>
      </c>
    </row>
    <row r="36" spans="1:17" x14ac:dyDescent="0.25">
      <c r="A36">
        <v>2807</v>
      </c>
      <c r="B36" t="s">
        <v>2807</v>
      </c>
      <c r="C36" t="s">
        <v>6917</v>
      </c>
      <c r="D36">
        <v>5000</v>
      </c>
      <c r="E36">
        <v>6300</v>
      </c>
      <c r="F36" t="s">
        <v>8218</v>
      </c>
      <c r="G36" t="s">
        <v>8223</v>
      </c>
      <c r="H36" t="s">
        <v>8245</v>
      </c>
      <c r="I36">
        <v>1435611438</v>
      </c>
      <c r="J36">
        <v>1433019438</v>
      </c>
      <c r="K36" t="b">
        <v>0</v>
      </c>
      <c r="L36">
        <v>93</v>
      </c>
      <c r="M36" t="b">
        <v>1</v>
      </c>
      <c r="N36" t="s">
        <v>8273</v>
      </c>
      <c r="O36" t="s">
        <v>8274</v>
      </c>
      <c r="P36">
        <v>126</v>
      </c>
      <c r="Q36">
        <v>67.739999999999995</v>
      </c>
    </row>
    <row r="37" spans="1:17" x14ac:dyDescent="0.25">
      <c r="A37">
        <v>2808</v>
      </c>
      <c r="B37" t="s">
        <v>2808</v>
      </c>
      <c r="C37" t="s">
        <v>6918</v>
      </c>
      <c r="D37">
        <v>4500</v>
      </c>
      <c r="E37">
        <v>4511</v>
      </c>
      <c r="F37" t="s">
        <v>8218</v>
      </c>
      <c r="G37" t="s">
        <v>8223</v>
      </c>
      <c r="H37" t="s">
        <v>8245</v>
      </c>
      <c r="I37">
        <v>1440274735</v>
      </c>
      <c r="J37">
        <v>1437682735</v>
      </c>
      <c r="K37" t="b">
        <v>0</v>
      </c>
      <c r="L37">
        <v>69</v>
      </c>
      <c r="M37" t="b">
        <v>1</v>
      </c>
      <c r="N37" t="s">
        <v>8273</v>
      </c>
      <c r="O37" t="s">
        <v>8274</v>
      </c>
      <c r="P37">
        <v>100</v>
      </c>
      <c r="Q37">
        <v>65.38</v>
      </c>
    </row>
    <row r="38" spans="1:17" x14ac:dyDescent="0.25">
      <c r="A38">
        <v>2809</v>
      </c>
      <c r="B38" t="s">
        <v>2809</v>
      </c>
      <c r="C38" t="s">
        <v>6919</v>
      </c>
      <c r="D38">
        <v>2500</v>
      </c>
      <c r="E38">
        <v>2560</v>
      </c>
      <c r="F38" t="s">
        <v>8218</v>
      </c>
      <c r="G38" t="s">
        <v>8223</v>
      </c>
      <c r="H38" t="s">
        <v>8245</v>
      </c>
      <c r="I38">
        <v>1459348740</v>
      </c>
      <c r="J38">
        <v>1458647725</v>
      </c>
      <c r="K38" t="b">
        <v>0</v>
      </c>
      <c r="L38">
        <v>21</v>
      </c>
      <c r="M38" t="b">
        <v>1</v>
      </c>
      <c r="N38" t="s">
        <v>8273</v>
      </c>
      <c r="O38" t="s">
        <v>8274</v>
      </c>
      <c r="P38">
        <v>102</v>
      </c>
      <c r="Q38">
        <v>121.9</v>
      </c>
    </row>
    <row r="39" spans="1:17" x14ac:dyDescent="0.25">
      <c r="A39">
        <v>2810</v>
      </c>
      <c r="B39" t="s">
        <v>2810</v>
      </c>
      <c r="C39" t="s">
        <v>6920</v>
      </c>
      <c r="D39">
        <v>2500</v>
      </c>
      <c r="E39">
        <v>2705</v>
      </c>
      <c r="F39" t="s">
        <v>8218</v>
      </c>
      <c r="G39" t="s">
        <v>8223</v>
      </c>
      <c r="H39" t="s">
        <v>8245</v>
      </c>
      <c r="I39">
        <v>1401595140</v>
      </c>
      <c r="J39">
        <v>1398828064</v>
      </c>
      <c r="K39" t="b">
        <v>0</v>
      </c>
      <c r="L39">
        <v>57</v>
      </c>
      <c r="M39" t="b">
        <v>1</v>
      </c>
      <c r="N39" t="s">
        <v>8273</v>
      </c>
      <c r="O39" t="s">
        <v>8274</v>
      </c>
      <c r="P39">
        <v>108</v>
      </c>
      <c r="Q39">
        <v>47.46</v>
      </c>
    </row>
    <row r="40" spans="1:17" x14ac:dyDescent="0.25">
      <c r="A40">
        <v>2813</v>
      </c>
      <c r="B40" t="s">
        <v>2813</v>
      </c>
      <c r="C40" t="s">
        <v>6923</v>
      </c>
      <c r="D40">
        <v>2800</v>
      </c>
      <c r="E40">
        <v>3572.12</v>
      </c>
      <c r="F40" t="s">
        <v>8218</v>
      </c>
      <c r="G40" t="s">
        <v>8223</v>
      </c>
      <c r="H40" t="s">
        <v>8245</v>
      </c>
      <c r="I40">
        <v>1481737761</v>
      </c>
      <c r="J40">
        <v>1479577761</v>
      </c>
      <c r="K40" t="b">
        <v>0</v>
      </c>
      <c r="L40">
        <v>96</v>
      </c>
      <c r="M40" t="b">
        <v>1</v>
      </c>
      <c r="N40" t="s">
        <v>8273</v>
      </c>
      <c r="O40" t="s">
        <v>8274</v>
      </c>
      <c r="P40">
        <v>128</v>
      </c>
      <c r="Q40">
        <v>37.21</v>
      </c>
    </row>
    <row r="41" spans="1:17" x14ac:dyDescent="0.25">
      <c r="A41">
        <v>2818</v>
      </c>
      <c r="B41" t="s">
        <v>2818</v>
      </c>
      <c r="C41" t="s">
        <v>6928</v>
      </c>
      <c r="D41">
        <v>10000</v>
      </c>
      <c r="E41">
        <v>10603</v>
      </c>
      <c r="F41" t="s">
        <v>8218</v>
      </c>
      <c r="G41" t="s">
        <v>8223</v>
      </c>
      <c r="H41" t="s">
        <v>8245</v>
      </c>
      <c r="I41">
        <v>1443018086</v>
      </c>
      <c r="J41">
        <v>1441290086</v>
      </c>
      <c r="K41" t="b">
        <v>0</v>
      </c>
      <c r="L41">
        <v>102</v>
      </c>
      <c r="M41" t="b">
        <v>1</v>
      </c>
      <c r="N41" t="s">
        <v>8273</v>
      </c>
      <c r="O41" t="s">
        <v>8274</v>
      </c>
      <c r="P41">
        <v>106</v>
      </c>
      <c r="Q41">
        <v>103.95</v>
      </c>
    </row>
    <row r="42" spans="1:17" x14ac:dyDescent="0.25">
      <c r="A42">
        <v>2822</v>
      </c>
      <c r="B42" t="s">
        <v>2822</v>
      </c>
      <c r="C42" t="s">
        <v>6932</v>
      </c>
      <c r="D42">
        <v>6000</v>
      </c>
      <c r="E42">
        <v>6000</v>
      </c>
      <c r="F42" t="s">
        <v>8218</v>
      </c>
      <c r="G42" t="s">
        <v>8223</v>
      </c>
      <c r="H42" t="s">
        <v>8245</v>
      </c>
      <c r="I42">
        <v>1427469892</v>
      </c>
      <c r="J42">
        <v>1424881492</v>
      </c>
      <c r="K42" t="b">
        <v>0</v>
      </c>
      <c r="L42">
        <v>94</v>
      </c>
      <c r="M42" t="b">
        <v>1</v>
      </c>
      <c r="N42" t="s">
        <v>8273</v>
      </c>
      <c r="O42" t="s">
        <v>8274</v>
      </c>
      <c r="P42">
        <v>100</v>
      </c>
      <c r="Q42">
        <v>63.83</v>
      </c>
    </row>
    <row r="43" spans="1:17" x14ac:dyDescent="0.25">
      <c r="A43">
        <v>2824</v>
      </c>
      <c r="B43" t="s">
        <v>2824</v>
      </c>
      <c r="C43" t="s">
        <v>6934</v>
      </c>
      <c r="D43">
        <v>650</v>
      </c>
      <c r="E43">
        <v>760</v>
      </c>
      <c r="F43" t="s">
        <v>8218</v>
      </c>
      <c r="G43" t="s">
        <v>8223</v>
      </c>
      <c r="H43" t="s">
        <v>8245</v>
      </c>
      <c r="I43">
        <v>1434159780</v>
      </c>
      <c r="J43">
        <v>1431412196</v>
      </c>
      <c r="K43" t="b">
        <v>0</v>
      </c>
      <c r="L43">
        <v>15</v>
      </c>
      <c r="M43" t="b">
        <v>1</v>
      </c>
      <c r="N43" t="s">
        <v>8273</v>
      </c>
      <c r="O43" t="s">
        <v>8274</v>
      </c>
      <c r="P43">
        <v>117</v>
      </c>
      <c r="Q43">
        <v>50.67</v>
      </c>
    </row>
    <row r="44" spans="1:17" x14ac:dyDescent="0.25">
      <c r="A44">
        <v>2826</v>
      </c>
      <c r="B44" t="s">
        <v>2826</v>
      </c>
      <c r="C44" t="s">
        <v>6936</v>
      </c>
      <c r="D44">
        <v>2000</v>
      </c>
      <c r="E44">
        <v>2155</v>
      </c>
      <c r="F44" t="s">
        <v>8218</v>
      </c>
      <c r="G44" t="s">
        <v>8223</v>
      </c>
      <c r="H44" t="s">
        <v>8245</v>
      </c>
      <c r="I44">
        <v>1436511600</v>
      </c>
      <c r="J44">
        <v>1434415812</v>
      </c>
      <c r="K44" t="b">
        <v>0</v>
      </c>
      <c r="L44">
        <v>19</v>
      </c>
      <c r="M44" t="b">
        <v>1</v>
      </c>
      <c r="N44" t="s">
        <v>8273</v>
      </c>
      <c r="O44" t="s">
        <v>8274</v>
      </c>
      <c r="P44">
        <v>108</v>
      </c>
      <c r="Q44">
        <v>113.42</v>
      </c>
    </row>
    <row r="45" spans="1:17" x14ac:dyDescent="0.25">
      <c r="A45">
        <v>2827</v>
      </c>
      <c r="B45" t="s">
        <v>2827</v>
      </c>
      <c r="C45" t="s">
        <v>6937</v>
      </c>
      <c r="D45">
        <v>2000</v>
      </c>
      <c r="E45">
        <v>2405</v>
      </c>
      <c r="F45" t="s">
        <v>8218</v>
      </c>
      <c r="G45" t="s">
        <v>8223</v>
      </c>
      <c r="H45" t="s">
        <v>8245</v>
      </c>
      <c r="I45">
        <v>1464971400</v>
      </c>
      <c r="J45">
        <v>1462379066</v>
      </c>
      <c r="K45" t="b">
        <v>0</v>
      </c>
      <c r="L45">
        <v>23</v>
      </c>
      <c r="M45" t="b">
        <v>1</v>
      </c>
      <c r="N45" t="s">
        <v>8273</v>
      </c>
      <c r="O45" t="s">
        <v>8274</v>
      </c>
      <c r="P45">
        <v>120</v>
      </c>
      <c r="Q45">
        <v>104.57</v>
      </c>
    </row>
    <row r="46" spans="1:17" x14ac:dyDescent="0.25">
      <c r="A46">
        <v>2830</v>
      </c>
      <c r="B46" t="s">
        <v>2830</v>
      </c>
      <c r="C46" t="s">
        <v>6940</v>
      </c>
      <c r="D46">
        <v>3000</v>
      </c>
      <c r="E46">
        <v>3000</v>
      </c>
      <c r="F46" t="s">
        <v>8218</v>
      </c>
      <c r="G46" t="s">
        <v>8223</v>
      </c>
      <c r="H46" t="s">
        <v>8245</v>
      </c>
      <c r="I46">
        <v>1399867140</v>
      </c>
      <c r="J46">
        <v>1398802148</v>
      </c>
      <c r="K46" t="b">
        <v>0</v>
      </c>
      <c r="L46">
        <v>11</v>
      </c>
      <c r="M46" t="b">
        <v>1</v>
      </c>
      <c r="N46" t="s">
        <v>8273</v>
      </c>
      <c r="O46" t="s">
        <v>8274</v>
      </c>
      <c r="P46">
        <v>100</v>
      </c>
      <c r="Q46">
        <v>272.73</v>
      </c>
    </row>
    <row r="47" spans="1:17" x14ac:dyDescent="0.25">
      <c r="A47">
        <v>2831</v>
      </c>
      <c r="B47" t="s">
        <v>2831</v>
      </c>
      <c r="C47" t="s">
        <v>6941</v>
      </c>
      <c r="D47">
        <v>3000</v>
      </c>
      <c r="E47">
        <v>3320</v>
      </c>
      <c r="F47" t="s">
        <v>8218</v>
      </c>
      <c r="G47" t="s">
        <v>8223</v>
      </c>
      <c r="H47" t="s">
        <v>8245</v>
      </c>
      <c r="I47">
        <v>1437076070</v>
      </c>
      <c r="J47">
        <v>1434484070</v>
      </c>
      <c r="K47" t="b">
        <v>0</v>
      </c>
      <c r="L47">
        <v>52</v>
      </c>
      <c r="M47" t="b">
        <v>1</v>
      </c>
      <c r="N47" t="s">
        <v>8273</v>
      </c>
      <c r="O47" t="s">
        <v>8274</v>
      </c>
      <c r="P47">
        <v>111</v>
      </c>
      <c r="Q47">
        <v>63.85</v>
      </c>
    </row>
    <row r="48" spans="1:17" x14ac:dyDescent="0.25">
      <c r="A48">
        <v>2833</v>
      </c>
      <c r="B48" t="s">
        <v>2833</v>
      </c>
      <c r="C48" t="s">
        <v>6943</v>
      </c>
      <c r="D48">
        <v>2700</v>
      </c>
      <c r="E48">
        <v>2923</v>
      </c>
      <c r="F48" t="s">
        <v>8218</v>
      </c>
      <c r="G48" t="s">
        <v>8223</v>
      </c>
      <c r="H48" t="s">
        <v>8245</v>
      </c>
      <c r="I48">
        <v>1444528800</v>
      </c>
      <c r="J48">
        <v>1442804633</v>
      </c>
      <c r="K48" t="b">
        <v>0</v>
      </c>
      <c r="L48">
        <v>35</v>
      </c>
      <c r="M48" t="b">
        <v>1</v>
      </c>
      <c r="N48" t="s">
        <v>8273</v>
      </c>
      <c r="O48" t="s">
        <v>8274</v>
      </c>
      <c r="P48">
        <v>108</v>
      </c>
      <c r="Q48">
        <v>83.51</v>
      </c>
    </row>
    <row r="49" spans="1:17" x14ac:dyDescent="0.25">
      <c r="A49">
        <v>2836</v>
      </c>
      <c r="B49" t="s">
        <v>2836</v>
      </c>
      <c r="C49" t="s">
        <v>6946</v>
      </c>
      <c r="D49">
        <v>450</v>
      </c>
      <c r="E49">
        <v>485</v>
      </c>
      <c r="F49" t="s">
        <v>8218</v>
      </c>
      <c r="G49" t="s">
        <v>8223</v>
      </c>
      <c r="H49" t="s">
        <v>8245</v>
      </c>
      <c r="I49">
        <v>1487393940</v>
      </c>
      <c r="J49">
        <v>1484115418</v>
      </c>
      <c r="K49" t="b">
        <v>0</v>
      </c>
      <c r="L49">
        <v>11</v>
      </c>
      <c r="M49" t="b">
        <v>1</v>
      </c>
      <c r="N49" t="s">
        <v>8273</v>
      </c>
      <c r="O49" t="s">
        <v>8274</v>
      </c>
      <c r="P49">
        <v>108</v>
      </c>
      <c r="Q49">
        <v>44.09</v>
      </c>
    </row>
    <row r="50" spans="1:17" x14ac:dyDescent="0.25">
      <c r="A50">
        <v>2838</v>
      </c>
      <c r="B50" t="s">
        <v>2838</v>
      </c>
      <c r="C50" t="s">
        <v>6948</v>
      </c>
      <c r="D50">
        <v>2000</v>
      </c>
      <c r="E50">
        <v>2405</v>
      </c>
      <c r="F50" t="s">
        <v>8218</v>
      </c>
      <c r="G50" t="s">
        <v>8223</v>
      </c>
      <c r="H50" t="s">
        <v>8245</v>
      </c>
      <c r="I50">
        <v>1407967200</v>
      </c>
      <c r="J50">
        <v>1406039696</v>
      </c>
      <c r="K50" t="b">
        <v>0</v>
      </c>
      <c r="L50">
        <v>54</v>
      </c>
      <c r="M50" t="b">
        <v>1</v>
      </c>
      <c r="N50" t="s">
        <v>8273</v>
      </c>
      <c r="O50" t="s">
        <v>8274</v>
      </c>
      <c r="P50">
        <v>120</v>
      </c>
      <c r="Q50">
        <v>44.54</v>
      </c>
    </row>
    <row r="51" spans="1:17" x14ac:dyDescent="0.25">
      <c r="A51">
        <v>2839</v>
      </c>
      <c r="B51" t="s">
        <v>2839</v>
      </c>
      <c r="C51" t="s">
        <v>6949</v>
      </c>
      <c r="D51">
        <v>3500</v>
      </c>
      <c r="E51">
        <v>3900</v>
      </c>
      <c r="F51" t="s">
        <v>8218</v>
      </c>
      <c r="G51" t="s">
        <v>8223</v>
      </c>
      <c r="H51" t="s">
        <v>8245</v>
      </c>
      <c r="I51">
        <v>1408942740</v>
      </c>
      <c r="J51">
        <v>1406958354</v>
      </c>
      <c r="K51" t="b">
        <v>0</v>
      </c>
      <c r="L51">
        <v>31</v>
      </c>
      <c r="M51" t="b">
        <v>1</v>
      </c>
      <c r="N51" t="s">
        <v>8273</v>
      </c>
      <c r="O51" t="s">
        <v>8274</v>
      </c>
      <c r="P51">
        <v>111</v>
      </c>
      <c r="Q51">
        <v>125.81</v>
      </c>
    </row>
    <row r="52" spans="1:17" x14ac:dyDescent="0.25">
      <c r="A52">
        <v>2961</v>
      </c>
      <c r="B52" t="s">
        <v>2961</v>
      </c>
      <c r="C52" t="s">
        <v>7071</v>
      </c>
      <c r="D52">
        <v>5000</v>
      </c>
      <c r="E52">
        <v>5481</v>
      </c>
      <c r="F52" t="s">
        <v>8218</v>
      </c>
      <c r="G52" t="s">
        <v>8223</v>
      </c>
      <c r="H52" t="s">
        <v>8245</v>
      </c>
      <c r="I52">
        <v>1427342400</v>
      </c>
      <c r="J52">
        <v>1424927159</v>
      </c>
      <c r="K52" t="b">
        <v>0</v>
      </c>
      <c r="L52">
        <v>108</v>
      </c>
      <c r="M52" t="b">
        <v>1</v>
      </c>
      <c r="N52" t="s">
        <v>8273</v>
      </c>
      <c r="O52" t="s">
        <v>8274</v>
      </c>
      <c r="P52">
        <v>110</v>
      </c>
      <c r="Q52">
        <v>50.75</v>
      </c>
    </row>
    <row r="53" spans="1:17" x14ac:dyDescent="0.25">
      <c r="A53">
        <v>2962</v>
      </c>
      <c r="B53" t="s">
        <v>2962</v>
      </c>
      <c r="C53" t="s">
        <v>7072</v>
      </c>
      <c r="D53">
        <v>1000</v>
      </c>
      <c r="E53">
        <v>1218</v>
      </c>
      <c r="F53" t="s">
        <v>8218</v>
      </c>
      <c r="G53" t="s">
        <v>8223</v>
      </c>
      <c r="H53" t="s">
        <v>8245</v>
      </c>
      <c r="I53">
        <v>1425193140</v>
      </c>
      <c r="J53">
        <v>1422769906</v>
      </c>
      <c r="K53" t="b">
        <v>0</v>
      </c>
      <c r="L53">
        <v>20</v>
      </c>
      <c r="M53" t="b">
        <v>1</v>
      </c>
      <c r="N53" t="s">
        <v>8273</v>
      </c>
      <c r="O53" t="s">
        <v>8274</v>
      </c>
      <c r="P53">
        <v>122</v>
      </c>
      <c r="Q53">
        <v>60.9</v>
      </c>
    </row>
    <row r="54" spans="1:17" x14ac:dyDescent="0.25">
      <c r="A54">
        <v>2963</v>
      </c>
      <c r="B54" t="s">
        <v>2963</v>
      </c>
      <c r="C54" t="s">
        <v>7073</v>
      </c>
      <c r="D54">
        <v>10000</v>
      </c>
      <c r="E54">
        <v>10685</v>
      </c>
      <c r="F54" t="s">
        <v>8218</v>
      </c>
      <c r="G54" t="s">
        <v>8223</v>
      </c>
      <c r="H54" t="s">
        <v>8245</v>
      </c>
      <c r="I54">
        <v>1435835824</v>
      </c>
      <c r="J54">
        <v>1433243824</v>
      </c>
      <c r="K54" t="b">
        <v>0</v>
      </c>
      <c r="L54">
        <v>98</v>
      </c>
      <c r="M54" t="b">
        <v>1</v>
      </c>
      <c r="N54" t="s">
        <v>8273</v>
      </c>
      <c r="O54" t="s">
        <v>8274</v>
      </c>
      <c r="P54">
        <v>107</v>
      </c>
      <c r="Q54">
        <v>109.03</v>
      </c>
    </row>
    <row r="55" spans="1:17" x14ac:dyDescent="0.25">
      <c r="A55">
        <v>2964</v>
      </c>
      <c r="B55" t="s">
        <v>2964</v>
      </c>
      <c r="C55" t="s">
        <v>7074</v>
      </c>
      <c r="D55">
        <v>5000</v>
      </c>
      <c r="E55">
        <v>5035.6899999999996</v>
      </c>
      <c r="F55" t="s">
        <v>8218</v>
      </c>
      <c r="G55" t="s">
        <v>8223</v>
      </c>
      <c r="H55" t="s">
        <v>8245</v>
      </c>
      <c r="I55">
        <v>1407360720</v>
      </c>
      <c r="J55">
        <v>1404769819</v>
      </c>
      <c r="K55" t="b">
        <v>0</v>
      </c>
      <c r="L55">
        <v>196</v>
      </c>
      <c r="M55" t="b">
        <v>1</v>
      </c>
      <c r="N55" t="s">
        <v>8273</v>
      </c>
      <c r="O55" t="s">
        <v>8274</v>
      </c>
      <c r="P55">
        <v>101</v>
      </c>
      <c r="Q55">
        <v>25.69</v>
      </c>
    </row>
    <row r="56" spans="1:17" x14ac:dyDescent="0.25">
      <c r="A56">
        <v>2965</v>
      </c>
      <c r="B56" t="s">
        <v>2965</v>
      </c>
      <c r="C56" t="s">
        <v>7075</v>
      </c>
      <c r="D56">
        <v>1500</v>
      </c>
      <c r="E56">
        <v>1635</v>
      </c>
      <c r="F56" t="s">
        <v>8218</v>
      </c>
      <c r="G56" t="s">
        <v>8223</v>
      </c>
      <c r="H56" t="s">
        <v>8245</v>
      </c>
      <c r="I56">
        <v>1436290233</v>
      </c>
      <c r="J56">
        <v>1433698233</v>
      </c>
      <c r="K56" t="b">
        <v>0</v>
      </c>
      <c r="L56">
        <v>39</v>
      </c>
      <c r="M56" t="b">
        <v>1</v>
      </c>
      <c r="N56" t="s">
        <v>8273</v>
      </c>
      <c r="O56" t="s">
        <v>8274</v>
      </c>
      <c r="P56">
        <v>109</v>
      </c>
      <c r="Q56">
        <v>41.92</v>
      </c>
    </row>
    <row r="57" spans="1:17" x14ac:dyDescent="0.25">
      <c r="A57">
        <v>2966</v>
      </c>
      <c r="B57" t="s">
        <v>2966</v>
      </c>
      <c r="C57" t="s">
        <v>7076</v>
      </c>
      <c r="D57">
        <v>10000</v>
      </c>
      <c r="E57">
        <v>11363</v>
      </c>
      <c r="F57" t="s">
        <v>8218</v>
      </c>
      <c r="G57" t="s">
        <v>8223</v>
      </c>
      <c r="H57" t="s">
        <v>8245</v>
      </c>
      <c r="I57">
        <v>1442425412</v>
      </c>
      <c r="J57">
        <v>1439833412</v>
      </c>
      <c r="K57" t="b">
        <v>0</v>
      </c>
      <c r="L57">
        <v>128</v>
      </c>
      <c r="M57" t="b">
        <v>1</v>
      </c>
      <c r="N57" t="s">
        <v>8273</v>
      </c>
      <c r="O57" t="s">
        <v>8274</v>
      </c>
      <c r="P57">
        <v>114</v>
      </c>
      <c r="Q57">
        <v>88.77</v>
      </c>
    </row>
    <row r="58" spans="1:17" x14ac:dyDescent="0.25">
      <c r="A58">
        <v>2967</v>
      </c>
      <c r="B58" t="s">
        <v>2967</v>
      </c>
      <c r="C58" t="s">
        <v>7077</v>
      </c>
      <c r="D58">
        <v>5000</v>
      </c>
      <c r="E58">
        <v>5696</v>
      </c>
      <c r="F58" t="s">
        <v>8218</v>
      </c>
      <c r="G58" t="s">
        <v>8223</v>
      </c>
      <c r="H58" t="s">
        <v>8245</v>
      </c>
      <c r="I58">
        <v>1425872692</v>
      </c>
      <c r="J58">
        <v>1423284292</v>
      </c>
      <c r="K58" t="b">
        <v>0</v>
      </c>
      <c r="L58">
        <v>71</v>
      </c>
      <c r="M58" t="b">
        <v>1</v>
      </c>
      <c r="N58" t="s">
        <v>8273</v>
      </c>
      <c r="O58" t="s">
        <v>8274</v>
      </c>
      <c r="P58">
        <v>114</v>
      </c>
      <c r="Q58">
        <v>80.23</v>
      </c>
    </row>
    <row r="59" spans="1:17" x14ac:dyDescent="0.25">
      <c r="A59">
        <v>2968</v>
      </c>
      <c r="B59" t="s">
        <v>2968</v>
      </c>
      <c r="C59" t="s">
        <v>7078</v>
      </c>
      <c r="D59">
        <v>3500</v>
      </c>
      <c r="E59">
        <v>3710</v>
      </c>
      <c r="F59" t="s">
        <v>8218</v>
      </c>
      <c r="G59" t="s">
        <v>8223</v>
      </c>
      <c r="H59" t="s">
        <v>8245</v>
      </c>
      <c r="I59">
        <v>1471406340</v>
      </c>
      <c r="J59">
        <v>1470227660</v>
      </c>
      <c r="K59" t="b">
        <v>0</v>
      </c>
      <c r="L59">
        <v>47</v>
      </c>
      <c r="M59" t="b">
        <v>1</v>
      </c>
      <c r="N59" t="s">
        <v>8273</v>
      </c>
      <c r="O59" t="s">
        <v>8274</v>
      </c>
      <c r="P59">
        <v>106</v>
      </c>
      <c r="Q59">
        <v>78.94</v>
      </c>
    </row>
    <row r="60" spans="1:17" x14ac:dyDescent="0.25">
      <c r="A60">
        <v>2970</v>
      </c>
      <c r="B60" t="s">
        <v>2970</v>
      </c>
      <c r="C60" t="s">
        <v>7080</v>
      </c>
      <c r="D60">
        <v>6000</v>
      </c>
      <c r="E60">
        <v>6360</v>
      </c>
      <c r="F60" t="s">
        <v>8218</v>
      </c>
      <c r="G60" t="s">
        <v>8223</v>
      </c>
      <c r="H60" t="s">
        <v>8245</v>
      </c>
      <c r="I60">
        <v>1405699451</v>
      </c>
      <c r="J60">
        <v>1403107451</v>
      </c>
      <c r="K60" t="b">
        <v>0</v>
      </c>
      <c r="L60">
        <v>91</v>
      </c>
      <c r="M60" t="b">
        <v>1</v>
      </c>
      <c r="N60" t="s">
        <v>8273</v>
      </c>
      <c r="O60" t="s">
        <v>8274</v>
      </c>
      <c r="P60">
        <v>106</v>
      </c>
      <c r="Q60">
        <v>69.89</v>
      </c>
    </row>
    <row r="61" spans="1:17" x14ac:dyDescent="0.25">
      <c r="A61">
        <v>2971</v>
      </c>
      <c r="B61" t="s">
        <v>2971</v>
      </c>
      <c r="C61" t="s">
        <v>7081</v>
      </c>
      <c r="D61">
        <v>3200</v>
      </c>
      <c r="E61">
        <v>3205</v>
      </c>
      <c r="F61" t="s">
        <v>8218</v>
      </c>
      <c r="G61" t="s">
        <v>8223</v>
      </c>
      <c r="H61" t="s">
        <v>8245</v>
      </c>
      <c r="I61">
        <v>1409500078</v>
      </c>
      <c r="J61">
        <v>1406908078</v>
      </c>
      <c r="K61" t="b">
        <v>0</v>
      </c>
      <c r="L61">
        <v>43</v>
      </c>
      <c r="M61" t="b">
        <v>1</v>
      </c>
      <c r="N61" t="s">
        <v>8273</v>
      </c>
      <c r="O61" t="s">
        <v>8274</v>
      </c>
      <c r="P61">
        <v>100</v>
      </c>
      <c r="Q61">
        <v>74.53</v>
      </c>
    </row>
    <row r="62" spans="1:17" x14ac:dyDescent="0.25">
      <c r="A62">
        <v>2972</v>
      </c>
      <c r="B62" t="s">
        <v>2972</v>
      </c>
      <c r="C62" t="s">
        <v>7082</v>
      </c>
      <c r="D62">
        <v>2000</v>
      </c>
      <c r="E62">
        <v>2107</v>
      </c>
      <c r="F62" t="s">
        <v>8218</v>
      </c>
      <c r="G62" t="s">
        <v>8223</v>
      </c>
      <c r="H62" t="s">
        <v>8245</v>
      </c>
      <c r="I62">
        <v>1480899600</v>
      </c>
      <c r="J62">
        <v>1479609520</v>
      </c>
      <c r="K62" t="b">
        <v>0</v>
      </c>
      <c r="L62">
        <v>17</v>
      </c>
      <c r="M62" t="b">
        <v>1</v>
      </c>
      <c r="N62" t="s">
        <v>8273</v>
      </c>
      <c r="O62" t="s">
        <v>8274</v>
      </c>
      <c r="P62">
        <v>105</v>
      </c>
      <c r="Q62">
        <v>123.94</v>
      </c>
    </row>
    <row r="63" spans="1:17" x14ac:dyDescent="0.25">
      <c r="A63">
        <v>2973</v>
      </c>
      <c r="B63" t="s">
        <v>2973</v>
      </c>
      <c r="C63" t="s">
        <v>7083</v>
      </c>
      <c r="D63">
        <v>5000</v>
      </c>
      <c r="E63">
        <v>8740</v>
      </c>
      <c r="F63" t="s">
        <v>8218</v>
      </c>
      <c r="G63" t="s">
        <v>8223</v>
      </c>
      <c r="H63" t="s">
        <v>8245</v>
      </c>
      <c r="I63">
        <v>1451620800</v>
      </c>
      <c r="J63">
        <v>1449171508</v>
      </c>
      <c r="K63" t="b">
        <v>0</v>
      </c>
      <c r="L63">
        <v>33</v>
      </c>
      <c r="M63" t="b">
        <v>1</v>
      </c>
      <c r="N63" t="s">
        <v>8273</v>
      </c>
      <c r="O63" t="s">
        <v>8274</v>
      </c>
      <c r="P63">
        <v>175</v>
      </c>
      <c r="Q63">
        <v>264.85000000000002</v>
      </c>
    </row>
    <row r="64" spans="1:17" x14ac:dyDescent="0.25">
      <c r="A64">
        <v>2974</v>
      </c>
      <c r="B64" t="s">
        <v>2974</v>
      </c>
      <c r="C64" t="s">
        <v>7084</v>
      </c>
      <c r="D64">
        <v>5000</v>
      </c>
      <c r="E64">
        <v>5100</v>
      </c>
      <c r="F64" t="s">
        <v>8218</v>
      </c>
      <c r="G64" t="s">
        <v>8223</v>
      </c>
      <c r="H64" t="s">
        <v>8245</v>
      </c>
      <c r="I64">
        <v>1411695300</v>
      </c>
      <c r="J64">
        <v>1409275671</v>
      </c>
      <c r="K64" t="b">
        <v>0</v>
      </c>
      <c r="L64">
        <v>87</v>
      </c>
      <c r="M64" t="b">
        <v>1</v>
      </c>
      <c r="N64" t="s">
        <v>8273</v>
      </c>
      <c r="O64" t="s">
        <v>8274</v>
      </c>
      <c r="P64">
        <v>102</v>
      </c>
      <c r="Q64">
        <v>58.62</v>
      </c>
    </row>
    <row r="65" spans="1:17" x14ac:dyDescent="0.25">
      <c r="A65">
        <v>2975</v>
      </c>
      <c r="B65" t="s">
        <v>2975</v>
      </c>
      <c r="C65" t="s">
        <v>7085</v>
      </c>
      <c r="D65">
        <v>8000</v>
      </c>
      <c r="E65">
        <v>8010</v>
      </c>
      <c r="F65" t="s">
        <v>8218</v>
      </c>
      <c r="G65" t="s">
        <v>8223</v>
      </c>
      <c r="H65" t="s">
        <v>8245</v>
      </c>
      <c r="I65">
        <v>1417057200</v>
      </c>
      <c r="J65">
        <v>1414599886</v>
      </c>
      <c r="K65" t="b">
        <v>0</v>
      </c>
      <c r="L65">
        <v>113</v>
      </c>
      <c r="M65" t="b">
        <v>1</v>
      </c>
      <c r="N65" t="s">
        <v>8273</v>
      </c>
      <c r="O65" t="s">
        <v>8274</v>
      </c>
      <c r="P65">
        <v>100</v>
      </c>
      <c r="Q65">
        <v>70.88</v>
      </c>
    </row>
    <row r="66" spans="1:17" x14ac:dyDescent="0.25">
      <c r="A66">
        <v>2977</v>
      </c>
      <c r="B66" t="s">
        <v>2977</v>
      </c>
      <c r="C66" t="s">
        <v>7087</v>
      </c>
      <c r="D66">
        <v>3000</v>
      </c>
      <c r="E66">
        <v>3407</v>
      </c>
      <c r="F66" t="s">
        <v>8218</v>
      </c>
      <c r="G66" t="s">
        <v>8223</v>
      </c>
      <c r="H66" t="s">
        <v>8245</v>
      </c>
      <c r="I66">
        <v>1427076840</v>
      </c>
      <c r="J66">
        <v>1421960934</v>
      </c>
      <c r="K66" t="b">
        <v>0</v>
      </c>
      <c r="L66">
        <v>30</v>
      </c>
      <c r="M66" t="b">
        <v>1</v>
      </c>
      <c r="N66" t="s">
        <v>8273</v>
      </c>
      <c r="O66" t="s">
        <v>8274</v>
      </c>
      <c r="P66">
        <v>114</v>
      </c>
      <c r="Q66">
        <v>113.57</v>
      </c>
    </row>
    <row r="67" spans="1:17" x14ac:dyDescent="0.25">
      <c r="A67">
        <v>2978</v>
      </c>
      <c r="B67" t="s">
        <v>2978</v>
      </c>
      <c r="C67" t="s">
        <v>7088</v>
      </c>
      <c r="D67">
        <v>750</v>
      </c>
      <c r="E67">
        <v>971</v>
      </c>
      <c r="F67" t="s">
        <v>8218</v>
      </c>
      <c r="G67" t="s">
        <v>8223</v>
      </c>
      <c r="H67" t="s">
        <v>8245</v>
      </c>
      <c r="I67">
        <v>1413784740</v>
      </c>
      <c r="J67">
        <v>1412954547</v>
      </c>
      <c r="K67" t="b">
        <v>0</v>
      </c>
      <c r="L67">
        <v>16</v>
      </c>
      <c r="M67" t="b">
        <v>1</v>
      </c>
      <c r="N67" t="s">
        <v>8273</v>
      </c>
      <c r="O67" t="s">
        <v>8274</v>
      </c>
      <c r="P67">
        <v>129</v>
      </c>
      <c r="Q67">
        <v>60.69</v>
      </c>
    </row>
    <row r="68" spans="1:17" x14ac:dyDescent="0.25">
      <c r="A68">
        <v>2979</v>
      </c>
      <c r="B68" t="s">
        <v>2979</v>
      </c>
      <c r="C68" t="s">
        <v>7089</v>
      </c>
      <c r="D68">
        <v>5000</v>
      </c>
      <c r="E68">
        <v>5070</v>
      </c>
      <c r="F68" t="s">
        <v>8218</v>
      </c>
      <c r="G68" t="s">
        <v>8223</v>
      </c>
      <c r="H68" t="s">
        <v>8245</v>
      </c>
      <c r="I68">
        <v>1420524000</v>
      </c>
      <c r="J68">
        <v>1419104823</v>
      </c>
      <c r="K68" t="b">
        <v>0</v>
      </c>
      <c r="L68">
        <v>46</v>
      </c>
      <c r="M68" t="b">
        <v>1</v>
      </c>
      <c r="N68" t="s">
        <v>8273</v>
      </c>
      <c r="O68" t="s">
        <v>8274</v>
      </c>
      <c r="P68">
        <v>101</v>
      </c>
      <c r="Q68">
        <v>110.22</v>
      </c>
    </row>
    <row r="69" spans="1:17" x14ac:dyDescent="0.25">
      <c r="A69">
        <v>2980</v>
      </c>
      <c r="B69" t="s">
        <v>2980</v>
      </c>
      <c r="C69" t="s">
        <v>7090</v>
      </c>
      <c r="D69">
        <v>3000</v>
      </c>
      <c r="E69">
        <v>3275</v>
      </c>
      <c r="F69" t="s">
        <v>8218</v>
      </c>
      <c r="G69" t="s">
        <v>8223</v>
      </c>
      <c r="H69" t="s">
        <v>8245</v>
      </c>
      <c r="I69">
        <v>1440381600</v>
      </c>
      <c r="J69">
        <v>1438639130</v>
      </c>
      <c r="K69" t="b">
        <v>0</v>
      </c>
      <c r="L69">
        <v>24</v>
      </c>
      <c r="M69" t="b">
        <v>1</v>
      </c>
      <c r="N69" t="s">
        <v>8273</v>
      </c>
      <c r="O69" t="s">
        <v>8274</v>
      </c>
      <c r="P69">
        <v>109</v>
      </c>
      <c r="Q69">
        <v>136.46</v>
      </c>
    </row>
    <row r="70" spans="1:17" x14ac:dyDescent="0.25">
      <c r="A70">
        <v>3147</v>
      </c>
      <c r="B70" t="s">
        <v>3147</v>
      </c>
      <c r="C70" t="s">
        <v>7257</v>
      </c>
      <c r="D70">
        <v>20000</v>
      </c>
      <c r="E70">
        <v>23505</v>
      </c>
      <c r="F70" t="s">
        <v>8218</v>
      </c>
      <c r="G70" t="s">
        <v>8223</v>
      </c>
      <c r="H70" t="s">
        <v>8245</v>
      </c>
      <c r="I70">
        <v>1415319355</v>
      </c>
      <c r="J70">
        <v>1411859755</v>
      </c>
      <c r="K70" t="b">
        <v>1</v>
      </c>
      <c r="L70">
        <v>213</v>
      </c>
      <c r="M70" t="b">
        <v>1</v>
      </c>
      <c r="N70" t="s">
        <v>8273</v>
      </c>
      <c r="O70" t="s">
        <v>8274</v>
      </c>
      <c r="P70">
        <v>118</v>
      </c>
      <c r="Q70">
        <v>110.35</v>
      </c>
    </row>
    <row r="71" spans="1:17" x14ac:dyDescent="0.25">
      <c r="A71">
        <v>3148</v>
      </c>
      <c r="B71" t="s">
        <v>3148</v>
      </c>
      <c r="C71" t="s">
        <v>7258</v>
      </c>
      <c r="D71">
        <v>1800</v>
      </c>
      <c r="E71">
        <v>2361</v>
      </c>
      <c r="F71" t="s">
        <v>8218</v>
      </c>
      <c r="G71" t="s">
        <v>8223</v>
      </c>
      <c r="H71" t="s">
        <v>8245</v>
      </c>
      <c r="I71">
        <v>1412136000</v>
      </c>
      <c r="J71">
        <v>1410278284</v>
      </c>
      <c r="K71" t="b">
        <v>1</v>
      </c>
      <c r="L71">
        <v>57</v>
      </c>
      <c r="M71" t="b">
        <v>1</v>
      </c>
      <c r="N71" t="s">
        <v>8273</v>
      </c>
      <c r="O71" t="s">
        <v>8274</v>
      </c>
      <c r="P71">
        <v>131</v>
      </c>
      <c r="Q71">
        <v>41.42</v>
      </c>
    </row>
    <row r="72" spans="1:17" x14ac:dyDescent="0.25">
      <c r="A72">
        <v>3149</v>
      </c>
      <c r="B72" t="s">
        <v>3149</v>
      </c>
      <c r="C72" t="s">
        <v>7259</v>
      </c>
      <c r="D72">
        <v>1250</v>
      </c>
      <c r="E72">
        <v>1300</v>
      </c>
      <c r="F72" t="s">
        <v>8218</v>
      </c>
      <c r="G72" t="s">
        <v>8223</v>
      </c>
      <c r="H72" t="s">
        <v>8245</v>
      </c>
      <c r="I72">
        <v>1354845600</v>
      </c>
      <c r="J72">
        <v>1352766300</v>
      </c>
      <c r="K72" t="b">
        <v>1</v>
      </c>
      <c r="L72">
        <v>25</v>
      </c>
      <c r="M72" t="b">
        <v>1</v>
      </c>
      <c r="N72" t="s">
        <v>8273</v>
      </c>
      <c r="O72" t="s">
        <v>8274</v>
      </c>
      <c r="P72">
        <v>104</v>
      </c>
      <c r="Q72">
        <v>52</v>
      </c>
    </row>
    <row r="73" spans="1:17" x14ac:dyDescent="0.25">
      <c r="A73">
        <v>3150</v>
      </c>
      <c r="B73" t="s">
        <v>3150</v>
      </c>
      <c r="C73" t="s">
        <v>7260</v>
      </c>
      <c r="D73">
        <v>3500</v>
      </c>
      <c r="E73">
        <v>3535</v>
      </c>
      <c r="F73" t="s">
        <v>8218</v>
      </c>
      <c r="G73" t="s">
        <v>8223</v>
      </c>
      <c r="H73" t="s">
        <v>8245</v>
      </c>
      <c r="I73">
        <v>1295928000</v>
      </c>
      <c r="J73">
        <v>1288160403</v>
      </c>
      <c r="K73" t="b">
        <v>1</v>
      </c>
      <c r="L73">
        <v>104</v>
      </c>
      <c r="M73" t="b">
        <v>1</v>
      </c>
      <c r="N73" t="s">
        <v>8273</v>
      </c>
      <c r="O73" t="s">
        <v>8274</v>
      </c>
      <c r="P73">
        <v>101</v>
      </c>
      <c r="Q73">
        <v>33.99</v>
      </c>
    </row>
    <row r="74" spans="1:17" x14ac:dyDescent="0.25">
      <c r="A74">
        <v>3151</v>
      </c>
      <c r="B74" t="s">
        <v>3151</v>
      </c>
      <c r="C74" t="s">
        <v>7261</v>
      </c>
      <c r="D74">
        <v>3500</v>
      </c>
      <c r="E74">
        <v>3514</v>
      </c>
      <c r="F74" t="s">
        <v>8218</v>
      </c>
      <c r="G74" t="s">
        <v>8223</v>
      </c>
      <c r="H74" t="s">
        <v>8245</v>
      </c>
      <c r="I74">
        <v>1410379774</v>
      </c>
      <c r="J74">
        <v>1407787774</v>
      </c>
      <c r="K74" t="b">
        <v>1</v>
      </c>
      <c r="L74">
        <v>34</v>
      </c>
      <c r="M74" t="b">
        <v>1</v>
      </c>
      <c r="N74" t="s">
        <v>8273</v>
      </c>
      <c r="O74" t="s">
        <v>8274</v>
      </c>
      <c r="P74">
        <v>100</v>
      </c>
      <c r="Q74">
        <v>103.35</v>
      </c>
    </row>
    <row r="75" spans="1:17" x14ac:dyDescent="0.25">
      <c r="A75">
        <v>3153</v>
      </c>
      <c r="B75" t="s">
        <v>3153</v>
      </c>
      <c r="C75" t="s">
        <v>7263</v>
      </c>
      <c r="D75">
        <v>3000</v>
      </c>
      <c r="E75">
        <v>10067.5</v>
      </c>
      <c r="F75" t="s">
        <v>8218</v>
      </c>
      <c r="G75" t="s">
        <v>8223</v>
      </c>
      <c r="H75" t="s">
        <v>8245</v>
      </c>
      <c r="I75">
        <v>1304225940</v>
      </c>
      <c r="J75">
        <v>1301542937</v>
      </c>
      <c r="K75" t="b">
        <v>1</v>
      </c>
      <c r="L75">
        <v>241</v>
      </c>
      <c r="M75" t="b">
        <v>1</v>
      </c>
      <c r="N75" t="s">
        <v>8273</v>
      </c>
      <c r="O75" t="s">
        <v>8274</v>
      </c>
      <c r="P75">
        <v>336</v>
      </c>
      <c r="Q75">
        <v>41.77</v>
      </c>
    </row>
    <row r="76" spans="1:17" x14ac:dyDescent="0.25">
      <c r="A76">
        <v>3154</v>
      </c>
      <c r="B76" t="s">
        <v>3154</v>
      </c>
      <c r="C76" t="s">
        <v>7264</v>
      </c>
      <c r="D76">
        <v>7000</v>
      </c>
      <c r="E76">
        <v>7905</v>
      </c>
      <c r="F76" t="s">
        <v>8218</v>
      </c>
      <c r="G76" t="s">
        <v>8223</v>
      </c>
      <c r="H76" t="s">
        <v>8245</v>
      </c>
      <c r="I76">
        <v>1333310458</v>
      </c>
      <c r="J76">
        <v>1330722058</v>
      </c>
      <c r="K76" t="b">
        <v>1</v>
      </c>
      <c r="L76">
        <v>123</v>
      </c>
      <c r="M76" t="b">
        <v>1</v>
      </c>
      <c r="N76" t="s">
        <v>8273</v>
      </c>
      <c r="O76" t="s">
        <v>8274</v>
      </c>
      <c r="P76">
        <v>113</v>
      </c>
      <c r="Q76">
        <v>64.27</v>
      </c>
    </row>
    <row r="77" spans="1:17" x14ac:dyDescent="0.25">
      <c r="A77">
        <v>3156</v>
      </c>
      <c r="B77" t="s">
        <v>3156</v>
      </c>
      <c r="C77" t="s">
        <v>7266</v>
      </c>
      <c r="D77">
        <v>5500</v>
      </c>
      <c r="E77">
        <v>5600</v>
      </c>
      <c r="F77" t="s">
        <v>8218</v>
      </c>
      <c r="G77" t="s">
        <v>8223</v>
      </c>
      <c r="H77" t="s">
        <v>8245</v>
      </c>
      <c r="I77">
        <v>1338591144</v>
      </c>
      <c r="J77">
        <v>1335567144</v>
      </c>
      <c r="K77" t="b">
        <v>1</v>
      </c>
      <c r="L77">
        <v>89</v>
      </c>
      <c r="M77" t="b">
        <v>1</v>
      </c>
      <c r="N77" t="s">
        <v>8273</v>
      </c>
      <c r="O77" t="s">
        <v>8274</v>
      </c>
      <c r="P77">
        <v>102</v>
      </c>
      <c r="Q77">
        <v>62.92</v>
      </c>
    </row>
    <row r="78" spans="1:17" x14ac:dyDescent="0.25">
      <c r="A78">
        <v>3157</v>
      </c>
      <c r="B78" t="s">
        <v>3157</v>
      </c>
      <c r="C78" t="s">
        <v>7267</v>
      </c>
      <c r="D78">
        <v>4000</v>
      </c>
      <c r="E78">
        <v>4040</v>
      </c>
      <c r="F78" t="s">
        <v>8218</v>
      </c>
      <c r="G78" t="s">
        <v>8223</v>
      </c>
      <c r="H78" t="s">
        <v>8245</v>
      </c>
      <c r="I78">
        <v>1405746000</v>
      </c>
      <c r="J78">
        <v>1404932105</v>
      </c>
      <c r="K78" t="b">
        <v>1</v>
      </c>
      <c r="L78">
        <v>41</v>
      </c>
      <c r="M78" t="b">
        <v>1</v>
      </c>
      <c r="N78" t="s">
        <v>8273</v>
      </c>
      <c r="O78" t="s">
        <v>8274</v>
      </c>
      <c r="P78">
        <v>101</v>
      </c>
      <c r="Q78">
        <v>98.54</v>
      </c>
    </row>
    <row r="79" spans="1:17" x14ac:dyDescent="0.25">
      <c r="A79">
        <v>3158</v>
      </c>
      <c r="B79" t="s">
        <v>3158</v>
      </c>
      <c r="C79" t="s">
        <v>7268</v>
      </c>
      <c r="D79">
        <v>5000</v>
      </c>
      <c r="E79">
        <v>5700</v>
      </c>
      <c r="F79" t="s">
        <v>8218</v>
      </c>
      <c r="G79" t="s">
        <v>8223</v>
      </c>
      <c r="H79" t="s">
        <v>8245</v>
      </c>
      <c r="I79">
        <v>1374523752</v>
      </c>
      <c r="J79">
        <v>1371931752</v>
      </c>
      <c r="K79" t="b">
        <v>1</v>
      </c>
      <c r="L79">
        <v>69</v>
      </c>
      <c r="M79" t="b">
        <v>1</v>
      </c>
      <c r="N79" t="s">
        <v>8273</v>
      </c>
      <c r="O79" t="s">
        <v>8274</v>
      </c>
      <c r="P79">
        <v>114</v>
      </c>
      <c r="Q79">
        <v>82.61</v>
      </c>
    </row>
    <row r="80" spans="1:17" x14ac:dyDescent="0.25">
      <c r="A80">
        <v>3159</v>
      </c>
      <c r="B80" t="s">
        <v>3159</v>
      </c>
      <c r="C80" t="s">
        <v>7269</v>
      </c>
      <c r="D80">
        <v>1500</v>
      </c>
      <c r="E80">
        <v>2002.22</v>
      </c>
      <c r="F80" t="s">
        <v>8218</v>
      </c>
      <c r="G80" t="s">
        <v>8223</v>
      </c>
      <c r="H80" t="s">
        <v>8245</v>
      </c>
      <c r="I80">
        <v>1326927600</v>
      </c>
      <c r="J80">
        <v>1323221761</v>
      </c>
      <c r="K80" t="b">
        <v>1</v>
      </c>
      <c r="L80">
        <v>52</v>
      </c>
      <c r="M80" t="b">
        <v>1</v>
      </c>
      <c r="N80" t="s">
        <v>8273</v>
      </c>
      <c r="O80" t="s">
        <v>8274</v>
      </c>
      <c r="P80">
        <v>133</v>
      </c>
      <c r="Q80">
        <v>38.5</v>
      </c>
    </row>
    <row r="81" spans="1:17" x14ac:dyDescent="0.25">
      <c r="A81">
        <v>3160</v>
      </c>
      <c r="B81" t="s">
        <v>3160</v>
      </c>
      <c r="C81" t="s">
        <v>7270</v>
      </c>
      <c r="D81">
        <v>4500</v>
      </c>
      <c r="E81">
        <v>4569</v>
      </c>
      <c r="F81" t="s">
        <v>8218</v>
      </c>
      <c r="G81" t="s">
        <v>8223</v>
      </c>
      <c r="H81" t="s">
        <v>8245</v>
      </c>
      <c r="I81">
        <v>1407905940</v>
      </c>
      <c r="J81">
        <v>1405923687</v>
      </c>
      <c r="K81" t="b">
        <v>1</v>
      </c>
      <c r="L81">
        <v>57</v>
      </c>
      <c r="M81" t="b">
        <v>1</v>
      </c>
      <c r="N81" t="s">
        <v>8273</v>
      </c>
      <c r="O81" t="s">
        <v>8274</v>
      </c>
      <c r="P81">
        <v>102</v>
      </c>
      <c r="Q81">
        <v>80.16</v>
      </c>
    </row>
    <row r="82" spans="1:17" x14ac:dyDescent="0.25">
      <c r="A82">
        <v>3162</v>
      </c>
      <c r="B82" t="s">
        <v>3162</v>
      </c>
      <c r="C82" t="s">
        <v>7272</v>
      </c>
      <c r="D82">
        <v>4000</v>
      </c>
      <c r="E82">
        <v>5086</v>
      </c>
      <c r="F82" t="s">
        <v>8218</v>
      </c>
      <c r="G82" t="s">
        <v>8223</v>
      </c>
      <c r="H82" t="s">
        <v>8245</v>
      </c>
      <c r="I82">
        <v>1404698400</v>
      </c>
      <c r="J82">
        <v>1402331262</v>
      </c>
      <c r="K82" t="b">
        <v>1</v>
      </c>
      <c r="L82">
        <v>63</v>
      </c>
      <c r="M82" t="b">
        <v>1</v>
      </c>
      <c r="N82" t="s">
        <v>8273</v>
      </c>
      <c r="O82" t="s">
        <v>8274</v>
      </c>
      <c r="P82">
        <v>127</v>
      </c>
      <c r="Q82">
        <v>80.73</v>
      </c>
    </row>
    <row r="83" spans="1:17" x14ac:dyDescent="0.25">
      <c r="A83">
        <v>3163</v>
      </c>
      <c r="B83" t="s">
        <v>3163</v>
      </c>
      <c r="C83" t="s">
        <v>7273</v>
      </c>
      <c r="D83">
        <v>13000</v>
      </c>
      <c r="E83">
        <v>14450</v>
      </c>
      <c r="F83" t="s">
        <v>8218</v>
      </c>
      <c r="G83" t="s">
        <v>8223</v>
      </c>
      <c r="H83" t="s">
        <v>8245</v>
      </c>
      <c r="I83">
        <v>1402855525</v>
      </c>
      <c r="J83">
        <v>1400263525</v>
      </c>
      <c r="K83" t="b">
        <v>1</v>
      </c>
      <c r="L83">
        <v>72</v>
      </c>
      <c r="M83" t="b">
        <v>1</v>
      </c>
      <c r="N83" t="s">
        <v>8273</v>
      </c>
      <c r="O83" t="s">
        <v>8274</v>
      </c>
      <c r="P83">
        <v>111</v>
      </c>
      <c r="Q83">
        <v>200.69</v>
      </c>
    </row>
    <row r="84" spans="1:17" x14ac:dyDescent="0.25">
      <c r="A84">
        <v>3164</v>
      </c>
      <c r="B84" t="s">
        <v>3164</v>
      </c>
      <c r="C84" t="s">
        <v>7274</v>
      </c>
      <c r="D84">
        <v>2500</v>
      </c>
      <c r="E84">
        <v>2669</v>
      </c>
      <c r="F84" t="s">
        <v>8218</v>
      </c>
      <c r="G84" t="s">
        <v>8223</v>
      </c>
      <c r="H84" t="s">
        <v>8245</v>
      </c>
      <c r="I84">
        <v>1402341615</v>
      </c>
      <c r="J84">
        <v>1399490415</v>
      </c>
      <c r="K84" t="b">
        <v>1</v>
      </c>
      <c r="L84">
        <v>71</v>
      </c>
      <c r="M84" t="b">
        <v>1</v>
      </c>
      <c r="N84" t="s">
        <v>8273</v>
      </c>
      <c r="O84" t="s">
        <v>8274</v>
      </c>
      <c r="P84">
        <v>107</v>
      </c>
      <c r="Q84">
        <v>37.590000000000003</v>
      </c>
    </row>
    <row r="85" spans="1:17" x14ac:dyDescent="0.25">
      <c r="A85">
        <v>3165</v>
      </c>
      <c r="B85" t="s">
        <v>3165</v>
      </c>
      <c r="C85" t="s">
        <v>7275</v>
      </c>
      <c r="D85">
        <v>750</v>
      </c>
      <c r="E85">
        <v>1220</v>
      </c>
      <c r="F85" t="s">
        <v>8218</v>
      </c>
      <c r="G85" t="s">
        <v>8223</v>
      </c>
      <c r="H85" t="s">
        <v>8245</v>
      </c>
      <c r="I85">
        <v>1304395140</v>
      </c>
      <c r="J85">
        <v>1302493760</v>
      </c>
      <c r="K85" t="b">
        <v>1</v>
      </c>
      <c r="L85">
        <v>21</v>
      </c>
      <c r="M85" t="b">
        <v>1</v>
      </c>
      <c r="N85" t="s">
        <v>8273</v>
      </c>
      <c r="O85" t="s">
        <v>8274</v>
      </c>
      <c r="P85">
        <v>163</v>
      </c>
      <c r="Q85">
        <v>58.1</v>
      </c>
    </row>
    <row r="86" spans="1:17" x14ac:dyDescent="0.25">
      <c r="A86">
        <v>3166</v>
      </c>
      <c r="B86" t="s">
        <v>3166</v>
      </c>
      <c r="C86" t="s">
        <v>7276</v>
      </c>
      <c r="D86">
        <v>35000</v>
      </c>
      <c r="E86">
        <v>56079.83</v>
      </c>
      <c r="F86" t="s">
        <v>8218</v>
      </c>
      <c r="G86" t="s">
        <v>8223</v>
      </c>
      <c r="H86" t="s">
        <v>8245</v>
      </c>
      <c r="I86">
        <v>1416988740</v>
      </c>
      <c r="J86">
        <v>1414514153</v>
      </c>
      <c r="K86" t="b">
        <v>1</v>
      </c>
      <c r="L86">
        <v>930</v>
      </c>
      <c r="M86" t="b">
        <v>1</v>
      </c>
      <c r="N86" t="s">
        <v>8273</v>
      </c>
      <c r="O86" t="s">
        <v>8274</v>
      </c>
      <c r="P86">
        <v>160</v>
      </c>
      <c r="Q86">
        <v>60.3</v>
      </c>
    </row>
    <row r="87" spans="1:17" x14ac:dyDescent="0.25">
      <c r="A87">
        <v>3167</v>
      </c>
      <c r="B87" t="s">
        <v>3167</v>
      </c>
      <c r="C87" t="s">
        <v>7277</v>
      </c>
      <c r="D87">
        <v>3000</v>
      </c>
      <c r="E87">
        <v>3485</v>
      </c>
      <c r="F87" t="s">
        <v>8218</v>
      </c>
      <c r="G87" t="s">
        <v>8223</v>
      </c>
      <c r="H87" t="s">
        <v>8245</v>
      </c>
      <c r="I87">
        <v>1406952781</v>
      </c>
      <c r="J87">
        <v>1405743181</v>
      </c>
      <c r="K87" t="b">
        <v>1</v>
      </c>
      <c r="L87">
        <v>55</v>
      </c>
      <c r="M87" t="b">
        <v>1</v>
      </c>
      <c r="N87" t="s">
        <v>8273</v>
      </c>
      <c r="O87" t="s">
        <v>8274</v>
      </c>
      <c r="P87">
        <v>116</v>
      </c>
      <c r="Q87">
        <v>63.36</v>
      </c>
    </row>
    <row r="88" spans="1:17" x14ac:dyDescent="0.25">
      <c r="A88">
        <v>3168</v>
      </c>
      <c r="B88" t="s">
        <v>3168</v>
      </c>
      <c r="C88" t="s">
        <v>7278</v>
      </c>
      <c r="D88">
        <v>2500</v>
      </c>
      <c r="E88">
        <v>3105</v>
      </c>
      <c r="F88" t="s">
        <v>8218</v>
      </c>
      <c r="G88" t="s">
        <v>8223</v>
      </c>
      <c r="H88" t="s">
        <v>8245</v>
      </c>
      <c r="I88">
        <v>1402696800</v>
      </c>
      <c r="J88">
        <v>1399948353</v>
      </c>
      <c r="K88" t="b">
        <v>1</v>
      </c>
      <c r="L88">
        <v>61</v>
      </c>
      <c r="M88" t="b">
        <v>1</v>
      </c>
      <c r="N88" t="s">
        <v>8273</v>
      </c>
      <c r="O88" t="s">
        <v>8274</v>
      </c>
      <c r="P88">
        <v>124</v>
      </c>
      <c r="Q88">
        <v>50.9</v>
      </c>
    </row>
    <row r="89" spans="1:17" x14ac:dyDescent="0.25">
      <c r="A89">
        <v>3169</v>
      </c>
      <c r="B89" t="s">
        <v>3169</v>
      </c>
      <c r="C89" t="s">
        <v>7279</v>
      </c>
      <c r="D89">
        <v>8000</v>
      </c>
      <c r="E89">
        <v>8241</v>
      </c>
      <c r="F89" t="s">
        <v>8218</v>
      </c>
      <c r="G89" t="s">
        <v>8223</v>
      </c>
      <c r="H89" t="s">
        <v>8245</v>
      </c>
      <c r="I89">
        <v>1386910740</v>
      </c>
      <c r="J89">
        <v>1384364561</v>
      </c>
      <c r="K89" t="b">
        <v>1</v>
      </c>
      <c r="L89">
        <v>82</v>
      </c>
      <c r="M89" t="b">
        <v>1</v>
      </c>
      <c r="N89" t="s">
        <v>8273</v>
      </c>
      <c r="O89" t="s">
        <v>8274</v>
      </c>
      <c r="P89">
        <v>103</v>
      </c>
      <c r="Q89">
        <v>100.5</v>
      </c>
    </row>
    <row r="90" spans="1:17" x14ac:dyDescent="0.25">
      <c r="A90">
        <v>3170</v>
      </c>
      <c r="B90" t="s">
        <v>3170</v>
      </c>
      <c r="C90" t="s">
        <v>7280</v>
      </c>
      <c r="D90">
        <v>2000</v>
      </c>
      <c r="E90">
        <v>2245</v>
      </c>
      <c r="F90" t="s">
        <v>8218</v>
      </c>
      <c r="G90" t="s">
        <v>8223</v>
      </c>
      <c r="H90" t="s">
        <v>8245</v>
      </c>
      <c r="I90">
        <v>1404273600</v>
      </c>
      <c r="J90">
        <v>1401414944</v>
      </c>
      <c r="K90" t="b">
        <v>1</v>
      </c>
      <c r="L90">
        <v>71</v>
      </c>
      <c r="M90" t="b">
        <v>1</v>
      </c>
      <c r="N90" t="s">
        <v>8273</v>
      </c>
      <c r="O90" t="s">
        <v>8274</v>
      </c>
      <c r="P90">
        <v>112</v>
      </c>
      <c r="Q90">
        <v>31.62</v>
      </c>
    </row>
    <row r="91" spans="1:17" x14ac:dyDescent="0.25">
      <c r="A91">
        <v>3172</v>
      </c>
      <c r="B91" t="s">
        <v>3172</v>
      </c>
      <c r="C91" t="s">
        <v>7282</v>
      </c>
      <c r="D91">
        <v>2000</v>
      </c>
      <c r="E91">
        <v>2300</v>
      </c>
      <c r="F91" t="s">
        <v>8218</v>
      </c>
      <c r="G91" t="s">
        <v>8223</v>
      </c>
      <c r="H91" t="s">
        <v>8245</v>
      </c>
      <c r="I91">
        <v>1329240668</v>
      </c>
      <c r="J91">
        <v>1326648668</v>
      </c>
      <c r="K91" t="b">
        <v>1</v>
      </c>
      <c r="L91">
        <v>29</v>
      </c>
      <c r="M91" t="b">
        <v>1</v>
      </c>
      <c r="N91" t="s">
        <v>8273</v>
      </c>
      <c r="O91" t="s">
        <v>8274</v>
      </c>
      <c r="P91">
        <v>115</v>
      </c>
      <c r="Q91">
        <v>79.31</v>
      </c>
    </row>
    <row r="92" spans="1:17" x14ac:dyDescent="0.25">
      <c r="A92">
        <v>3173</v>
      </c>
      <c r="B92" t="s">
        <v>3173</v>
      </c>
      <c r="C92" t="s">
        <v>7283</v>
      </c>
      <c r="D92">
        <v>10000</v>
      </c>
      <c r="E92">
        <v>10300</v>
      </c>
      <c r="F92" t="s">
        <v>8218</v>
      </c>
      <c r="G92" t="s">
        <v>8223</v>
      </c>
      <c r="H92" t="s">
        <v>8245</v>
      </c>
      <c r="I92">
        <v>1411765492</v>
      </c>
      <c r="J92">
        <v>1409173492</v>
      </c>
      <c r="K92" t="b">
        <v>1</v>
      </c>
      <c r="L92">
        <v>74</v>
      </c>
      <c r="M92" t="b">
        <v>1</v>
      </c>
      <c r="N92" t="s">
        <v>8273</v>
      </c>
      <c r="O92" t="s">
        <v>8274</v>
      </c>
      <c r="P92">
        <v>103</v>
      </c>
      <c r="Q92">
        <v>139.19</v>
      </c>
    </row>
    <row r="93" spans="1:17" x14ac:dyDescent="0.25">
      <c r="A93">
        <v>3174</v>
      </c>
      <c r="B93" t="s">
        <v>3174</v>
      </c>
      <c r="C93" t="s">
        <v>7284</v>
      </c>
      <c r="D93">
        <v>3000</v>
      </c>
      <c r="E93">
        <v>3034</v>
      </c>
      <c r="F93" t="s">
        <v>8218</v>
      </c>
      <c r="G93" t="s">
        <v>8223</v>
      </c>
      <c r="H93" t="s">
        <v>8245</v>
      </c>
      <c r="I93">
        <v>1408999508</v>
      </c>
      <c r="J93">
        <v>1407789908</v>
      </c>
      <c r="K93" t="b">
        <v>1</v>
      </c>
      <c r="L93">
        <v>23</v>
      </c>
      <c r="M93" t="b">
        <v>1</v>
      </c>
      <c r="N93" t="s">
        <v>8273</v>
      </c>
      <c r="O93" t="s">
        <v>8274</v>
      </c>
      <c r="P93">
        <v>101</v>
      </c>
      <c r="Q93">
        <v>131.91</v>
      </c>
    </row>
    <row r="94" spans="1:17" x14ac:dyDescent="0.25">
      <c r="A94">
        <v>3175</v>
      </c>
      <c r="B94" t="s">
        <v>3175</v>
      </c>
      <c r="C94" t="s">
        <v>7285</v>
      </c>
      <c r="D94">
        <v>5000</v>
      </c>
      <c r="E94">
        <v>5478</v>
      </c>
      <c r="F94" t="s">
        <v>8218</v>
      </c>
      <c r="G94" t="s">
        <v>8223</v>
      </c>
      <c r="H94" t="s">
        <v>8245</v>
      </c>
      <c r="I94">
        <v>1297977427</v>
      </c>
      <c r="J94">
        <v>1292793427</v>
      </c>
      <c r="K94" t="b">
        <v>1</v>
      </c>
      <c r="L94">
        <v>60</v>
      </c>
      <c r="M94" t="b">
        <v>1</v>
      </c>
      <c r="N94" t="s">
        <v>8273</v>
      </c>
      <c r="O94" t="s">
        <v>8274</v>
      </c>
      <c r="P94">
        <v>110</v>
      </c>
      <c r="Q94">
        <v>91.3</v>
      </c>
    </row>
    <row r="95" spans="1:17" x14ac:dyDescent="0.25">
      <c r="A95">
        <v>3176</v>
      </c>
      <c r="B95" t="s">
        <v>3176</v>
      </c>
      <c r="C95" t="s">
        <v>7286</v>
      </c>
      <c r="D95">
        <v>1900</v>
      </c>
      <c r="E95">
        <v>2182</v>
      </c>
      <c r="F95" t="s">
        <v>8218</v>
      </c>
      <c r="G95" t="s">
        <v>8223</v>
      </c>
      <c r="H95" t="s">
        <v>8245</v>
      </c>
      <c r="I95">
        <v>1376838000</v>
      </c>
      <c r="J95">
        <v>1374531631</v>
      </c>
      <c r="K95" t="b">
        <v>1</v>
      </c>
      <c r="L95">
        <v>55</v>
      </c>
      <c r="M95" t="b">
        <v>1</v>
      </c>
      <c r="N95" t="s">
        <v>8273</v>
      </c>
      <c r="O95" t="s">
        <v>8274</v>
      </c>
      <c r="P95">
        <v>115</v>
      </c>
      <c r="Q95">
        <v>39.67</v>
      </c>
    </row>
    <row r="96" spans="1:17" x14ac:dyDescent="0.25">
      <c r="A96">
        <v>3177</v>
      </c>
      <c r="B96" t="s">
        <v>3177</v>
      </c>
      <c r="C96" t="s">
        <v>7287</v>
      </c>
      <c r="D96">
        <v>2500</v>
      </c>
      <c r="E96">
        <v>2935</v>
      </c>
      <c r="F96" t="s">
        <v>8218</v>
      </c>
      <c r="G96" t="s">
        <v>8223</v>
      </c>
      <c r="H96" t="s">
        <v>8245</v>
      </c>
      <c r="I96">
        <v>1403366409</v>
      </c>
      <c r="J96">
        <v>1400774409</v>
      </c>
      <c r="K96" t="b">
        <v>1</v>
      </c>
      <c r="L96">
        <v>51</v>
      </c>
      <c r="M96" t="b">
        <v>1</v>
      </c>
      <c r="N96" t="s">
        <v>8273</v>
      </c>
      <c r="O96" t="s">
        <v>8274</v>
      </c>
      <c r="P96">
        <v>117</v>
      </c>
      <c r="Q96">
        <v>57.55</v>
      </c>
    </row>
    <row r="97" spans="1:17" x14ac:dyDescent="0.25">
      <c r="A97">
        <v>3179</v>
      </c>
      <c r="B97" t="s">
        <v>3179</v>
      </c>
      <c r="C97" t="s">
        <v>7289</v>
      </c>
      <c r="D97">
        <v>4200</v>
      </c>
      <c r="E97">
        <v>4794.82</v>
      </c>
      <c r="F97" t="s">
        <v>8218</v>
      </c>
      <c r="G97" t="s">
        <v>8223</v>
      </c>
      <c r="H97" t="s">
        <v>8245</v>
      </c>
      <c r="I97">
        <v>1367859071</v>
      </c>
      <c r="J97">
        <v>1365699071</v>
      </c>
      <c r="K97" t="b">
        <v>1</v>
      </c>
      <c r="L97">
        <v>62</v>
      </c>
      <c r="M97" t="b">
        <v>1</v>
      </c>
      <c r="N97" t="s">
        <v>8273</v>
      </c>
      <c r="O97" t="s">
        <v>8274</v>
      </c>
      <c r="P97">
        <v>114</v>
      </c>
      <c r="Q97">
        <v>77.34</v>
      </c>
    </row>
    <row r="98" spans="1:17" x14ac:dyDescent="0.25">
      <c r="A98">
        <v>3182</v>
      </c>
      <c r="B98" t="s">
        <v>3182</v>
      </c>
      <c r="C98" t="s">
        <v>7292</v>
      </c>
      <c r="D98">
        <v>7000</v>
      </c>
      <c r="E98">
        <v>7062</v>
      </c>
      <c r="F98" t="s">
        <v>8218</v>
      </c>
      <c r="G98" t="s">
        <v>8223</v>
      </c>
      <c r="H98" t="s">
        <v>8245</v>
      </c>
      <c r="I98">
        <v>1328029200</v>
      </c>
      <c r="J98">
        <v>1323211621</v>
      </c>
      <c r="K98" t="b">
        <v>1</v>
      </c>
      <c r="L98">
        <v>151</v>
      </c>
      <c r="M98" t="b">
        <v>1</v>
      </c>
      <c r="N98" t="s">
        <v>8273</v>
      </c>
      <c r="O98" t="s">
        <v>8274</v>
      </c>
      <c r="P98">
        <v>101</v>
      </c>
      <c r="Q98">
        <v>46.77</v>
      </c>
    </row>
    <row r="99" spans="1:17" x14ac:dyDescent="0.25">
      <c r="A99">
        <v>3183</v>
      </c>
      <c r="B99" t="s">
        <v>3183</v>
      </c>
      <c r="C99" t="s">
        <v>7293</v>
      </c>
      <c r="D99">
        <v>2500</v>
      </c>
      <c r="E99">
        <v>2725</v>
      </c>
      <c r="F99" t="s">
        <v>8218</v>
      </c>
      <c r="G99" t="s">
        <v>8223</v>
      </c>
      <c r="H99" t="s">
        <v>8245</v>
      </c>
      <c r="I99">
        <v>1377284669</v>
      </c>
      <c r="J99">
        <v>1375729469</v>
      </c>
      <c r="K99" t="b">
        <v>1</v>
      </c>
      <c r="L99">
        <v>68</v>
      </c>
      <c r="M99" t="b">
        <v>1</v>
      </c>
      <c r="N99" t="s">
        <v>8273</v>
      </c>
      <c r="O99" t="s">
        <v>8274</v>
      </c>
      <c r="P99">
        <v>109</v>
      </c>
      <c r="Q99">
        <v>40.07</v>
      </c>
    </row>
    <row r="100" spans="1:17" x14ac:dyDescent="0.25">
      <c r="A100">
        <v>3184</v>
      </c>
      <c r="B100" t="s">
        <v>3184</v>
      </c>
      <c r="C100" t="s">
        <v>7294</v>
      </c>
      <c r="D100">
        <v>4300</v>
      </c>
      <c r="E100">
        <v>4610</v>
      </c>
      <c r="F100" t="s">
        <v>8218</v>
      </c>
      <c r="G100" t="s">
        <v>8223</v>
      </c>
      <c r="H100" t="s">
        <v>8245</v>
      </c>
      <c r="I100">
        <v>1404258631</v>
      </c>
      <c r="J100">
        <v>1401666631</v>
      </c>
      <c r="K100" t="b">
        <v>1</v>
      </c>
      <c r="L100">
        <v>46</v>
      </c>
      <c r="M100" t="b">
        <v>1</v>
      </c>
      <c r="N100" t="s">
        <v>8273</v>
      </c>
      <c r="O100" t="s">
        <v>8274</v>
      </c>
      <c r="P100">
        <v>107</v>
      </c>
      <c r="Q100">
        <v>100.22</v>
      </c>
    </row>
    <row r="101" spans="1:17" x14ac:dyDescent="0.25">
      <c r="A101">
        <v>3187</v>
      </c>
      <c r="B101" t="s">
        <v>3187</v>
      </c>
      <c r="C101" t="s">
        <v>7297</v>
      </c>
      <c r="D101">
        <v>15000</v>
      </c>
      <c r="E101">
        <v>17444</v>
      </c>
      <c r="F101" t="s">
        <v>8218</v>
      </c>
      <c r="G101" t="s">
        <v>8223</v>
      </c>
      <c r="H101" t="s">
        <v>8245</v>
      </c>
      <c r="I101">
        <v>1407167973</v>
      </c>
      <c r="J101">
        <v>1405439973</v>
      </c>
      <c r="K101" t="b">
        <v>1</v>
      </c>
      <c r="L101">
        <v>244</v>
      </c>
      <c r="M101" t="b">
        <v>1</v>
      </c>
      <c r="N101" t="s">
        <v>8273</v>
      </c>
      <c r="O101" t="s">
        <v>8274</v>
      </c>
      <c r="P101">
        <v>116</v>
      </c>
      <c r="Q101">
        <v>71.489999999999995</v>
      </c>
    </row>
    <row r="102" spans="1:17" x14ac:dyDescent="0.25">
      <c r="A102">
        <v>3208</v>
      </c>
      <c r="B102" t="s">
        <v>3208</v>
      </c>
      <c r="C102" t="s">
        <v>7318</v>
      </c>
      <c r="D102">
        <v>5000</v>
      </c>
      <c r="E102">
        <v>5175</v>
      </c>
      <c r="F102" t="s">
        <v>8218</v>
      </c>
      <c r="G102" t="s">
        <v>8223</v>
      </c>
      <c r="H102" t="s">
        <v>8245</v>
      </c>
      <c r="I102">
        <v>1406557877</v>
      </c>
      <c r="J102">
        <v>1404743477</v>
      </c>
      <c r="K102" t="b">
        <v>1</v>
      </c>
      <c r="L102">
        <v>82</v>
      </c>
      <c r="M102" t="b">
        <v>1</v>
      </c>
      <c r="N102" t="s">
        <v>8273</v>
      </c>
      <c r="O102" t="s">
        <v>8274</v>
      </c>
      <c r="P102">
        <v>104</v>
      </c>
      <c r="Q102">
        <v>63.11</v>
      </c>
    </row>
    <row r="103" spans="1:17" x14ac:dyDescent="0.25">
      <c r="A103">
        <v>3209</v>
      </c>
      <c r="B103" t="s">
        <v>3209</v>
      </c>
      <c r="C103" t="s">
        <v>7319</v>
      </c>
      <c r="D103">
        <v>9500</v>
      </c>
      <c r="E103">
        <v>11335.7</v>
      </c>
      <c r="F103" t="s">
        <v>8218</v>
      </c>
      <c r="G103" t="s">
        <v>8223</v>
      </c>
      <c r="H103" t="s">
        <v>8245</v>
      </c>
      <c r="I103">
        <v>1403305200</v>
      </c>
      <c r="J103">
        <v>1400512658</v>
      </c>
      <c r="K103" t="b">
        <v>1</v>
      </c>
      <c r="L103">
        <v>226</v>
      </c>
      <c r="M103" t="b">
        <v>1</v>
      </c>
      <c r="N103" t="s">
        <v>8273</v>
      </c>
      <c r="O103" t="s">
        <v>8274</v>
      </c>
      <c r="P103">
        <v>119</v>
      </c>
      <c r="Q103">
        <v>50.16</v>
      </c>
    </row>
    <row r="104" spans="1:17" x14ac:dyDescent="0.25">
      <c r="A104">
        <v>3210</v>
      </c>
      <c r="B104" t="s">
        <v>3210</v>
      </c>
      <c r="C104" t="s">
        <v>7320</v>
      </c>
      <c r="D104">
        <v>3000</v>
      </c>
      <c r="E104">
        <v>3773</v>
      </c>
      <c r="F104" t="s">
        <v>8218</v>
      </c>
      <c r="G104" t="s">
        <v>8223</v>
      </c>
      <c r="H104" t="s">
        <v>8245</v>
      </c>
      <c r="I104">
        <v>1338523140</v>
      </c>
      <c r="J104">
        <v>1334442519</v>
      </c>
      <c r="K104" t="b">
        <v>1</v>
      </c>
      <c r="L104">
        <v>60</v>
      </c>
      <c r="M104" t="b">
        <v>1</v>
      </c>
      <c r="N104" t="s">
        <v>8273</v>
      </c>
      <c r="O104" t="s">
        <v>8274</v>
      </c>
      <c r="P104">
        <v>126</v>
      </c>
      <c r="Q104">
        <v>62.88</v>
      </c>
    </row>
    <row r="105" spans="1:17" x14ac:dyDescent="0.25">
      <c r="A105">
        <v>3211</v>
      </c>
      <c r="B105" t="s">
        <v>3211</v>
      </c>
      <c r="C105" t="s">
        <v>7321</v>
      </c>
      <c r="D105">
        <v>23000</v>
      </c>
      <c r="E105">
        <v>27541</v>
      </c>
      <c r="F105" t="s">
        <v>8218</v>
      </c>
      <c r="G105" t="s">
        <v>8223</v>
      </c>
      <c r="H105" t="s">
        <v>8245</v>
      </c>
      <c r="I105">
        <v>1408068000</v>
      </c>
      <c r="J105">
        <v>1405346680</v>
      </c>
      <c r="K105" t="b">
        <v>1</v>
      </c>
      <c r="L105">
        <v>322</v>
      </c>
      <c r="M105" t="b">
        <v>1</v>
      </c>
      <c r="N105" t="s">
        <v>8273</v>
      </c>
      <c r="O105" t="s">
        <v>8274</v>
      </c>
      <c r="P105">
        <v>120</v>
      </c>
      <c r="Q105">
        <v>85.53</v>
      </c>
    </row>
    <row r="106" spans="1:17" x14ac:dyDescent="0.25">
      <c r="A106">
        <v>3212</v>
      </c>
      <c r="B106" t="s">
        <v>3212</v>
      </c>
      <c r="C106" t="s">
        <v>7322</v>
      </c>
      <c r="D106">
        <v>4000</v>
      </c>
      <c r="E106">
        <v>5050</v>
      </c>
      <c r="F106" t="s">
        <v>8218</v>
      </c>
      <c r="G106" t="s">
        <v>8223</v>
      </c>
      <c r="H106" t="s">
        <v>8245</v>
      </c>
      <c r="I106">
        <v>1407524751</v>
      </c>
      <c r="J106">
        <v>1404932751</v>
      </c>
      <c r="K106" t="b">
        <v>1</v>
      </c>
      <c r="L106">
        <v>94</v>
      </c>
      <c r="M106" t="b">
        <v>1</v>
      </c>
      <c r="N106" t="s">
        <v>8273</v>
      </c>
      <c r="O106" t="s">
        <v>8274</v>
      </c>
      <c r="P106">
        <v>126</v>
      </c>
      <c r="Q106">
        <v>53.72</v>
      </c>
    </row>
    <row r="107" spans="1:17" x14ac:dyDescent="0.25">
      <c r="A107">
        <v>3215</v>
      </c>
      <c r="B107" t="s">
        <v>3215</v>
      </c>
      <c r="C107" t="s">
        <v>7325</v>
      </c>
      <c r="D107">
        <v>35000</v>
      </c>
      <c r="E107">
        <v>35123</v>
      </c>
      <c r="F107" t="s">
        <v>8218</v>
      </c>
      <c r="G107" t="s">
        <v>8223</v>
      </c>
      <c r="H107" t="s">
        <v>8245</v>
      </c>
      <c r="I107">
        <v>1441857540</v>
      </c>
      <c r="J107">
        <v>1438617471</v>
      </c>
      <c r="K107" t="b">
        <v>1</v>
      </c>
      <c r="L107">
        <v>134</v>
      </c>
      <c r="M107" t="b">
        <v>1</v>
      </c>
      <c r="N107" t="s">
        <v>8273</v>
      </c>
      <c r="O107" t="s">
        <v>8274</v>
      </c>
      <c r="P107">
        <v>100</v>
      </c>
      <c r="Q107">
        <v>262.11</v>
      </c>
    </row>
    <row r="108" spans="1:17" x14ac:dyDescent="0.25">
      <c r="A108">
        <v>3217</v>
      </c>
      <c r="B108" t="s">
        <v>3217</v>
      </c>
      <c r="C108" t="s">
        <v>7327</v>
      </c>
      <c r="D108">
        <v>4500</v>
      </c>
      <c r="E108">
        <v>5221</v>
      </c>
      <c r="F108" t="s">
        <v>8218</v>
      </c>
      <c r="G108" t="s">
        <v>8223</v>
      </c>
      <c r="H108" t="s">
        <v>8245</v>
      </c>
      <c r="I108">
        <v>1478264784</v>
      </c>
      <c r="J108">
        <v>1475672784</v>
      </c>
      <c r="K108" t="b">
        <v>1</v>
      </c>
      <c r="L108">
        <v>104</v>
      </c>
      <c r="M108" t="b">
        <v>1</v>
      </c>
      <c r="N108" t="s">
        <v>8273</v>
      </c>
      <c r="O108" t="s">
        <v>8274</v>
      </c>
      <c r="P108">
        <v>116</v>
      </c>
      <c r="Q108">
        <v>50.2</v>
      </c>
    </row>
    <row r="109" spans="1:17" x14ac:dyDescent="0.25">
      <c r="A109">
        <v>3219</v>
      </c>
      <c r="B109" t="s">
        <v>3219</v>
      </c>
      <c r="C109" t="s">
        <v>7329</v>
      </c>
      <c r="D109">
        <v>20000</v>
      </c>
      <c r="E109">
        <v>20022</v>
      </c>
      <c r="F109" t="s">
        <v>8218</v>
      </c>
      <c r="G109" t="s">
        <v>8223</v>
      </c>
      <c r="H109" t="s">
        <v>8245</v>
      </c>
      <c r="I109">
        <v>1427063747</v>
      </c>
      <c r="J109">
        <v>1424043347</v>
      </c>
      <c r="K109" t="b">
        <v>1</v>
      </c>
      <c r="L109">
        <v>119</v>
      </c>
      <c r="M109" t="b">
        <v>1</v>
      </c>
      <c r="N109" t="s">
        <v>8273</v>
      </c>
      <c r="O109" t="s">
        <v>8274</v>
      </c>
      <c r="P109">
        <v>100</v>
      </c>
      <c r="Q109">
        <v>168.25</v>
      </c>
    </row>
    <row r="110" spans="1:17" x14ac:dyDescent="0.25">
      <c r="A110">
        <v>3220</v>
      </c>
      <c r="B110" t="s">
        <v>3220</v>
      </c>
      <c r="C110" t="s">
        <v>7330</v>
      </c>
      <c r="D110">
        <v>15000</v>
      </c>
      <c r="E110">
        <v>15126</v>
      </c>
      <c r="F110" t="s">
        <v>8218</v>
      </c>
      <c r="G110" t="s">
        <v>8223</v>
      </c>
      <c r="H110" t="s">
        <v>8245</v>
      </c>
      <c r="I110">
        <v>1489352400</v>
      </c>
      <c r="J110">
        <v>1486411204</v>
      </c>
      <c r="K110" t="b">
        <v>1</v>
      </c>
      <c r="L110">
        <v>59</v>
      </c>
      <c r="M110" t="b">
        <v>1</v>
      </c>
      <c r="N110" t="s">
        <v>8273</v>
      </c>
      <c r="O110" t="s">
        <v>8274</v>
      </c>
      <c r="P110">
        <v>101</v>
      </c>
      <c r="Q110">
        <v>256.37</v>
      </c>
    </row>
    <row r="111" spans="1:17" x14ac:dyDescent="0.25">
      <c r="A111">
        <v>3222</v>
      </c>
      <c r="B111" t="s">
        <v>3222</v>
      </c>
      <c r="C111" t="s">
        <v>7332</v>
      </c>
      <c r="D111">
        <v>2500</v>
      </c>
      <c r="E111">
        <v>3120</v>
      </c>
      <c r="F111" t="s">
        <v>8218</v>
      </c>
      <c r="G111" t="s">
        <v>8223</v>
      </c>
      <c r="H111" t="s">
        <v>8245</v>
      </c>
      <c r="I111">
        <v>1445722140</v>
      </c>
      <c r="J111">
        <v>1443016697</v>
      </c>
      <c r="K111" t="b">
        <v>1</v>
      </c>
      <c r="L111">
        <v>84</v>
      </c>
      <c r="M111" t="b">
        <v>1</v>
      </c>
      <c r="N111" t="s">
        <v>8273</v>
      </c>
      <c r="O111" t="s">
        <v>8274</v>
      </c>
      <c r="P111">
        <v>125</v>
      </c>
      <c r="Q111">
        <v>37.14</v>
      </c>
    </row>
    <row r="112" spans="1:17" x14ac:dyDescent="0.25">
      <c r="A112">
        <v>3223</v>
      </c>
      <c r="B112" t="s">
        <v>3223</v>
      </c>
      <c r="C112" t="s">
        <v>7333</v>
      </c>
      <c r="D112">
        <v>3100</v>
      </c>
      <c r="E112">
        <v>3395</v>
      </c>
      <c r="F112" t="s">
        <v>8218</v>
      </c>
      <c r="G112" t="s">
        <v>8223</v>
      </c>
      <c r="H112" t="s">
        <v>8245</v>
      </c>
      <c r="I112">
        <v>1440100976</v>
      </c>
      <c r="J112">
        <v>1437508976</v>
      </c>
      <c r="K112" t="b">
        <v>1</v>
      </c>
      <c r="L112">
        <v>74</v>
      </c>
      <c r="M112" t="b">
        <v>1</v>
      </c>
      <c r="N112" t="s">
        <v>8273</v>
      </c>
      <c r="O112" t="s">
        <v>8274</v>
      </c>
      <c r="P112">
        <v>110</v>
      </c>
      <c r="Q112">
        <v>45.88</v>
      </c>
    </row>
    <row r="113" spans="1:17" x14ac:dyDescent="0.25">
      <c r="A113">
        <v>3224</v>
      </c>
      <c r="B113" t="s">
        <v>3224</v>
      </c>
      <c r="C113" t="s">
        <v>7334</v>
      </c>
      <c r="D113">
        <v>30000</v>
      </c>
      <c r="E113">
        <v>30610</v>
      </c>
      <c r="F113" t="s">
        <v>8218</v>
      </c>
      <c r="G113" t="s">
        <v>8223</v>
      </c>
      <c r="H113" t="s">
        <v>8245</v>
      </c>
      <c r="I113">
        <v>1484024400</v>
      </c>
      <c r="J113">
        <v>1479932713</v>
      </c>
      <c r="K113" t="b">
        <v>1</v>
      </c>
      <c r="L113">
        <v>216</v>
      </c>
      <c r="M113" t="b">
        <v>1</v>
      </c>
      <c r="N113" t="s">
        <v>8273</v>
      </c>
      <c r="O113" t="s">
        <v>8274</v>
      </c>
      <c r="P113">
        <v>102</v>
      </c>
      <c r="Q113">
        <v>141.71</v>
      </c>
    </row>
    <row r="114" spans="1:17" x14ac:dyDescent="0.25">
      <c r="A114">
        <v>3225</v>
      </c>
      <c r="B114" t="s">
        <v>3225</v>
      </c>
      <c r="C114" t="s">
        <v>7335</v>
      </c>
      <c r="D114">
        <v>2000</v>
      </c>
      <c r="E114">
        <v>2047</v>
      </c>
      <c r="F114" t="s">
        <v>8218</v>
      </c>
      <c r="G114" t="s">
        <v>8223</v>
      </c>
      <c r="H114" t="s">
        <v>8245</v>
      </c>
      <c r="I114">
        <v>1464987600</v>
      </c>
      <c r="J114">
        <v>1463145938</v>
      </c>
      <c r="K114" t="b">
        <v>1</v>
      </c>
      <c r="L114">
        <v>39</v>
      </c>
      <c r="M114" t="b">
        <v>1</v>
      </c>
      <c r="N114" t="s">
        <v>8273</v>
      </c>
      <c r="O114" t="s">
        <v>8274</v>
      </c>
      <c r="P114">
        <v>102</v>
      </c>
      <c r="Q114">
        <v>52.49</v>
      </c>
    </row>
    <row r="115" spans="1:17" x14ac:dyDescent="0.25">
      <c r="A115">
        <v>3228</v>
      </c>
      <c r="B115" t="s">
        <v>3228</v>
      </c>
      <c r="C115" t="s">
        <v>7338</v>
      </c>
      <c r="D115">
        <v>7000</v>
      </c>
      <c r="E115">
        <v>7164</v>
      </c>
      <c r="F115" t="s">
        <v>8218</v>
      </c>
      <c r="G115" t="s">
        <v>8223</v>
      </c>
      <c r="H115" t="s">
        <v>8245</v>
      </c>
      <c r="I115">
        <v>1450328340</v>
      </c>
      <c r="J115">
        <v>1447606884</v>
      </c>
      <c r="K115" t="b">
        <v>1</v>
      </c>
      <c r="L115">
        <v>37</v>
      </c>
      <c r="M115" t="b">
        <v>1</v>
      </c>
      <c r="N115" t="s">
        <v>8273</v>
      </c>
      <c r="O115" t="s">
        <v>8274</v>
      </c>
      <c r="P115">
        <v>102</v>
      </c>
      <c r="Q115">
        <v>193.62</v>
      </c>
    </row>
    <row r="116" spans="1:17" x14ac:dyDescent="0.25">
      <c r="A116">
        <v>3229</v>
      </c>
      <c r="B116" t="s">
        <v>3229</v>
      </c>
      <c r="C116" t="s">
        <v>7339</v>
      </c>
      <c r="D116">
        <v>20000</v>
      </c>
      <c r="E116">
        <v>21573</v>
      </c>
      <c r="F116" t="s">
        <v>8218</v>
      </c>
      <c r="G116" t="s">
        <v>8223</v>
      </c>
      <c r="H116" t="s">
        <v>8245</v>
      </c>
      <c r="I116">
        <v>1416470398</v>
      </c>
      <c r="J116">
        <v>1413874798</v>
      </c>
      <c r="K116" t="b">
        <v>1</v>
      </c>
      <c r="L116">
        <v>202</v>
      </c>
      <c r="M116" t="b">
        <v>1</v>
      </c>
      <c r="N116" t="s">
        <v>8273</v>
      </c>
      <c r="O116" t="s">
        <v>8274</v>
      </c>
      <c r="P116">
        <v>108</v>
      </c>
      <c r="Q116">
        <v>106.8</v>
      </c>
    </row>
    <row r="117" spans="1:17" x14ac:dyDescent="0.25">
      <c r="A117">
        <v>3230</v>
      </c>
      <c r="B117" t="s">
        <v>3230</v>
      </c>
      <c r="C117" t="s">
        <v>7340</v>
      </c>
      <c r="D117">
        <v>2600</v>
      </c>
      <c r="E117">
        <v>2857</v>
      </c>
      <c r="F117" t="s">
        <v>8218</v>
      </c>
      <c r="G117" t="s">
        <v>8223</v>
      </c>
      <c r="H117" t="s">
        <v>8245</v>
      </c>
      <c r="I117">
        <v>1412135940</v>
      </c>
      <c r="J117">
        <v>1410840126</v>
      </c>
      <c r="K117" t="b">
        <v>1</v>
      </c>
      <c r="L117">
        <v>37</v>
      </c>
      <c r="M117" t="b">
        <v>1</v>
      </c>
      <c r="N117" t="s">
        <v>8273</v>
      </c>
      <c r="O117" t="s">
        <v>8274</v>
      </c>
      <c r="P117">
        <v>110</v>
      </c>
      <c r="Q117">
        <v>77.22</v>
      </c>
    </row>
    <row r="118" spans="1:17" x14ac:dyDescent="0.25">
      <c r="A118">
        <v>3231</v>
      </c>
      <c r="B118" t="s">
        <v>3231</v>
      </c>
      <c r="C118" t="s">
        <v>7341</v>
      </c>
      <c r="D118">
        <v>1000</v>
      </c>
      <c r="E118">
        <v>1610</v>
      </c>
      <c r="F118" t="s">
        <v>8218</v>
      </c>
      <c r="G118" t="s">
        <v>8223</v>
      </c>
      <c r="H118" t="s">
        <v>8245</v>
      </c>
      <c r="I118">
        <v>1460846347</v>
      </c>
      <c r="J118">
        <v>1458254347</v>
      </c>
      <c r="K118" t="b">
        <v>0</v>
      </c>
      <c r="L118">
        <v>28</v>
      </c>
      <c r="M118" t="b">
        <v>1</v>
      </c>
      <c r="N118" t="s">
        <v>8273</v>
      </c>
      <c r="O118" t="s">
        <v>8274</v>
      </c>
      <c r="P118">
        <v>161</v>
      </c>
      <c r="Q118">
        <v>57.5</v>
      </c>
    </row>
    <row r="119" spans="1:17" x14ac:dyDescent="0.25">
      <c r="A119">
        <v>3232</v>
      </c>
      <c r="B119" t="s">
        <v>3232</v>
      </c>
      <c r="C119" t="s">
        <v>7342</v>
      </c>
      <c r="D119">
        <v>1000</v>
      </c>
      <c r="E119">
        <v>1312</v>
      </c>
      <c r="F119" t="s">
        <v>8218</v>
      </c>
      <c r="G119" t="s">
        <v>8223</v>
      </c>
      <c r="H119" t="s">
        <v>8245</v>
      </c>
      <c r="I119">
        <v>1462334340</v>
      </c>
      <c r="J119">
        <v>1459711917</v>
      </c>
      <c r="K119" t="b">
        <v>1</v>
      </c>
      <c r="L119">
        <v>26</v>
      </c>
      <c r="M119" t="b">
        <v>1</v>
      </c>
      <c r="N119" t="s">
        <v>8273</v>
      </c>
      <c r="O119" t="s">
        <v>8274</v>
      </c>
      <c r="P119">
        <v>131</v>
      </c>
      <c r="Q119">
        <v>50.46</v>
      </c>
    </row>
    <row r="120" spans="1:17" x14ac:dyDescent="0.25">
      <c r="A120">
        <v>3233</v>
      </c>
      <c r="B120" t="s">
        <v>3233</v>
      </c>
      <c r="C120" t="s">
        <v>7343</v>
      </c>
      <c r="D120">
        <v>5000</v>
      </c>
      <c r="E120">
        <v>5940</v>
      </c>
      <c r="F120" t="s">
        <v>8218</v>
      </c>
      <c r="G120" t="s">
        <v>8223</v>
      </c>
      <c r="H120" t="s">
        <v>8245</v>
      </c>
      <c r="I120">
        <v>1488482355</v>
      </c>
      <c r="J120">
        <v>1485890355</v>
      </c>
      <c r="K120" t="b">
        <v>0</v>
      </c>
      <c r="L120">
        <v>61</v>
      </c>
      <c r="M120" t="b">
        <v>1</v>
      </c>
      <c r="N120" t="s">
        <v>8273</v>
      </c>
      <c r="O120" t="s">
        <v>8274</v>
      </c>
      <c r="P120">
        <v>119</v>
      </c>
      <c r="Q120">
        <v>97.38</v>
      </c>
    </row>
    <row r="121" spans="1:17" x14ac:dyDescent="0.25">
      <c r="A121">
        <v>3235</v>
      </c>
      <c r="B121" t="s">
        <v>3235</v>
      </c>
      <c r="C121" t="s">
        <v>7345</v>
      </c>
      <c r="D121">
        <v>15000</v>
      </c>
      <c r="E121">
        <v>15481</v>
      </c>
      <c r="F121" t="s">
        <v>8218</v>
      </c>
      <c r="G121" t="s">
        <v>8223</v>
      </c>
      <c r="H121" t="s">
        <v>8245</v>
      </c>
      <c r="I121">
        <v>1467361251</v>
      </c>
      <c r="J121">
        <v>1464769251</v>
      </c>
      <c r="K121" t="b">
        <v>1</v>
      </c>
      <c r="L121">
        <v>181</v>
      </c>
      <c r="M121" t="b">
        <v>1</v>
      </c>
      <c r="N121" t="s">
        <v>8273</v>
      </c>
      <c r="O121" t="s">
        <v>8274</v>
      </c>
      <c r="P121">
        <v>103</v>
      </c>
      <c r="Q121">
        <v>85.53</v>
      </c>
    </row>
    <row r="122" spans="1:17" x14ac:dyDescent="0.25">
      <c r="A122">
        <v>3236</v>
      </c>
      <c r="B122" t="s">
        <v>3236</v>
      </c>
      <c r="C122" t="s">
        <v>7346</v>
      </c>
      <c r="D122">
        <v>20000</v>
      </c>
      <c r="E122">
        <v>20120</v>
      </c>
      <c r="F122" t="s">
        <v>8218</v>
      </c>
      <c r="G122" t="s">
        <v>8223</v>
      </c>
      <c r="H122" t="s">
        <v>8245</v>
      </c>
      <c r="I122">
        <v>1482962433</v>
      </c>
      <c r="J122">
        <v>1480370433</v>
      </c>
      <c r="K122" t="b">
        <v>0</v>
      </c>
      <c r="L122">
        <v>110</v>
      </c>
      <c r="M122" t="b">
        <v>1</v>
      </c>
      <c r="N122" t="s">
        <v>8273</v>
      </c>
      <c r="O122" t="s">
        <v>8274</v>
      </c>
      <c r="P122">
        <v>101</v>
      </c>
      <c r="Q122">
        <v>182.91</v>
      </c>
    </row>
    <row r="123" spans="1:17" x14ac:dyDescent="0.25">
      <c r="A123">
        <v>3237</v>
      </c>
      <c r="B123" t="s">
        <v>3237</v>
      </c>
      <c r="C123" t="s">
        <v>7347</v>
      </c>
      <c r="D123">
        <v>35000</v>
      </c>
      <c r="E123">
        <v>35275.64</v>
      </c>
      <c r="F123" t="s">
        <v>8218</v>
      </c>
      <c r="G123" t="s">
        <v>8223</v>
      </c>
      <c r="H123" t="s">
        <v>8245</v>
      </c>
      <c r="I123">
        <v>1443499140</v>
      </c>
      <c r="J123">
        <v>1441452184</v>
      </c>
      <c r="K123" t="b">
        <v>1</v>
      </c>
      <c r="L123">
        <v>269</v>
      </c>
      <c r="M123" t="b">
        <v>1</v>
      </c>
      <c r="N123" t="s">
        <v>8273</v>
      </c>
      <c r="O123" t="s">
        <v>8274</v>
      </c>
      <c r="P123">
        <v>101</v>
      </c>
      <c r="Q123">
        <v>131.13999999999999</v>
      </c>
    </row>
    <row r="124" spans="1:17" x14ac:dyDescent="0.25">
      <c r="A124">
        <v>3241</v>
      </c>
      <c r="B124" t="s">
        <v>3241</v>
      </c>
      <c r="C124" t="s">
        <v>7351</v>
      </c>
      <c r="D124">
        <v>8500</v>
      </c>
      <c r="E124">
        <v>9801</v>
      </c>
      <c r="F124" t="s">
        <v>8218</v>
      </c>
      <c r="G124" t="s">
        <v>8223</v>
      </c>
      <c r="H124" t="s">
        <v>8245</v>
      </c>
      <c r="I124">
        <v>1413269940</v>
      </c>
      <c r="J124">
        <v>1410421670</v>
      </c>
      <c r="K124" t="b">
        <v>1</v>
      </c>
      <c r="L124">
        <v>167</v>
      </c>
      <c r="M124" t="b">
        <v>1</v>
      </c>
      <c r="N124" t="s">
        <v>8273</v>
      </c>
      <c r="O124" t="s">
        <v>8274</v>
      </c>
      <c r="P124">
        <v>115</v>
      </c>
      <c r="Q124">
        <v>58.69</v>
      </c>
    </row>
    <row r="125" spans="1:17" x14ac:dyDescent="0.25">
      <c r="A125">
        <v>3242</v>
      </c>
      <c r="B125" t="s">
        <v>3242</v>
      </c>
      <c r="C125" t="s">
        <v>7352</v>
      </c>
      <c r="D125">
        <v>10000</v>
      </c>
      <c r="E125">
        <v>12730.42</v>
      </c>
      <c r="F125" t="s">
        <v>8218</v>
      </c>
      <c r="G125" t="s">
        <v>8223</v>
      </c>
      <c r="H125" t="s">
        <v>8245</v>
      </c>
      <c r="I125">
        <v>1411150092</v>
      </c>
      <c r="J125">
        <v>1408558092</v>
      </c>
      <c r="K125" t="b">
        <v>1</v>
      </c>
      <c r="L125">
        <v>183</v>
      </c>
      <c r="M125" t="b">
        <v>1</v>
      </c>
      <c r="N125" t="s">
        <v>8273</v>
      </c>
      <c r="O125" t="s">
        <v>8274</v>
      </c>
      <c r="P125">
        <v>127</v>
      </c>
      <c r="Q125">
        <v>69.569999999999993</v>
      </c>
    </row>
    <row r="126" spans="1:17" x14ac:dyDescent="0.25">
      <c r="A126">
        <v>3243</v>
      </c>
      <c r="B126" t="s">
        <v>3243</v>
      </c>
      <c r="C126" t="s">
        <v>7353</v>
      </c>
      <c r="D126">
        <v>8000</v>
      </c>
      <c r="E126">
        <v>8227</v>
      </c>
      <c r="F126" t="s">
        <v>8218</v>
      </c>
      <c r="G126" t="s">
        <v>8223</v>
      </c>
      <c r="H126" t="s">
        <v>8245</v>
      </c>
      <c r="I126">
        <v>1444348800</v>
      </c>
      <c r="J126">
        <v>1442283562</v>
      </c>
      <c r="K126" t="b">
        <v>1</v>
      </c>
      <c r="L126">
        <v>71</v>
      </c>
      <c r="M126" t="b">
        <v>1</v>
      </c>
      <c r="N126" t="s">
        <v>8273</v>
      </c>
      <c r="O126" t="s">
        <v>8274</v>
      </c>
      <c r="P126">
        <v>103</v>
      </c>
      <c r="Q126">
        <v>115.87</v>
      </c>
    </row>
    <row r="127" spans="1:17" x14ac:dyDescent="0.25">
      <c r="A127">
        <v>3245</v>
      </c>
      <c r="B127" t="s">
        <v>3245</v>
      </c>
      <c r="C127" t="s">
        <v>7355</v>
      </c>
      <c r="D127">
        <v>21000</v>
      </c>
      <c r="E127">
        <v>21904</v>
      </c>
      <c r="F127" t="s">
        <v>8218</v>
      </c>
      <c r="G127" t="s">
        <v>8223</v>
      </c>
      <c r="H127" t="s">
        <v>8245</v>
      </c>
      <c r="I127">
        <v>1434074400</v>
      </c>
      <c r="J127">
        <v>1431354258</v>
      </c>
      <c r="K127" t="b">
        <v>0</v>
      </c>
      <c r="L127">
        <v>270</v>
      </c>
      <c r="M127" t="b">
        <v>1</v>
      </c>
      <c r="N127" t="s">
        <v>8273</v>
      </c>
      <c r="O127" t="s">
        <v>8274</v>
      </c>
      <c r="P127">
        <v>104</v>
      </c>
      <c r="Q127">
        <v>81.13</v>
      </c>
    </row>
    <row r="128" spans="1:17" x14ac:dyDescent="0.25">
      <c r="A128">
        <v>3246</v>
      </c>
      <c r="B128" t="s">
        <v>3246</v>
      </c>
      <c r="C128" t="s">
        <v>7356</v>
      </c>
      <c r="D128">
        <v>10000</v>
      </c>
      <c r="E128">
        <v>11122</v>
      </c>
      <c r="F128" t="s">
        <v>8218</v>
      </c>
      <c r="G128" t="s">
        <v>8223</v>
      </c>
      <c r="H128" t="s">
        <v>8245</v>
      </c>
      <c r="I128">
        <v>1442030340</v>
      </c>
      <c r="J128">
        <v>1439551200</v>
      </c>
      <c r="K128" t="b">
        <v>1</v>
      </c>
      <c r="L128">
        <v>193</v>
      </c>
      <c r="M128" t="b">
        <v>1</v>
      </c>
      <c r="N128" t="s">
        <v>8273</v>
      </c>
      <c r="O128" t="s">
        <v>8274</v>
      </c>
      <c r="P128">
        <v>111</v>
      </c>
      <c r="Q128">
        <v>57.63</v>
      </c>
    </row>
    <row r="129" spans="1:17" x14ac:dyDescent="0.25">
      <c r="A129">
        <v>3248</v>
      </c>
      <c r="B129" t="s">
        <v>3248</v>
      </c>
      <c r="C129" t="s">
        <v>7358</v>
      </c>
      <c r="D129">
        <v>12000</v>
      </c>
      <c r="E129">
        <v>12095</v>
      </c>
      <c r="F129" t="s">
        <v>8218</v>
      </c>
      <c r="G129" t="s">
        <v>8223</v>
      </c>
      <c r="H129" t="s">
        <v>8245</v>
      </c>
      <c r="I129">
        <v>1428178757</v>
      </c>
      <c r="J129">
        <v>1425590357</v>
      </c>
      <c r="K129" t="b">
        <v>1</v>
      </c>
      <c r="L129">
        <v>200</v>
      </c>
      <c r="M129" t="b">
        <v>1</v>
      </c>
      <c r="N129" t="s">
        <v>8273</v>
      </c>
      <c r="O129" t="s">
        <v>8274</v>
      </c>
      <c r="P129">
        <v>101</v>
      </c>
      <c r="Q129">
        <v>60.48</v>
      </c>
    </row>
    <row r="130" spans="1:17" x14ac:dyDescent="0.25">
      <c r="A130">
        <v>3249</v>
      </c>
      <c r="B130" t="s">
        <v>3249</v>
      </c>
      <c r="C130" t="s">
        <v>7359</v>
      </c>
      <c r="D130">
        <v>5500</v>
      </c>
      <c r="E130">
        <v>5771</v>
      </c>
      <c r="F130" t="s">
        <v>8218</v>
      </c>
      <c r="G130" t="s">
        <v>8223</v>
      </c>
      <c r="H130" t="s">
        <v>8245</v>
      </c>
      <c r="I130">
        <v>1434822914</v>
      </c>
      <c r="J130">
        <v>1432230914</v>
      </c>
      <c r="K130" t="b">
        <v>1</v>
      </c>
      <c r="L130">
        <v>88</v>
      </c>
      <c r="M130" t="b">
        <v>1</v>
      </c>
      <c r="N130" t="s">
        <v>8273</v>
      </c>
      <c r="O130" t="s">
        <v>8274</v>
      </c>
      <c r="P130">
        <v>105</v>
      </c>
      <c r="Q130">
        <v>65.58</v>
      </c>
    </row>
    <row r="131" spans="1:17" x14ac:dyDescent="0.25">
      <c r="A131">
        <v>3250</v>
      </c>
      <c r="B131" t="s">
        <v>3250</v>
      </c>
      <c r="C131" t="s">
        <v>7360</v>
      </c>
      <c r="D131">
        <v>25000</v>
      </c>
      <c r="E131">
        <v>25388</v>
      </c>
      <c r="F131" t="s">
        <v>8218</v>
      </c>
      <c r="G131" t="s">
        <v>8223</v>
      </c>
      <c r="H131" t="s">
        <v>8245</v>
      </c>
      <c r="I131">
        <v>1415213324</v>
      </c>
      <c r="J131">
        <v>1412617724</v>
      </c>
      <c r="K131" t="b">
        <v>1</v>
      </c>
      <c r="L131">
        <v>213</v>
      </c>
      <c r="M131" t="b">
        <v>1</v>
      </c>
      <c r="N131" t="s">
        <v>8273</v>
      </c>
      <c r="O131" t="s">
        <v>8274</v>
      </c>
      <c r="P131">
        <v>102</v>
      </c>
      <c r="Q131">
        <v>119.19</v>
      </c>
    </row>
    <row r="132" spans="1:17" x14ac:dyDescent="0.25">
      <c r="A132">
        <v>3251</v>
      </c>
      <c r="B132" t="s">
        <v>3251</v>
      </c>
      <c r="C132" t="s">
        <v>7361</v>
      </c>
      <c r="D132">
        <v>1500</v>
      </c>
      <c r="E132">
        <v>1661</v>
      </c>
      <c r="F132" t="s">
        <v>8218</v>
      </c>
      <c r="G132" t="s">
        <v>8223</v>
      </c>
      <c r="H132" t="s">
        <v>8245</v>
      </c>
      <c r="I132">
        <v>1434907966</v>
      </c>
      <c r="J132">
        <v>1432315966</v>
      </c>
      <c r="K132" t="b">
        <v>1</v>
      </c>
      <c r="L132">
        <v>20</v>
      </c>
      <c r="M132" t="b">
        <v>1</v>
      </c>
      <c r="N132" t="s">
        <v>8273</v>
      </c>
      <c r="O132" t="s">
        <v>8274</v>
      </c>
      <c r="P132">
        <v>111</v>
      </c>
      <c r="Q132">
        <v>83.05</v>
      </c>
    </row>
    <row r="133" spans="1:17" x14ac:dyDescent="0.25">
      <c r="A133">
        <v>3253</v>
      </c>
      <c r="B133" t="s">
        <v>3253</v>
      </c>
      <c r="C133" t="s">
        <v>7363</v>
      </c>
      <c r="D133">
        <v>20000</v>
      </c>
      <c r="E133">
        <v>20365</v>
      </c>
      <c r="F133" t="s">
        <v>8218</v>
      </c>
      <c r="G133" t="s">
        <v>8223</v>
      </c>
      <c r="H133" t="s">
        <v>8245</v>
      </c>
      <c r="I133">
        <v>1473306300</v>
      </c>
      <c r="J133">
        <v>1471701028</v>
      </c>
      <c r="K133" t="b">
        <v>1</v>
      </c>
      <c r="L133">
        <v>115</v>
      </c>
      <c r="M133" t="b">
        <v>1</v>
      </c>
      <c r="N133" t="s">
        <v>8273</v>
      </c>
      <c r="O133" t="s">
        <v>8274</v>
      </c>
      <c r="P133">
        <v>102</v>
      </c>
      <c r="Q133">
        <v>177.09</v>
      </c>
    </row>
    <row r="134" spans="1:17" x14ac:dyDescent="0.25">
      <c r="A134">
        <v>3256</v>
      </c>
      <c r="B134" t="s">
        <v>3256</v>
      </c>
      <c r="C134" t="s">
        <v>7366</v>
      </c>
      <c r="D134">
        <v>10000</v>
      </c>
      <c r="E134">
        <v>12806</v>
      </c>
      <c r="F134" t="s">
        <v>8218</v>
      </c>
      <c r="G134" t="s">
        <v>8223</v>
      </c>
      <c r="H134" t="s">
        <v>8245</v>
      </c>
      <c r="I134">
        <v>1433995140</v>
      </c>
      <c r="J134">
        <v>1432129577</v>
      </c>
      <c r="K134" t="b">
        <v>1</v>
      </c>
      <c r="L134">
        <v>176</v>
      </c>
      <c r="M134" t="b">
        <v>1</v>
      </c>
      <c r="N134" t="s">
        <v>8273</v>
      </c>
      <c r="O134" t="s">
        <v>8274</v>
      </c>
      <c r="P134">
        <v>128</v>
      </c>
      <c r="Q134">
        <v>72.760000000000005</v>
      </c>
    </row>
    <row r="135" spans="1:17" x14ac:dyDescent="0.25">
      <c r="A135">
        <v>3258</v>
      </c>
      <c r="B135" t="s">
        <v>3258</v>
      </c>
      <c r="C135" t="s">
        <v>7368</v>
      </c>
      <c r="D135">
        <v>7000</v>
      </c>
      <c r="E135">
        <v>7365</v>
      </c>
      <c r="F135" t="s">
        <v>8218</v>
      </c>
      <c r="G135" t="s">
        <v>8223</v>
      </c>
      <c r="H135" t="s">
        <v>8245</v>
      </c>
      <c r="I135">
        <v>1420751861</v>
      </c>
      <c r="J135">
        <v>1418159861</v>
      </c>
      <c r="K135" t="b">
        <v>1</v>
      </c>
      <c r="L135">
        <v>75</v>
      </c>
      <c r="M135" t="b">
        <v>1</v>
      </c>
      <c r="N135" t="s">
        <v>8273</v>
      </c>
      <c r="O135" t="s">
        <v>8274</v>
      </c>
      <c r="P135">
        <v>105</v>
      </c>
      <c r="Q135">
        <v>98.2</v>
      </c>
    </row>
    <row r="136" spans="1:17" x14ac:dyDescent="0.25">
      <c r="A136">
        <v>3259</v>
      </c>
      <c r="B136" t="s">
        <v>3259</v>
      </c>
      <c r="C136" t="s">
        <v>7369</v>
      </c>
      <c r="D136">
        <v>23000</v>
      </c>
      <c r="E136">
        <v>24418.6</v>
      </c>
      <c r="F136" t="s">
        <v>8218</v>
      </c>
      <c r="G136" t="s">
        <v>8223</v>
      </c>
      <c r="H136" t="s">
        <v>8245</v>
      </c>
      <c r="I136">
        <v>1475294340</v>
      </c>
      <c r="J136">
        <v>1472753745</v>
      </c>
      <c r="K136" t="b">
        <v>1</v>
      </c>
      <c r="L136">
        <v>97</v>
      </c>
      <c r="M136" t="b">
        <v>1</v>
      </c>
      <c r="N136" t="s">
        <v>8273</v>
      </c>
      <c r="O136" t="s">
        <v>8274</v>
      </c>
      <c r="P136">
        <v>106</v>
      </c>
      <c r="Q136">
        <v>251.74</v>
      </c>
    </row>
    <row r="137" spans="1:17" x14ac:dyDescent="0.25">
      <c r="A137">
        <v>3260</v>
      </c>
      <c r="B137" t="s">
        <v>3260</v>
      </c>
      <c r="C137" t="s">
        <v>7370</v>
      </c>
      <c r="D137">
        <v>5000</v>
      </c>
      <c r="E137">
        <v>5462</v>
      </c>
      <c r="F137" t="s">
        <v>8218</v>
      </c>
      <c r="G137" t="s">
        <v>8223</v>
      </c>
      <c r="H137" t="s">
        <v>8245</v>
      </c>
      <c r="I137">
        <v>1448903318</v>
      </c>
      <c r="J137">
        <v>1445875718</v>
      </c>
      <c r="K137" t="b">
        <v>1</v>
      </c>
      <c r="L137">
        <v>73</v>
      </c>
      <c r="M137" t="b">
        <v>1</v>
      </c>
      <c r="N137" t="s">
        <v>8273</v>
      </c>
      <c r="O137" t="s">
        <v>8274</v>
      </c>
      <c r="P137">
        <v>109</v>
      </c>
      <c r="Q137">
        <v>74.819999999999993</v>
      </c>
    </row>
    <row r="138" spans="1:17" x14ac:dyDescent="0.25">
      <c r="A138">
        <v>3261</v>
      </c>
      <c r="B138" t="s">
        <v>3261</v>
      </c>
      <c r="C138" t="s">
        <v>7371</v>
      </c>
      <c r="D138">
        <v>3300</v>
      </c>
      <c r="E138">
        <v>3315</v>
      </c>
      <c r="F138" t="s">
        <v>8218</v>
      </c>
      <c r="G138" t="s">
        <v>8223</v>
      </c>
      <c r="H138" t="s">
        <v>8245</v>
      </c>
      <c r="I138">
        <v>1437067476</v>
      </c>
      <c r="J138">
        <v>1434475476</v>
      </c>
      <c r="K138" t="b">
        <v>1</v>
      </c>
      <c r="L138">
        <v>49</v>
      </c>
      <c r="M138" t="b">
        <v>1</v>
      </c>
      <c r="N138" t="s">
        <v>8273</v>
      </c>
      <c r="O138" t="s">
        <v>8274</v>
      </c>
      <c r="P138">
        <v>100</v>
      </c>
      <c r="Q138">
        <v>67.650000000000006</v>
      </c>
    </row>
    <row r="139" spans="1:17" x14ac:dyDescent="0.25">
      <c r="A139">
        <v>3262</v>
      </c>
      <c r="B139" t="s">
        <v>3262</v>
      </c>
      <c r="C139" t="s">
        <v>7372</v>
      </c>
      <c r="D139">
        <v>12200</v>
      </c>
      <c r="E139">
        <v>12571</v>
      </c>
      <c r="F139" t="s">
        <v>8218</v>
      </c>
      <c r="G139" t="s">
        <v>8223</v>
      </c>
      <c r="H139" t="s">
        <v>8245</v>
      </c>
      <c r="I139">
        <v>1419220800</v>
      </c>
      <c r="J139">
        <v>1416555262</v>
      </c>
      <c r="K139" t="b">
        <v>1</v>
      </c>
      <c r="L139">
        <v>134</v>
      </c>
      <c r="M139" t="b">
        <v>1</v>
      </c>
      <c r="N139" t="s">
        <v>8273</v>
      </c>
      <c r="O139" t="s">
        <v>8274</v>
      </c>
      <c r="P139">
        <v>103</v>
      </c>
      <c r="Q139">
        <v>93.81</v>
      </c>
    </row>
    <row r="140" spans="1:17" x14ac:dyDescent="0.25">
      <c r="A140">
        <v>3263</v>
      </c>
      <c r="B140" t="s">
        <v>3263</v>
      </c>
      <c r="C140" t="s">
        <v>7373</v>
      </c>
      <c r="D140">
        <v>2500</v>
      </c>
      <c r="E140">
        <v>2804.16</v>
      </c>
      <c r="F140" t="s">
        <v>8218</v>
      </c>
      <c r="G140" t="s">
        <v>8223</v>
      </c>
      <c r="H140" t="s">
        <v>8245</v>
      </c>
      <c r="I140">
        <v>1446238800</v>
      </c>
      <c r="J140">
        <v>1444220588</v>
      </c>
      <c r="K140" t="b">
        <v>1</v>
      </c>
      <c r="L140">
        <v>68</v>
      </c>
      <c r="M140" t="b">
        <v>1</v>
      </c>
      <c r="N140" t="s">
        <v>8273</v>
      </c>
      <c r="O140" t="s">
        <v>8274</v>
      </c>
      <c r="P140">
        <v>112</v>
      </c>
      <c r="Q140">
        <v>41.24</v>
      </c>
    </row>
    <row r="141" spans="1:17" x14ac:dyDescent="0.25">
      <c r="A141">
        <v>3264</v>
      </c>
      <c r="B141" t="s">
        <v>3264</v>
      </c>
      <c r="C141" t="s">
        <v>7374</v>
      </c>
      <c r="D141">
        <v>2500</v>
      </c>
      <c r="E141">
        <v>2575</v>
      </c>
      <c r="F141" t="s">
        <v>8218</v>
      </c>
      <c r="G141" t="s">
        <v>8223</v>
      </c>
      <c r="H141" t="s">
        <v>8245</v>
      </c>
      <c r="I141">
        <v>1422482400</v>
      </c>
      <c r="J141">
        <v>1421089938</v>
      </c>
      <c r="K141" t="b">
        <v>1</v>
      </c>
      <c r="L141">
        <v>49</v>
      </c>
      <c r="M141" t="b">
        <v>1</v>
      </c>
      <c r="N141" t="s">
        <v>8273</v>
      </c>
      <c r="O141" t="s">
        <v>8274</v>
      </c>
      <c r="P141">
        <v>103</v>
      </c>
      <c r="Q141">
        <v>52.55</v>
      </c>
    </row>
    <row r="142" spans="1:17" x14ac:dyDescent="0.25">
      <c r="A142">
        <v>3266</v>
      </c>
      <c r="B142" t="s">
        <v>3266</v>
      </c>
      <c r="C142" t="s">
        <v>7376</v>
      </c>
      <c r="D142">
        <v>6000</v>
      </c>
      <c r="E142">
        <v>7877</v>
      </c>
      <c r="F142" t="s">
        <v>8218</v>
      </c>
      <c r="G142" t="s">
        <v>8223</v>
      </c>
      <c r="H142" t="s">
        <v>8245</v>
      </c>
      <c r="I142">
        <v>1434142800</v>
      </c>
      <c r="J142">
        <v>1431435122</v>
      </c>
      <c r="K142" t="b">
        <v>1</v>
      </c>
      <c r="L142">
        <v>163</v>
      </c>
      <c r="M142" t="b">
        <v>1</v>
      </c>
      <c r="N142" t="s">
        <v>8273</v>
      </c>
      <c r="O142" t="s">
        <v>8274</v>
      </c>
      <c r="P142">
        <v>131</v>
      </c>
      <c r="Q142">
        <v>48.33</v>
      </c>
    </row>
    <row r="143" spans="1:17" x14ac:dyDescent="0.25">
      <c r="A143">
        <v>3267</v>
      </c>
      <c r="B143" t="s">
        <v>3267</v>
      </c>
      <c r="C143" t="s">
        <v>7377</v>
      </c>
      <c r="D143">
        <v>15000</v>
      </c>
      <c r="E143">
        <v>15315</v>
      </c>
      <c r="F143" t="s">
        <v>8218</v>
      </c>
      <c r="G143" t="s">
        <v>8223</v>
      </c>
      <c r="H143" t="s">
        <v>8245</v>
      </c>
      <c r="I143">
        <v>1437156660</v>
      </c>
      <c r="J143">
        <v>1434564660</v>
      </c>
      <c r="K143" t="b">
        <v>1</v>
      </c>
      <c r="L143">
        <v>288</v>
      </c>
      <c r="M143" t="b">
        <v>1</v>
      </c>
      <c r="N143" t="s">
        <v>8273</v>
      </c>
      <c r="O143" t="s">
        <v>8274</v>
      </c>
      <c r="P143">
        <v>102</v>
      </c>
      <c r="Q143">
        <v>53.18</v>
      </c>
    </row>
    <row r="144" spans="1:17" x14ac:dyDescent="0.25">
      <c r="A144">
        <v>3268</v>
      </c>
      <c r="B144" t="s">
        <v>3268</v>
      </c>
      <c r="C144" t="s">
        <v>7378</v>
      </c>
      <c r="D144">
        <v>2000</v>
      </c>
      <c r="E144">
        <v>2560</v>
      </c>
      <c r="F144" t="s">
        <v>8218</v>
      </c>
      <c r="G144" t="s">
        <v>8223</v>
      </c>
      <c r="H144" t="s">
        <v>8245</v>
      </c>
      <c r="I144">
        <v>1472074928</v>
      </c>
      <c r="J144">
        <v>1470692528</v>
      </c>
      <c r="K144" t="b">
        <v>1</v>
      </c>
      <c r="L144">
        <v>42</v>
      </c>
      <c r="M144" t="b">
        <v>1</v>
      </c>
      <c r="N144" t="s">
        <v>8273</v>
      </c>
      <c r="O144" t="s">
        <v>8274</v>
      </c>
      <c r="P144">
        <v>128</v>
      </c>
      <c r="Q144">
        <v>60.95</v>
      </c>
    </row>
    <row r="145" spans="1:17" x14ac:dyDescent="0.25">
      <c r="A145">
        <v>3272</v>
      </c>
      <c r="B145" t="s">
        <v>3272</v>
      </c>
      <c r="C145" t="s">
        <v>7382</v>
      </c>
      <c r="D145">
        <v>10000</v>
      </c>
      <c r="E145">
        <v>15443</v>
      </c>
      <c r="F145" t="s">
        <v>8218</v>
      </c>
      <c r="G145" t="s">
        <v>8223</v>
      </c>
      <c r="H145" t="s">
        <v>8245</v>
      </c>
      <c r="I145">
        <v>1446814809</v>
      </c>
      <c r="J145">
        <v>1444219209</v>
      </c>
      <c r="K145" t="b">
        <v>1</v>
      </c>
      <c r="L145">
        <v>145</v>
      </c>
      <c r="M145" t="b">
        <v>1</v>
      </c>
      <c r="N145" t="s">
        <v>8273</v>
      </c>
      <c r="O145" t="s">
        <v>8274</v>
      </c>
      <c r="P145">
        <v>154</v>
      </c>
      <c r="Q145">
        <v>106.5</v>
      </c>
    </row>
    <row r="146" spans="1:17" x14ac:dyDescent="0.25">
      <c r="A146">
        <v>3273</v>
      </c>
      <c r="B146" t="s">
        <v>3273</v>
      </c>
      <c r="C146" t="s">
        <v>7383</v>
      </c>
      <c r="D146">
        <v>4000</v>
      </c>
      <c r="E146">
        <v>4296</v>
      </c>
      <c r="F146" t="s">
        <v>8218</v>
      </c>
      <c r="G146" t="s">
        <v>8223</v>
      </c>
      <c r="H146" t="s">
        <v>8245</v>
      </c>
      <c r="I146">
        <v>1473879600</v>
      </c>
      <c r="J146">
        <v>1472498042</v>
      </c>
      <c r="K146" t="b">
        <v>1</v>
      </c>
      <c r="L146">
        <v>21</v>
      </c>
      <c r="M146" t="b">
        <v>1</v>
      </c>
      <c r="N146" t="s">
        <v>8273</v>
      </c>
      <c r="O146" t="s">
        <v>8274</v>
      </c>
      <c r="P146">
        <v>107</v>
      </c>
      <c r="Q146">
        <v>204.57</v>
      </c>
    </row>
    <row r="147" spans="1:17" x14ac:dyDescent="0.25">
      <c r="A147">
        <v>3274</v>
      </c>
      <c r="B147" t="s">
        <v>3274</v>
      </c>
      <c r="C147" t="s">
        <v>7384</v>
      </c>
      <c r="D147">
        <v>15500</v>
      </c>
      <c r="E147">
        <v>15705</v>
      </c>
      <c r="F147" t="s">
        <v>8218</v>
      </c>
      <c r="G147" t="s">
        <v>8223</v>
      </c>
      <c r="H147" t="s">
        <v>8245</v>
      </c>
      <c r="I147">
        <v>1458075600</v>
      </c>
      <c r="J147">
        <v>1454259272</v>
      </c>
      <c r="K147" t="b">
        <v>1</v>
      </c>
      <c r="L147">
        <v>286</v>
      </c>
      <c r="M147" t="b">
        <v>1</v>
      </c>
      <c r="N147" t="s">
        <v>8273</v>
      </c>
      <c r="O147" t="s">
        <v>8274</v>
      </c>
      <c r="P147">
        <v>101</v>
      </c>
      <c r="Q147">
        <v>54.91</v>
      </c>
    </row>
    <row r="148" spans="1:17" x14ac:dyDescent="0.25">
      <c r="A148">
        <v>3275</v>
      </c>
      <c r="B148" t="s">
        <v>3275</v>
      </c>
      <c r="C148" t="s">
        <v>7385</v>
      </c>
      <c r="D148">
        <v>1800</v>
      </c>
      <c r="E148">
        <v>1805</v>
      </c>
      <c r="F148" t="s">
        <v>8218</v>
      </c>
      <c r="G148" t="s">
        <v>8223</v>
      </c>
      <c r="H148" t="s">
        <v>8245</v>
      </c>
      <c r="I148">
        <v>1423456200</v>
      </c>
      <c r="J148">
        <v>1421183271</v>
      </c>
      <c r="K148" t="b">
        <v>1</v>
      </c>
      <c r="L148">
        <v>12</v>
      </c>
      <c r="M148" t="b">
        <v>1</v>
      </c>
      <c r="N148" t="s">
        <v>8273</v>
      </c>
      <c r="O148" t="s">
        <v>8274</v>
      </c>
      <c r="P148">
        <v>100</v>
      </c>
      <c r="Q148">
        <v>150.41999999999999</v>
      </c>
    </row>
    <row r="149" spans="1:17" x14ac:dyDescent="0.25">
      <c r="A149">
        <v>3279</v>
      </c>
      <c r="B149" t="s">
        <v>3279</v>
      </c>
      <c r="C149" t="s">
        <v>7389</v>
      </c>
      <c r="D149">
        <v>5800</v>
      </c>
      <c r="E149">
        <v>6628</v>
      </c>
      <c r="F149" t="s">
        <v>8218</v>
      </c>
      <c r="G149" t="s">
        <v>8223</v>
      </c>
      <c r="H149" t="s">
        <v>8245</v>
      </c>
      <c r="I149">
        <v>1459474059</v>
      </c>
      <c r="J149">
        <v>1456885659</v>
      </c>
      <c r="K149" t="b">
        <v>0</v>
      </c>
      <c r="L149">
        <v>63</v>
      </c>
      <c r="M149" t="b">
        <v>1</v>
      </c>
      <c r="N149" t="s">
        <v>8273</v>
      </c>
      <c r="O149" t="s">
        <v>8274</v>
      </c>
      <c r="P149">
        <v>114</v>
      </c>
      <c r="Q149">
        <v>105.21</v>
      </c>
    </row>
    <row r="150" spans="1:17" x14ac:dyDescent="0.25">
      <c r="A150">
        <v>3280</v>
      </c>
      <c r="B150" t="s">
        <v>3280</v>
      </c>
      <c r="C150" t="s">
        <v>7390</v>
      </c>
      <c r="D150">
        <v>2000</v>
      </c>
      <c r="E150">
        <v>2060</v>
      </c>
      <c r="F150" t="s">
        <v>8218</v>
      </c>
      <c r="G150" t="s">
        <v>8223</v>
      </c>
      <c r="H150" t="s">
        <v>8245</v>
      </c>
      <c r="I150">
        <v>1433134800</v>
      </c>
      <c r="J150">
        <v>1430158198</v>
      </c>
      <c r="K150" t="b">
        <v>0</v>
      </c>
      <c r="L150">
        <v>30</v>
      </c>
      <c r="M150" t="b">
        <v>1</v>
      </c>
      <c r="N150" t="s">
        <v>8273</v>
      </c>
      <c r="O150" t="s">
        <v>8274</v>
      </c>
      <c r="P150">
        <v>103</v>
      </c>
      <c r="Q150">
        <v>68.67</v>
      </c>
    </row>
    <row r="151" spans="1:17" x14ac:dyDescent="0.25">
      <c r="A151">
        <v>3281</v>
      </c>
      <c r="B151" t="s">
        <v>3281</v>
      </c>
      <c r="C151" t="s">
        <v>7391</v>
      </c>
      <c r="D151">
        <v>5000</v>
      </c>
      <c r="E151">
        <v>6080</v>
      </c>
      <c r="F151" t="s">
        <v>8218</v>
      </c>
      <c r="G151" t="s">
        <v>8223</v>
      </c>
      <c r="H151" t="s">
        <v>8245</v>
      </c>
      <c r="I151">
        <v>1441153705</v>
      </c>
      <c r="J151">
        <v>1438561705</v>
      </c>
      <c r="K151" t="b">
        <v>0</v>
      </c>
      <c r="L151">
        <v>47</v>
      </c>
      <c r="M151" t="b">
        <v>1</v>
      </c>
      <c r="N151" t="s">
        <v>8273</v>
      </c>
      <c r="O151" t="s">
        <v>8274</v>
      </c>
      <c r="P151">
        <v>122</v>
      </c>
      <c r="Q151">
        <v>129.36000000000001</v>
      </c>
    </row>
    <row r="152" spans="1:17" x14ac:dyDescent="0.25">
      <c r="A152">
        <v>3282</v>
      </c>
      <c r="B152" t="s">
        <v>3282</v>
      </c>
      <c r="C152" t="s">
        <v>7392</v>
      </c>
      <c r="D152">
        <v>31000</v>
      </c>
      <c r="E152">
        <v>31820.5</v>
      </c>
      <c r="F152" t="s">
        <v>8218</v>
      </c>
      <c r="G152" t="s">
        <v>8223</v>
      </c>
      <c r="H152" t="s">
        <v>8245</v>
      </c>
      <c r="I152">
        <v>1461904788</v>
      </c>
      <c r="J152">
        <v>1458103188</v>
      </c>
      <c r="K152" t="b">
        <v>0</v>
      </c>
      <c r="L152">
        <v>237</v>
      </c>
      <c r="M152" t="b">
        <v>1</v>
      </c>
      <c r="N152" t="s">
        <v>8273</v>
      </c>
      <c r="O152" t="s">
        <v>8274</v>
      </c>
      <c r="P152">
        <v>103</v>
      </c>
      <c r="Q152">
        <v>134.26</v>
      </c>
    </row>
    <row r="153" spans="1:17" x14ac:dyDescent="0.25">
      <c r="A153">
        <v>3284</v>
      </c>
      <c r="B153" t="s">
        <v>3284</v>
      </c>
      <c r="C153" t="s">
        <v>7394</v>
      </c>
      <c r="D153">
        <v>3000</v>
      </c>
      <c r="E153">
        <v>3048</v>
      </c>
      <c r="F153" t="s">
        <v>8218</v>
      </c>
      <c r="G153" t="s">
        <v>8223</v>
      </c>
      <c r="H153" t="s">
        <v>8245</v>
      </c>
      <c r="I153">
        <v>1454047140</v>
      </c>
      <c r="J153">
        <v>1452546853</v>
      </c>
      <c r="K153" t="b">
        <v>0</v>
      </c>
      <c r="L153">
        <v>15</v>
      </c>
      <c r="M153" t="b">
        <v>1</v>
      </c>
      <c r="N153" t="s">
        <v>8273</v>
      </c>
      <c r="O153" t="s">
        <v>8274</v>
      </c>
      <c r="P153">
        <v>102</v>
      </c>
      <c r="Q153">
        <v>203.2</v>
      </c>
    </row>
    <row r="154" spans="1:17" x14ac:dyDescent="0.25">
      <c r="A154">
        <v>3285</v>
      </c>
      <c r="B154" t="s">
        <v>3285</v>
      </c>
      <c r="C154" t="s">
        <v>7395</v>
      </c>
      <c r="D154">
        <v>4999</v>
      </c>
      <c r="E154">
        <v>5604</v>
      </c>
      <c r="F154" t="s">
        <v>8218</v>
      </c>
      <c r="G154" t="s">
        <v>8223</v>
      </c>
      <c r="H154" t="s">
        <v>8245</v>
      </c>
      <c r="I154">
        <v>1488258000</v>
      </c>
      <c r="J154">
        <v>1485556626</v>
      </c>
      <c r="K154" t="b">
        <v>0</v>
      </c>
      <c r="L154">
        <v>81</v>
      </c>
      <c r="M154" t="b">
        <v>1</v>
      </c>
      <c r="N154" t="s">
        <v>8273</v>
      </c>
      <c r="O154" t="s">
        <v>8274</v>
      </c>
      <c r="P154">
        <v>112</v>
      </c>
      <c r="Q154">
        <v>69.19</v>
      </c>
    </row>
    <row r="155" spans="1:17" x14ac:dyDescent="0.25">
      <c r="A155">
        <v>3286</v>
      </c>
      <c r="B155" t="s">
        <v>3286</v>
      </c>
      <c r="C155" t="s">
        <v>7396</v>
      </c>
      <c r="D155">
        <v>15000</v>
      </c>
      <c r="E155">
        <v>15265</v>
      </c>
      <c r="F155" t="s">
        <v>8218</v>
      </c>
      <c r="G155" t="s">
        <v>8223</v>
      </c>
      <c r="H155" t="s">
        <v>8245</v>
      </c>
      <c r="I155">
        <v>1471291782</v>
      </c>
      <c r="J155">
        <v>1468699782</v>
      </c>
      <c r="K155" t="b">
        <v>0</v>
      </c>
      <c r="L155">
        <v>122</v>
      </c>
      <c r="M155" t="b">
        <v>1</v>
      </c>
      <c r="N155" t="s">
        <v>8273</v>
      </c>
      <c r="O155" t="s">
        <v>8274</v>
      </c>
      <c r="P155">
        <v>102</v>
      </c>
      <c r="Q155">
        <v>125.12</v>
      </c>
    </row>
    <row r="156" spans="1:17" x14ac:dyDescent="0.25">
      <c r="A156">
        <v>3291</v>
      </c>
      <c r="B156" t="s">
        <v>3291</v>
      </c>
      <c r="C156" t="s">
        <v>7401</v>
      </c>
      <c r="D156">
        <v>500</v>
      </c>
      <c r="E156">
        <v>570</v>
      </c>
      <c r="F156" t="s">
        <v>8218</v>
      </c>
      <c r="G156" t="s">
        <v>8223</v>
      </c>
      <c r="H156" t="s">
        <v>8245</v>
      </c>
      <c r="I156">
        <v>1442462340</v>
      </c>
      <c r="J156">
        <v>1439743900</v>
      </c>
      <c r="K156" t="b">
        <v>0</v>
      </c>
      <c r="L156">
        <v>14</v>
      </c>
      <c r="M156" t="b">
        <v>1</v>
      </c>
      <c r="N156" t="s">
        <v>8273</v>
      </c>
      <c r="O156" t="s">
        <v>8274</v>
      </c>
      <c r="P156">
        <v>114</v>
      </c>
      <c r="Q156">
        <v>40.71</v>
      </c>
    </row>
    <row r="157" spans="1:17" x14ac:dyDescent="0.25">
      <c r="A157">
        <v>3298</v>
      </c>
      <c r="B157" t="s">
        <v>3298</v>
      </c>
      <c r="C157" t="s">
        <v>7408</v>
      </c>
      <c r="D157">
        <v>10000</v>
      </c>
      <c r="E157">
        <v>10173</v>
      </c>
      <c r="F157" t="s">
        <v>8218</v>
      </c>
      <c r="G157" t="s">
        <v>8223</v>
      </c>
      <c r="H157" t="s">
        <v>8245</v>
      </c>
      <c r="I157">
        <v>1442102400</v>
      </c>
      <c r="J157">
        <v>1440370768</v>
      </c>
      <c r="K157" t="b">
        <v>0</v>
      </c>
      <c r="L157">
        <v>72</v>
      </c>
      <c r="M157" t="b">
        <v>1</v>
      </c>
      <c r="N157" t="s">
        <v>8273</v>
      </c>
      <c r="O157" t="s">
        <v>8274</v>
      </c>
      <c r="P157">
        <v>102</v>
      </c>
      <c r="Q157">
        <v>141.29</v>
      </c>
    </row>
    <row r="158" spans="1:17" x14ac:dyDescent="0.25">
      <c r="A158">
        <v>3299</v>
      </c>
      <c r="B158" t="s">
        <v>3299</v>
      </c>
      <c r="C158" t="s">
        <v>7409</v>
      </c>
      <c r="D158">
        <v>3000</v>
      </c>
      <c r="E158">
        <v>3486</v>
      </c>
      <c r="F158" t="s">
        <v>8218</v>
      </c>
      <c r="G158" t="s">
        <v>8223</v>
      </c>
      <c r="H158" t="s">
        <v>8245</v>
      </c>
      <c r="I158">
        <v>1444860063</v>
      </c>
      <c r="J158">
        <v>1442268063</v>
      </c>
      <c r="K158" t="b">
        <v>0</v>
      </c>
      <c r="L158">
        <v>63</v>
      </c>
      <c r="M158" t="b">
        <v>1</v>
      </c>
      <c r="N158" t="s">
        <v>8273</v>
      </c>
      <c r="O158" t="s">
        <v>8274</v>
      </c>
      <c r="P158">
        <v>116</v>
      </c>
      <c r="Q158">
        <v>55.33</v>
      </c>
    </row>
    <row r="159" spans="1:17" x14ac:dyDescent="0.25">
      <c r="A159">
        <v>3300</v>
      </c>
      <c r="B159" t="s">
        <v>3300</v>
      </c>
      <c r="C159" t="s">
        <v>7410</v>
      </c>
      <c r="D159">
        <v>3000</v>
      </c>
      <c r="E159">
        <v>4085</v>
      </c>
      <c r="F159" t="s">
        <v>8218</v>
      </c>
      <c r="G159" t="s">
        <v>8223</v>
      </c>
      <c r="H159" t="s">
        <v>8245</v>
      </c>
      <c r="I159">
        <v>1430329862</v>
      </c>
      <c r="J159">
        <v>1428515462</v>
      </c>
      <c r="K159" t="b">
        <v>0</v>
      </c>
      <c r="L159">
        <v>88</v>
      </c>
      <c r="M159" t="b">
        <v>1</v>
      </c>
      <c r="N159" t="s">
        <v>8273</v>
      </c>
      <c r="O159" t="s">
        <v>8274</v>
      </c>
      <c r="P159">
        <v>136</v>
      </c>
      <c r="Q159">
        <v>46.42</v>
      </c>
    </row>
    <row r="160" spans="1:17" x14ac:dyDescent="0.25">
      <c r="A160">
        <v>3301</v>
      </c>
      <c r="B160" t="s">
        <v>3301</v>
      </c>
      <c r="C160" t="s">
        <v>7411</v>
      </c>
      <c r="D160">
        <v>3000</v>
      </c>
      <c r="E160">
        <v>4004</v>
      </c>
      <c r="F160" t="s">
        <v>8218</v>
      </c>
      <c r="G160" t="s">
        <v>8223</v>
      </c>
      <c r="H160" t="s">
        <v>8245</v>
      </c>
      <c r="I160">
        <v>1470034740</v>
      </c>
      <c r="J160">
        <v>1466185176</v>
      </c>
      <c r="K160" t="b">
        <v>0</v>
      </c>
      <c r="L160">
        <v>70</v>
      </c>
      <c r="M160" t="b">
        <v>1</v>
      </c>
      <c r="N160" t="s">
        <v>8273</v>
      </c>
      <c r="O160" t="s">
        <v>8274</v>
      </c>
      <c r="P160">
        <v>133</v>
      </c>
      <c r="Q160">
        <v>57.2</v>
      </c>
    </row>
    <row r="161" spans="1:17" x14ac:dyDescent="0.25">
      <c r="A161">
        <v>3303</v>
      </c>
      <c r="B161" t="s">
        <v>3303</v>
      </c>
      <c r="C161" t="s">
        <v>7413</v>
      </c>
      <c r="D161">
        <v>1800</v>
      </c>
      <c r="E161">
        <v>2086</v>
      </c>
      <c r="F161" t="s">
        <v>8218</v>
      </c>
      <c r="G161" t="s">
        <v>8223</v>
      </c>
      <c r="H161" t="s">
        <v>8245</v>
      </c>
      <c r="I161">
        <v>1427553484</v>
      </c>
      <c r="J161">
        <v>1424533084</v>
      </c>
      <c r="K161" t="b">
        <v>0</v>
      </c>
      <c r="L161">
        <v>35</v>
      </c>
      <c r="M161" t="b">
        <v>1</v>
      </c>
      <c r="N161" t="s">
        <v>8273</v>
      </c>
      <c r="O161" t="s">
        <v>8274</v>
      </c>
      <c r="P161">
        <v>116</v>
      </c>
      <c r="Q161">
        <v>59.6</v>
      </c>
    </row>
    <row r="162" spans="1:17" x14ac:dyDescent="0.25">
      <c r="A162">
        <v>3304</v>
      </c>
      <c r="B162" t="s">
        <v>3304</v>
      </c>
      <c r="C162" t="s">
        <v>7414</v>
      </c>
      <c r="D162">
        <v>15000</v>
      </c>
      <c r="E162">
        <v>15677.5</v>
      </c>
      <c r="F162" t="s">
        <v>8218</v>
      </c>
      <c r="G162" t="s">
        <v>8223</v>
      </c>
      <c r="H162" t="s">
        <v>8245</v>
      </c>
      <c r="I162">
        <v>1482418752</v>
      </c>
      <c r="J162">
        <v>1479826752</v>
      </c>
      <c r="K162" t="b">
        <v>0</v>
      </c>
      <c r="L162">
        <v>175</v>
      </c>
      <c r="M162" t="b">
        <v>1</v>
      </c>
      <c r="N162" t="s">
        <v>8273</v>
      </c>
      <c r="O162" t="s">
        <v>8274</v>
      </c>
      <c r="P162">
        <v>105</v>
      </c>
      <c r="Q162">
        <v>89.59</v>
      </c>
    </row>
    <row r="163" spans="1:17" x14ac:dyDescent="0.25">
      <c r="A163">
        <v>3305</v>
      </c>
      <c r="B163" t="s">
        <v>3305</v>
      </c>
      <c r="C163" t="s">
        <v>7415</v>
      </c>
      <c r="D163">
        <v>4000</v>
      </c>
      <c r="E163">
        <v>4081</v>
      </c>
      <c r="F163" t="s">
        <v>8218</v>
      </c>
      <c r="G163" t="s">
        <v>8223</v>
      </c>
      <c r="H163" t="s">
        <v>8245</v>
      </c>
      <c r="I163">
        <v>1438374748</v>
      </c>
      <c r="J163">
        <v>1435782748</v>
      </c>
      <c r="K163" t="b">
        <v>0</v>
      </c>
      <c r="L163">
        <v>20</v>
      </c>
      <c r="M163" t="b">
        <v>1</v>
      </c>
      <c r="N163" t="s">
        <v>8273</v>
      </c>
      <c r="O163" t="s">
        <v>8274</v>
      </c>
      <c r="P163">
        <v>102</v>
      </c>
      <c r="Q163">
        <v>204.05</v>
      </c>
    </row>
    <row r="164" spans="1:17" x14ac:dyDescent="0.25">
      <c r="A164">
        <v>3306</v>
      </c>
      <c r="B164" t="s">
        <v>3306</v>
      </c>
      <c r="C164" t="s">
        <v>7416</v>
      </c>
      <c r="D164">
        <v>1500</v>
      </c>
      <c r="E164">
        <v>2630</v>
      </c>
      <c r="F164" t="s">
        <v>8218</v>
      </c>
      <c r="G164" t="s">
        <v>8223</v>
      </c>
      <c r="H164" t="s">
        <v>8245</v>
      </c>
      <c r="I164">
        <v>1465527600</v>
      </c>
      <c r="J164">
        <v>1462252542</v>
      </c>
      <c r="K164" t="b">
        <v>0</v>
      </c>
      <c r="L164">
        <v>54</v>
      </c>
      <c r="M164" t="b">
        <v>1</v>
      </c>
      <c r="N164" t="s">
        <v>8273</v>
      </c>
      <c r="O164" t="s">
        <v>8274</v>
      </c>
      <c r="P164">
        <v>175</v>
      </c>
      <c r="Q164">
        <v>48.7</v>
      </c>
    </row>
    <row r="165" spans="1:17" x14ac:dyDescent="0.25">
      <c r="A165">
        <v>3307</v>
      </c>
      <c r="B165" t="s">
        <v>3307</v>
      </c>
      <c r="C165" t="s">
        <v>7417</v>
      </c>
      <c r="D165">
        <v>1000</v>
      </c>
      <c r="E165">
        <v>1066.8</v>
      </c>
      <c r="F165" t="s">
        <v>8218</v>
      </c>
      <c r="G165" t="s">
        <v>8223</v>
      </c>
      <c r="H165" t="s">
        <v>8245</v>
      </c>
      <c r="I165">
        <v>1463275339</v>
      </c>
      <c r="J165">
        <v>1460683339</v>
      </c>
      <c r="K165" t="b">
        <v>0</v>
      </c>
      <c r="L165">
        <v>20</v>
      </c>
      <c r="M165" t="b">
        <v>1</v>
      </c>
      <c r="N165" t="s">
        <v>8273</v>
      </c>
      <c r="O165" t="s">
        <v>8274</v>
      </c>
      <c r="P165">
        <v>107</v>
      </c>
      <c r="Q165">
        <v>53.34</v>
      </c>
    </row>
    <row r="166" spans="1:17" x14ac:dyDescent="0.25">
      <c r="A166">
        <v>3308</v>
      </c>
      <c r="B166" t="s">
        <v>3308</v>
      </c>
      <c r="C166" t="s">
        <v>7418</v>
      </c>
      <c r="D166">
        <v>3500</v>
      </c>
      <c r="E166">
        <v>4280</v>
      </c>
      <c r="F166" t="s">
        <v>8218</v>
      </c>
      <c r="G166" t="s">
        <v>8223</v>
      </c>
      <c r="H166" t="s">
        <v>8245</v>
      </c>
      <c r="I166">
        <v>1460581365</v>
      </c>
      <c r="J166">
        <v>1458766965</v>
      </c>
      <c r="K166" t="b">
        <v>0</v>
      </c>
      <c r="L166">
        <v>57</v>
      </c>
      <c r="M166" t="b">
        <v>1</v>
      </c>
      <c r="N166" t="s">
        <v>8273</v>
      </c>
      <c r="O166" t="s">
        <v>8274</v>
      </c>
      <c r="P166">
        <v>122</v>
      </c>
      <c r="Q166">
        <v>75.09</v>
      </c>
    </row>
    <row r="167" spans="1:17" x14ac:dyDescent="0.25">
      <c r="A167">
        <v>3310</v>
      </c>
      <c r="B167" t="s">
        <v>3310</v>
      </c>
      <c r="C167" t="s">
        <v>7420</v>
      </c>
      <c r="D167">
        <v>6500</v>
      </c>
      <c r="E167">
        <v>6505</v>
      </c>
      <c r="F167" t="s">
        <v>8218</v>
      </c>
      <c r="G167" t="s">
        <v>8223</v>
      </c>
      <c r="H167" t="s">
        <v>8245</v>
      </c>
      <c r="I167">
        <v>1444169825</v>
      </c>
      <c r="J167">
        <v>1441577825</v>
      </c>
      <c r="K167" t="b">
        <v>0</v>
      </c>
      <c r="L167">
        <v>31</v>
      </c>
      <c r="M167" t="b">
        <v>1</v>
      </c>
      <c r="N167" t="s">
        <v>8273</v>
      </c>
      <c r="O167" t="s">
        <v>8274</v>
      </c>
      <c r="P167">
        <v>100</v>
      </c>
      <c r="Q167">
        <v>209.84</v>
      </c>
    </row>
    <row r="168" spans="1:17" x14ac:dyDescent="0.25">
      <c r="A168">
        <v>3311</v>
      </c>
      <c r="B168" t="s">
        <v>3311</v>
      </c>
      <c r="C168" t="s">
        <v>7421</v>
      </c>
      <c r="D168">
        <v>2500</v>
      </c>
      <c r="E168">
        <v>2746</v>
      </c>
      <c r="F168" t="s">
        <v>8218</v>
      </c>
      <c r="G168" t="s">
        <v>8223</v>
      </c>
      <c r="H168" t="s">
        <v>8245</v>
      </c>
      <c r="I168">
        <v>1445065210</v>
      </c>
      <c r="J168">
        <v>1442473210</v>
      </c>
      <c r="K168" t="b">
        <v>0</v>
      </c>
      <c r="L168">
        <v>45</v>
      </c>
      <c r="M168" t="b">
        <v>1</v>
      </c>
      <c r="N168" t="s">
        <v>8273</v>
      </c>
      <c r="O168" t="s">
        <v>8274</v>
      </c>
      <c r="P168">
        <v>110</v>
      </c>
      <c r="Q168">
        <v>61.02</v>
      </c>
    </row>
    <row r="169" spans="1:17" x14ac:dyDescent="0.25">
      <c r="A169">
        <v>3312</v>
      </c>
      <c r="B169" t="s">
        <v>3312</v>
      </c>
      <c r="C169" t="s">
        <v>7422</v>
      </c>
      <c r="D169">
        <v>2500</v>
      </c>
      <c r="E169">
        <v>2501</v>
      </c>
      <c r="F169" t="s">
        <v>8218</v>
      </c>
      <c r="G169" t="s">
        <v>8223</v>
      </c>
      <c r="H169" t="s">
        <v>8245</v>
      </c>
      <c r="I169">
        <v>1478901600</v>
      </c>
      <c r="J169">
        <v>1477077946</v>
      </c>
      <c r="K169" t="b">
        <v>0</v>
      </c>
      <c r="L169">
        <v>41</v>
      </c>
      <c r="M169" t="b">
        <v>1</v>
      </c>
      <c r="N169" t="s">
        <v>8273</v>
      </c>
      <c r="O169" t="s">
        <v>8274</v>
      </c>
      <c r="P169">
        <v>100</v>
      </c>
      <c r="Q169">
        <v>61</v>
      </c>
    </row>
    <row r="170" spans="1:17" x14ac:dyDescent="0.25">
      <c r="A170">
        <v>3313</v>
      </c>
      <c r="B170" t="s">
        <v>3313</v>
      </c>
      <c r="C170" t="s">
        <v>7423</v>
      </c>
      <c r="D170">
        <v>2000</v>
      </c>
      <c r="E170">
        <v>2321</v>
      </c>
      <c r="F170" t="s">
        <v>8218</v>
      </c>
      <c r="G170" t="s">
        <v>8223</v>
      </c>
      <c r="H170" t="s">
        <v>8245</v>
      </c>
      <c r="I170">
        <v>1453856400</v>
      </c>
      <c r="J170">
        <v>1452664317</v>
      </c>
      <c r="K170" t="b">
        <v>0</v>
      </c>
      <c r="L170">
        <v>29</v>
      </c>
      <c r="M170" t="b">
        <v>1</v>
      </c>
      <c r="N170" t="s">
        <v>8273</v>
      </c>
      <c r="O170" t="s">
        <v>8274</v>
      </c>
      <c r="P170">
        <v>116</v>
      </c>
      <c r="Q170">
        <v>80.03</v>
      </c>
    </row>
    <row r="171" spans="1:17" x14ac:dyDescent="0.25">
      <c r="A171">
        <v>3316</v>
      </c>
      <c r="B171" t="s">
        <v>3316</v>
      </c>
      <c r="C171" t="s">
        <v>7426</v>
      </c>
      <c r="D171">
        <v>11737</v>
      </c>
      <c r="E171">
        <v>11747.18</v>
      </c>
      <c r="F171" t="s">
        <v>8218</v>
      </c>
      <c r="G171" t="s">
        <v>8223</v>
      </c>
      <c r="H171" t="s">
        <v>8245</v>
      </c>
      <c r="I171">
        <v>1407506040</v>
      </c>
      <c r="J171">
        <v>1404680075</v>
      </c>
      <c r="K171" t="b">
        <v>0</v>
      </c>
      <c r="L171">
        <v>125</v>
      </c>
      <c r="M171" t="b">
        <v>1</v>
      </c>
      <c r="N171" t="s">
        <v>8273</v>
      </c>
      <c r="O171" t="s">
        <v>8274</v>
      </c>
      <c r="P171">
        <v>100</v>
      </c>
      <c r="Q171">
        <v>93.98</v>
      </c>
    </row>
    <row r="172" spans="1:17" x14ac:dyDescent="0.25">
      <c r="A172">
        <v>3317</v>
      </c>
      <c r="B172" t="s">
        <v>3317</v>
      </c>
      <c r="C172" t="s">
        <v>7427</v>
      </c>
      <c r="D172">
        <v>1050</v>
      </c>
      <c r="E172">
        <v>1115</v>
      </c>
      <c r="F172" t="s">
        <v>8218</v>
      </c>
      <c r="G172" t="s">
        <v>8223</v>
      </c>
      <c r="H172" t="s">
        <v>8245</v>
      </c>
      <c r="I172">
        <v>1465347424</v>
      </c>
      <c r="J172">
        <v>1462755424</v>
      </c>
      <c r="K172" t="b">
        <v>0</v>
      </c>
      <c r="L172">
        <v>18</v>
      </c>
      <c r="M172" t="b">
        <v>1</v>
      </c>
      <c r="N172" t="s">
        <v>8273</v>
      </c>
      <c r="O172" t="s">
        <v>8274</v>
      </c>
      <c r="P172">
        <v>106</v>
      </c>
      <c r="Q172">
        <v>61.94</v>
      </c>
    </row>
    <row r="173" spans="1:17" x14ac:dyDescent="0.25">
      <c r="A173">
        <v>3320</v>
      </c>
      <c r="B173" t="s">
        <v>3320</v>
      </c>
      <c r="C173" t="s">
        <v>7430</v>
      </c>
      <c r="D173">
        <v>2500</v>
      </c>
      <c r="E173">
        <v>2525</v>
      </c>
      <c r="F173" t="s">
        <v>8218</v>
      </c>
      <c r="G173" t="s">
        <v>8223</v>
      </c>
      <c r="H173" t="s">
        <v>8245</v>
      </c>
      <c r="I173">
        <v>1466557557</v>
      </c>
      <c r="J173">
        <v>1463965557</v>
      </c>
      <c r="K173" t="b">
        <v>0</v>
      </c>
      <c r="L173">
        <v>38</v>
      </c>
      <c r="M173" t="b">
        <v>1</v>
      </c>
      <c r="N173" t="s">
        <v>8273</v>
      </c>
      <c r="O173" t="s">
        <v>8274</v>
      </c>
      <c r="P173">
        <v>101</v>
      </c>
      <c r="Q173">
        <v>66.45</v>
      </c>
    </row>
    <row r="174" spans="1:17" x14ac:dyDescent="0.25">
      <c r="A174">
        <v>3321</v>
      </c>
      <c r="B174" t="s">
        <v>3321</v>
      </c>
      <c r="C174" t="s">
        <v>7431</v>
      </c>
      <c r="D174">
        <v>500</v>
      </c>
      <c r="E174">
        <v>537</v>
      </c>
      <c r="F174" t="s">
        <v>8218</v>
      </c>
      <c r="G174" t="s">
        <v>8223</v>
      </c>
      <c r="H174" t="s">
        <v>8245</v>
      </c>
      <c r="I174">
        <v>1413431940</v>
      </c>
      <c r="J174">
        <v>1412216665</v>
      </c>
      <c r="K174" t="b">
        <v>0</v>
      </c>
      <c r="L174">
        <v>15</v>
      </c>
      <c r="M174" t="b">
        <v>1</v>
      </c>
      <c r="N174" t="s">
        <v>8273</v>
      </c>
      <c r="O174" t="s">
        <v>8274</v>
      </c>
      <c r="P174">
        <v>107</v>
      </c>
      <c r="Q174">
        <v>35.799999999999997</v>
      </c>
    </row>
    <row r="175" spans="1:17" x14ac:dyDescent="0.25">
      <c r="A175">
        <v>3322</v>
      </c>
      <c r="B175" t="s">
        <v>3322</v>
      </c>
      <c r="C175" t="s">
        <v>7432</v>
      </c>
      <c r="D175">
        <v>3300</v>
      </c>
      <c r="E175">
        <v>3350</v>
      </c>
      <c r="F175" t="s">
        <v>8218</v>
      </c>
      <c r="G175" t="s">
        <v>8223</v>
      </c>
      <c r="H175" t="s">
        <v>8245</v>
      </c>
      <c r="I175">
        <v>1466567700</v>
      </c>
      <c r="J175">
        <v>1464653696</v>
      </c>
      <c r="K175" t="b">
        <v>0</v>
      </c>
      <c r="L175">
        <v>23</v>
      </c>
      <c r="M175" t="b">
        <v>1</v>
      </c>
      <c r="N175" t="s">
        <v>8273</v>
      </c>
      <c r="O175" t="s">
        <v>8274</v>
      </c>
      <c r="P175">
        <v>102</v>
      </c>
      <c r="Q175">
        <v>145.65</v>
      </c>
    </row>
    <row r="176" spans="1:17" x14ac:dyDescent="0.25">
      <c r="A176">
        <v>3326</v>
      </c>
      <c r="B176" t="s">
        <v>3326</v>
      </c>
      <c r="C176" t="s">
        <v>7436</v>
      </c>
      <c r="D176">
        <v>8000</v>
      </c>
      <c r="E176">
        <v>8110</v>
      </c>
      <c r="F176" t="s">
        <v>8218</v>
      </c>
      <c r="G176" t="s">
        <v>8223</v>
      </c>
      <c r="H176" t="s">
        <v>8245</v>
      </c>
      <c r="I176">
        <v>1425830905</v>
      </c>
      <c r="J176">
        <v>1423242505</v>
      </c>
      <c r="K176" t="b">
        <v>0</v>
      </c>
      <c r="L176">
        <v>57</v>
      </c>
      <c r="M176" t="b">
        <v>1</v>
      </c>
      <c r="N176" t="s">
        <v>8273</v>
      </c>
      <c r="O176" t="s">
        <v>8274</v>
      </c>
      <c r="P176">
        <v>101</v>
      </c>
      <c r="Q176">
        <v>142.28</v>
      </c>
    </row>
    <row r="177" spans="1:17" x14ac:dyDescent="0.25">
      <c r="A177">
        <v>3328</v>
      </c>
      <c r="B177" t="s">
        <v>3328</v>
      </c>
      <c r="C177" t="s">
        <v>7438</v>
      </c>
      <c r="D177">
        <v>1800</v>
      </c>
      <c r="E177">
        <v>2635</v>
      </c>
      <c r="F177" t="s">
        <v>8218</v>
      </c>
      <c r="G177" t="s">
        <v>8223</v>
      </c>
      <c r="H177" t="s">
        <v>8245</v>
      </c>
      <c r="I177">
        <v>1404522000</v>
      </c>
      <c r="J177">
        <v>1404308883</v>
      </c>
      <c r="K177" t="b">
        <v>0</v>
      </c>
      <c r="L177">
        <v>9</v>
      </c>
      <c r="M177" t="b">
        <v>1</v>
      </c>
      <c r="N177" t="s">
        <v>8273</v>
      </c>
      <c r="O177" t="s">
        <v>8274</v>
      </c>
      <c r="P177">
        <v>146</v>
      </c>
      <c r="Q177">
        <v>292.77999999999997</v>
      </c>
    </row>
    <row r="178" spans="1:17" x14ac:dyDescent="0.25">
      <c r="A178">
        <v>3331</v>
      </c>
      <c r="B178" t="s">
        <v>3331</v>
      </c>
      <c r="C178" t="s">
        <v>7441</v>
      </c>
      <c r="D178">
        <v>5000</v>
      </c>
      <c r="E178">
        <v>5226</v>
      </c>
      <c r="F178" t="s">
        <v>8218</v>
      </c>
      <c r="G178" t="s">
        <v>8223</v>
      </c>
      <c r="H178" t="s">
        <v>8245</v>
      </c>
      <c r="I178">
        <v>1444149886</v>
      </c>
      <c r="J178">
        <v>1441125886</v>
      </c>
      <c r="K178" t="b">
        <v>0</v>
      </c>
      <c r="L178">
        <v>65</v>
      </c>
      <c r="M178" t="b">
        <v>1</v>
      </c>
      <c r="N178" t="s">
        <v>8273</v>
      </c>
      <c r="O178" t="s">
        <v>8274</v>
      </c>
      <c r="P178">
        <v>105</v>
      </c>
      <c r="Q178">
        <v>80.400000000000006</v>
      </c>
    </row>
    <row r="179" spans="1:17" x14ac:dyDescent="0.25">
      <c r="A179">
        <v>3332</v>
      </c>
      <c r="B179" t="s">
        <v>3332</v>
      </c>
      <c r="C179" t="s">
        <v>7442</v>
      </c>
      <c r="D179">
        <v>6000</v>
      </c>
      <c r="E179">
        <v>6000</v>
      </c>
      <c r="F179" t="s">
        <v>8218</v>
      </c>
      <c r="G179" t="s">
        <v>8223</v>
      </c>
      <c r="H179" t="s">
        <v>8245</v>
      </c>
      <c r="I179">
        <v>1405802330</v>
      </c>
      <c r="J179">
        <v>1403210330</v>
      </c>
      <c r="K179" t="b">
        <v>0</v>
      </c>
      <c r="L179">
        <v>83</v>
      </c>
      <c r="M179" t="b">
        <v>1</v>
      </c>
      <c r="N179" t="s">
        <v>8273</v>
      </c>
      <c r="O179" t="s">
        <v>8274</v>
      </c>
      <c r="P179">
        <v>100</v>
      </c>
      <c r="Q179">
        <v>72.290000000000006</v>
      </c>
    </row>
    <row r="180" spans="1:17" x14ac:dyDescent="0.25">
      <c r="A180">
        <v>3333</v>
      </c>
      <c r="B180" t="s">
        <v>3333</v>
      </c>
      <c r="C180" t="s">
        <v>7443</v>
      </c>
      <c r="D180">
        <v>3500</v>
      </c>
      <c r="E180">
        <v>3660</v>
      </c>
      <c r="F180" t="s">
        <v>8218</v>
      </c>
      <c r="G180" t="s">
        <v>8223</v>
      </c>
      <c r="H180" t="s">
        <v>8245</v>
      </c>
      <c r="I180">
        <v>1434384880</v>
      </c>
      <c r="J180">
        <v>1432484080</v>
      </c>
      <c r="K180" t="b">
        <v>0</v>
      </c>
      <c r="L180">
        <v>111</v>
      </c>
      <c r="M180" t="b">
        <v>1</v>
      </c>
      <c r="N180" t="s">
        <v>8273</v>
      </c>
      <c r="O180" t="s">
        <v>8274</v>
      </c>
      <c r="P180">
        <v>105</v>
      </c>
      <c r="Q180">
        <v>32.97</v>
      </c>
    </row>
    <row r="181" spans="1:17" x14ac:dyDescent="0.25">
      <c r="A181">
        <v>3334</v>
      </c>
      <c r="B181" t="s">
        <v>3334</v>
      </c>
      <c r="C181" t="s">
        <v>7444</v>
      </c>
      <c r="D181">
        <v>3871</v>
      </c>
      <c r="E181">
        <v>5366</v>
      </c>
      <c r="F181" t="s">
        <v>8218</v>
      </c>
      <c r="G181" t="s">
        <v>8223</v>
      </c>
      <c r="H181" t="s">
        <v>8245</v>
      </c>
      <c r="I181">
        <v>1438259422</v>
      </c>
      <c r="J181">
        <v>1435667422</v>
      </c>
      <c r="K181" t="b">
        <v>0</v>
      </c>
      <c r="L181">
        <v>46</v>
      </c>
      <c r="M181" t="b">
        <v>1</v>
      </c>
      <c r="N181" t="s">
        <v>8273</v>
      </c>
      <c r="O181" t="s">
        <v>8274</v>
      </c>
      <c r="P181">
        <v>139</v>
      </c>
      <c r="Q181">
        <v>116.65</v>
      </c>
    </row>
    <row r="182" spans="1:17" x14ac:dyDescent="0.25">
      <c r="A182">
        <v>3338</v>
      </c>
      <c r="B182" t="s">
        <v>3338</v>
      </c>
      <c r="C182" t="s">
        <v>7448</v>
      </c>
      <c r="D182">
        <v>15000</v>
      </c>
      <c r="E182">
        <v>15327</v>
      </c>
      <c r="F182" t="s">
        <v>8218</v>
      </c>
      <c r="G182" t="s">
        <v>8223</v>
      </c>
      <c r="H182" t="s">
        <v>8245</v>
      </c>
      <c r="I182">
        <v>1487944080</v>
      </c>
      <c r="J182">
        <v>1486129680</v>
      </c>
      <c r="K182" t="b">
        <v>0</v>
      </c>
      <c r="L182">
        <v>112</v>
      </c>
      <c r="M182" t="b">
        <v>1</v>
      </c>
      <c r="N182" t="s">
        <v>8273</v>
      </c>
      <c r="O182" t="s">
        <v>8274</v>
      </c>
      <c r="P182">
        <v>102</v>
      </c>
      <c r="Q182">
        <v>136.85</v>
      </c>
    </row>
    <row r="183" spans="1:17" x14ac:dyDescent="0.25">
      <c r="A183">
        <v>3339</v>
      </c>
      <c r="B183" t="s">
        <v>3339</v>
      </c>
      <c r="C183" t="s">
        <v>7449</v>
      </c>
      <c r="D183">
        <v>8000</v>
      </c>
      <c r="E183">
        <v>8348</v>
      </c>
      <c r="F183" t="s">
        <v>8218</v>
      </c>
      <c r="G183" t="s">
        <v>8223</v>
      </c>
      <c r="H183" t="s">
        <v>8245</v>
      </c>
      <c r="I183">
        <v>1469721518</v>
      </c>
      <c r="J183">
        <v>1467129518</v>
      </c>
      <c r="K183" t="b">
        <v>0</v>
      </c>
      <c r="L183">
        <v>47</v>
      </c>
      <c r="M183" t="b">
        <v>1</v>
      </c>
      <c r="N183" t="s">
        <v>8273</v>
      </c>
      <c r="O183" t="s">
        <v>8274</v>
      </c>
      <c r="P183">
        <v>104</v>
      </c>
      <c r="Q183">
        <v>177.62</v>
      </c>
    </row>
    <row r="184" spans="1:17" x14ac:dyDescent="0.25">
      <c r="A184">
        <v>3340</v>
      </c>
      <c r="B184" t="s">
        <v>3340</v>
      </c>
      <c r="C184" t="s">
        <v>7450</v>
      </c>
      <c r="D184">
        <v>3000</v>
      </c>
      <c r="E184">
        <v>4145</v>
      </c>
      <c r="F184" t="s">
        <v>8218</v>
      </c>
      <c r="G184" t="s">
        <v>8223</v>
      </c>
      <c r="H184" t="s">
        <v>8245</v>
      </c>
      <c r="I184">
        <v>1481066554</v>
      </c>
      <c r="J184">
        <v>1478906554</v>
      </c>
      <c r="K184" t="b">
        <v>0</v>
      </c>
      <c r="L184">
        <v>38</v>
      </c>
      <c r="M184" t="b">
        <v>1</v>
      </c>
      <c r="N184" t="s">
        <v>8273</v>
      </c>
      <c r="O184" t="s">
        <v>8274</v>
      </c>
      <c r="P184">
        <v>138</v>
      </c>
      <c r="Q184">
        <v>109.08</v>
      </c>
    </row>
    <row r="185" spans="1:17" x14ac:dyDescent="0.25">
      <c r="A185">
        <v>3342</v>
      </c>
      <c r="B185" t="s">
        <v>3342</v>
      </c>
      <c r="C185" t="s">
        <v>7452</v>
      </c>
      <c r="D185">
        <v>6000</v>
      </c>
      <c r="E185">
        <v>6100</v>
      </c>
      <c r="F185" t="s">
        <v>8218</v>
      </c>
      <c r="G185" t="s">
        <v>8223</v>
      </c>
      <c r="H185" t="s">
        <v>8245</v>
      </c>
      <c r="I185">
        <v>1427864340</v>
      </c>
      <c r="J185">
        <v>1425020810</v>
      </c>
      <c r="K185" t="b">
        <v>0</v>
      </c>
      <c r="L185">
        <v>78</v>
      </c>
      <c r="M185" t="b">
        <v>1</v>
      </c>
      <c r="N185" t="s">
        <v>8273</v>
      </c>
      <c r="O185" t="s">
        <v>8274</v>
      </c>
      <c r="P185">
        <v>102</v>
      </c>
      <c r="Q185">
        <v>78.209999999999994</v>
      </c>
    </row>
    <row r="186" spans="1:17" x14ac:dyDescent="0.25">
      <c r="A186">
        <v>3344</v>
      </c>
      <c r="B186" t="s">
        <v>3344</v>
      </c>
      <c r="C186" t="s">
        <v>7454</v>
      </c>
      <c r="D186">
        <v>4500</v>
      </c>
      <c r="E186">
        <v>4565</v>
      </c>
      <c r="F186" t="s">
        <v>8218</v>
      </c>
      <c r="G186" t="s">
        <v>8223</v>
      </c>
      <c r="H186" t="s">
        <v>8245</v>
      </c>
      <c r="I186">
        <v>1409374093</v>
      </c>
      <c r="J186">
        <v>1406782093</v>
      </c>
      <c r="K186" t="b">
        <v>0</v>
      </c>
      <c r="L186">
        <v>40</v>
      </c>
      <c r="M186" t="b">
        <v>1</v>
      </c>
      <c r="N186" t="s">
        <v>8273</v>
      </c>
      <c r="O186" t="s">
        <v>8274</v>
      </c>
      <c r="P186">
        <v>101</v>
      </c>
      <c r="Q186">
        <v>114.13</v>
      </c>
    </row>
    <row r="187" spans="1:17" x14ac:dyDescent="0.25">
      <c r="A187">
        <v>3345</v>
      </c>
      <c r="B187" t="s">
        <v>3345</v>
      </c>
      <c r="C187" t="s">
        <v>7455</v>
      </c>
      <c r="D187">
        <v>500</v>
      </c>
      <c r="E187">
        <v>650</v>
      </c>
      <c r="F187" t="s">
        <v>8218</v>
      </c>
      <c r="G187" t="s">
        <v>8223</v>
      </c>
      <c r="H187" t="s">
        <v>8245</v>
      </c>
      <c r="I187">
        <v>1429317420</v>
      </c>
      <c r="J187">
        <v>1424226768</v>
      </c>
      <c r="K187" t="b">
        <v>0</v>
      </c>
      <c r="L187">
        <v>13</v>
      </c>
      <c r="M187" t="b">
        <v>1</v>
      </c>
      <c r="N187" t="s">
        <v>8273</v>
      </c>
      <c r="O187" t="s">
        <v>8274</v>
      </c>
      <c r="P187">
        <v>130</v>
      </c>
      <c r="Q187">
        <v>50</v>
      </c>
    </row>
    <row r="188" spans="1:17" x14ac:dyDescent="0.25">
      <c r="A188">
        <v>3346</v>
      </c>
      <c r="B188" t="s">
        <v>3346</v>
      </c>
      <c r="C188" t="s">
        <v>7456</v>
      </c>
      <c r="D188">
        <v>1500</v>
      </c>
      <c r="E188">
        <v>1650</v>
      </c>
      <c r="F188" t="s">
        <v>8218</v>
      </c>
      <c r="G188" t="s">
        <v>8223</v>
      </c>
      <c r="H188" t="s">
        <v>8245</v>
      </c>
      <c r="I188">
        <v>1424910910</v>
      </c>
      <c r="J188">
        <v>1424306110</v>
      </c>
      <c r="K188" t="b">
        <v>0</v>
      </c>
      <c r="L188">
        <v>18</v>
      </c>
      <c r="M188" t="b">
        <v>1</v>
      </c>
      <c r="N188" t="s">
        <v>8273</v>
      </c>
      <c r="O188" t="s">
        <v>8274</v>
      </c>
      <c r="P188">
        <v>110</v>
      </c>
      <c r="Q188">
        <v>91.67</v>
      </c>
    </row>
    <row r="189" spans="1:17" x14ac:dyDescent="0.25">
      <c r="A189">
        <v>3348</v>
      </c>
      <c r="B189" t="s">
        <v>3266</v>
      </c>
      <c r="C189" t="s">
        <v>7458</v>
      </c>
      <c r="D189">
        <v>5500</v>
      </c>
      <c r="E189">
        <v>5516</v>
      </c>
      <c r="F189" t="s">
        <v>8218</v>
      </c>
      <c r="G189" t="s">
        <v>8223</v>
      </c>
      <c r="H189" t="s">
        <v>8245</v>
      </c>
      <c r="I189">
        <v>1461988740</v>
      </c>
      <c r="J189">
        <v>1459949080</v>
      </c>
      <c r="K189" t="b">
        <v>0</v>
      </c>
      <c r="L189">
        <v>79</v>
      </c>
      <c r="M189" t="b">
        <v>1</v>
      </c>
      <c r="N189" t="s">
        <v>8273</v>
      </c>
      <c r="O189" t="s">
        <v>8274</v>
      </c>
      <c r="P189">
        <v>100</v>
      </c>
      <c r="Q189">
        <v>69.819999999999993</v>
      </c>
    </row>
    <row r="190" spans="1:17" x14ac:dyDescent="0.25">
      <c r="A190">
        <v>3349</v>
      </c>
      <c r="B190" t="s">
        <v>3348</v>
      </c>
      <c r="C190" t="s">
        <v>7459</v>
      </c>
      <c r="D190">
        <v>1000</v>
      </c>
      <c r="E190">
        <v>1534</v>
      </c>
      <c r="F190" t="s">
        <v>8218</v>
      </c>
      <c r="G190" t="s">
        <v>8223</v>
      </c>
      <c r="H190" t="s">
        <v>8245</v>
      </c>
      <c r="I190">
        <v>1465837200</v>
      </c>
      <c r="J190">
        <v>1463971172</v>
      </c>
      <c r="K190" t="b">
        <v>0</v>
      </c>
      <c r="L190">
        <v>14</v>
      </c>
      <c r="M190" t="b">
        <v>1</v>
      </c>
      <c r="N190" t="s">
        <v>8273</v>
      </c>
      <c r="O190" t="s">
        <v>8274</v>
      </c>
      <c r="P190">
        <v>153</v>
      </c>
      <c r="Q190">
        <v>109.57</v>
      </c>
    </row>
    <row r="191" spans="1:17" x14ac:dyDescent="0.25">
      <c r="A191">
        <v>3354</v>
      </c>
      <c r="B191" t="s">
        <v>3353</v>
      </c>
      <c r="C191" t="s">
        <v>7464</v>
      </c>
      <c r="D191">
        <v>3000</v>
      </c>
      <c r="E191">
        <v>3058</v>
      </c>
      <c r="F191" t="s">
        <v>8218</v>
      </c>
      <c r="G191" t="s">
        <v>8223</v>
      </c>
      <c r="H191" t="s">
        <v>8245</v>
      </c>
      <c r="I191">
        <v>1446091260</v>
      </c>
      <c r="J191">
        <v>1443029206</v>
      </c>
      <c r="K191" t="b">
        <v>0</v>
      </c>
      <c r="L191">
        <v>55</v>
      </c>
      <c r="M191" t="b">
        <v>1</v>
      </c>
      <c r="N191" t="s">
        <v>8273</v>
      </c>
      <c r="O191" t="s">
        <v>8274</v>
      </c>
      <c r="P191">
        <v>102</v>
      </c>
      <c r="Q191">
        <v>55.6</v>
      </c>
    </row>
    <row r="192" spans="1:17" x14ac:dyDescent="0.25">
      <c r="A192">
        <v>3358</v>
      </c>
      <c r="B192" t="s">
        <v>3357</v>
      </c>
      <c r="C192" t="s">
        <v>7468</v>
      </c>
      <c r="D192">
        <v>10000</v>
      </c>
      <c r="E192">
        <v>10299</v>
      </c>
      <c r="F192" t="s">
        <v>8218</v>
      </c>
      <c r="G192" t="s">
        <v>8223</v>
      </c>
      <c r="H192" t="s">
        <v>8245</v>
      </c>
      <c r="I192">
        <v>1416385679</v>
      </c>
      <c r="J192">
        <v>1413790079</v>
      </c>
      <c r="K192" t="b">
        <v>0</v>
      </c>
      <c r="L192">
        <v>162</v>
      </c>
      <c r="M192" t="b">
        <v>1</v>
      </c>
      <c r="N192" t="s">
        <v>8273</v>
      </c>
      <c r="O192" t="s">
        <v>8274</v>
      </c>
      <c r="P192">
        <v>103</v>
      </c>
      <c r="Q192">
        <v>63.57</v>
      </c>
    </row>
    <row r="193" spans="1:17" x14ac:dyDescent="0.25">
      <c r="A193">
        <v>3359</v>
      </c>
      <c r="B193" t="s">
        <v>3358</v>
      </c>
      <c r="C193" t="s">
        <v>7469</v>
      </c>
      <c r="D193">
        <v>4000</v>
      </c>
      <c r="E193">
        <v>4250</v>
      </c>
      <c r="F193" t="s">
        <v>8218</v>
      </c>
      <c r="G193" t="s">
        <v>8223</v>
      </c>
      <c r="H193" t="s">
        <v>8245</v>
      </c>
      <c r="I193">
        <v>1487985734</v>
      </c>
      <c r="J193">
        <v>1484097734</v>
      </c>
      <c r="K193" t="b">
        <v>0</v>
      </c>
      <c r="L193">
        <v>23</v>
      </c>
      <c r="M193" t="b">
        <v>1</v>
      </c>
      <c r="N193" t="s">
        <v>8273</v>
      </c>
      <c r="O193" t="s">
        <v>8274</v>
      </c>
      <c r="P193">
        <v>106</v>
      </c>
      <c r="Q193">
        <v>184.78</v>
      </c>
    </row>
    <row r="194" spans="1:17" x14ac:dyDescent="0.25">
      <c r="A194">
        <v>3361</v>
      </c>
      <c r="B194" t="s">
        <v>3360</v>
      </c>
      <c r="C194" t="s">
        <v>7471</v>
      </c>
      <c r="D194">
        <v>5000</v>
      </c>
      <c r="E194">
        <v>5673</v>
      </c>
      <c r="F194" t="s">
        <v>8218</v>
      </c>
      <c r="G194" t="s">
        <v>8223</v>
      </c>
      <c r="H194" t="s">
        <v>8245</v>
      </c>
      <c r="I194">
        <v>1409587140</v>
      </c>
      <c r="J194">
        <v>1408062990</v>
      </c>
      <c r="K194" t="b">
        <v>0</v>
      </c>
      <c r="L194">
        <v>68</v>
      </c>
      <c r="M194" t="b">
        <v>1</v>
      </c>
      <c r="N194" t="s">
        <v>8273</v>
      </c>
      <c r="O194" t="s">
        <v>8274</v>
      </c>
      <c r="P194">
        <v>113</v>
      </c>
      <c r="Q194">
        <v>83.43</v>
      </c>
    </row>
    <row r="195" spans="1:17" x14ac:dyDescent="0.25">
      <c r="A195">
        <v>3362</v>
      </c>
      <c r="B195" t="s">
        <v>3361</v>
      </c>
      <c r="C195" t="s">
        <v>7472</v>
      </c>
      <c r="D195">
        <v>500</v>
      </c>
      <c r="E195">
        <v>1090</v>
      </c>
      <c r="F195" t="s">
        <v>8218</v>
      </c>
      <c r="G195" t="s">
        <v>8223</v>
      </c>
      <c r="H195" t="s">
        <v>8245</v>
      </c>
      <c r="I195">
        <v>1425704100</v>
      </c>
      <c r="J195">
        <v>1424484717</v>
      </c>
      <c r="K195" t="b">
        <v>0</v>
      </c>
      <c r="L195">
        <v>20</v>
      </c>
      <c r="M195" t="b">
        <v>1</v>
      </c>
      <c r="N195" t="s">
        <v>8273</v>
      </c>
      <c r="O195" t="s">
        <v>8274</v>
      </c>
      <c r="P195">
        <v>218</v>
      </c>
      <c r="Q195">
        <v>54.5</v>
      </c>
    </row>
    <row r="196" spans="1:17" x14ac:dyDescent="0.25">
      <c r="A196">
        <v>3363</v>
      </c>
      <c r="B196" t="s">
        <v>3362</v>
      </c>
      <c r="C196" t="s">
        <v>7473</v>
      </c>
      <c r="D196">
        <v>7750</v>
      </c>
      <c r="E196">
        <v>7860</v>
      </c>
      <c r="F196" t="s">
        <v>8218</v>
      </c>
      <c r="G196" t="s">
        <v>8223</v>
      </c>
      <c r="H196" t="s">
        <v>8245</v>
      </c>
      <c r="I196">
        <v>1408464000</v>
      </c>
      <c r="J196">
        <v>1406831445</v>
      </c>
      <c r="K196" t="b">
        <v>0</v>
      </c>
      <c r="L196">
        <v>26</v>
      </c>
      <c r="M196" t="b">
        <v>1</v>
      </c>
      <c r="N196" t="s">
        <v>8273</v>
      </c>
      <c r="O196" t="s">
        <v>8274</v>
      </c>
      <c r="P196">
        <v>101</v>
      </c>
      <c r="Q196">
        <v>302.31</v>
      </c>
    </row>
    <row r="197" spans="1:17" x14ac:dyDescent="0.25">
      <c r="A197">
        <v>3365</v>
      </c>
      <c r="B197" t="s">
        <v>3364</v>
      </c>
      <c r="C197" t="s">
        <v>7475</v>
      </c>
      <c r="D197">
        <v>2500</v>
      </c>
      <c r="E197">
        <v>2600</v>
      </c>
      <c r="F197" t="s">
        <v>8218</v>
      </c>
      <c r="G197" t="s">
        <v>8223</v>
      </c>
      <c r="H197" t="s">
        <v>8245</v>
      </c>
      <c r="I197">
        <v>1449973592</v>
      </c>
      <c r="J197">
        <v>1447381592</v>
      </c>
      <c r="K197" t="b">
        <v>0</v>
      </c>
      <c r="L197">
        <v>3</v>
      </c>
      <c r="M197" t="b">
        <v>1</v>
      </c>
      <c r="N197" t="s">
        <v>8273</v>
      </c>
      <c r="O197" t="s">
        <v>8274</v>
      </c>
      <c r="P197">
        <v>104</v>
      </c>
      <c r="Q197">
        <v>866.67</v>
      </c>
    </row>
    <row r="198" spans="1:17" x14ac:dyDescent="0.25">
      <c r="A198">
        <v>3366</v>
      </c>
      <c r="B198" t="s">
        <v>3365</v>
      </c>
      <c r="C198" t="s">
        <v>7476</v>
      </c>
      <c r="D198">
        <v>500</v>
      </c>
      <c r="E198">
        <v>1105</v>
      </c>
      <c r="F198" t="s">
        <v>8218</v>
      </c>
      <c r="G198" t="s">
        <v>8223</v>
      </c>
      <c r="H198" t="s">
        <v>8245</v>
      </c>
      <c r="I198">
        <v>1431481037</v>
      </c>
      <c r="J198">
        <v>1428889037</v>
      </c>
      <c r="K198" t="b">
        <v>0</v>
      </c>
      <c r="L198">
        <v>18</v>
      </c>
      <c r="M198" t="b">
        <v>1</v>
      </c>
      <c r="N198" t="s">
        <v>8273</v>
      </c>
      <c r="O198" t="s">
        <v>8274</v>
      </c>
      <c r="P198">
        <v>221</v>
      </c>
      <c r="Q198">
        <v>61.39</v>
      </c>
    </row>
    <row r="199" spans="1:17" x14ac:dyDescent="0.25">
      <c r="A199">
        <v>3368</v>
      </c>
      <c r="B199" t="s">
        <v>3367</v>
      </c>
      <c r="C199" t="s">
        <v>7478</v>
      </c>
      <c r="D199">
        <v>1000</v>
      </c>
      <c r="E199">
        <v>1046</v>
      </c>
      <c r="F199" t="s">
        <v>8218</v>
      </c>
      <c r="G199" t="s">
        <v>8223</v>
      </c>
      <c r="H199" t="s">
        <v>8245</v>
      </c>
      <c r="I199">
        <v>1420088400</v>
      </c>
      <c r="J199">
        <v>1416977259</v>
      </c>
      <c r="K199" t="b">
        <v>0</v>
      </c>
      <c r="L199">
        <v>23</v>
      </c>
      <c r="M199" t="b">
        <v>1</v>
      </c>
      <c r="N199" t="s">
        <v>8273</v>
      </c>
      <c r="O199" t="s">
        <v>8274</v>
      </c>
      <c r="P199">
        <v>105</v>
      </c>
      <c r="Q199">
        <v>45.48</v>
      </c>
    </row>
    <row r="200" spans="1:17" x14ac:dyDescent="0.25">
      <c r="A200">
        <v>3370</v>
      </c>
      <c r="B200" t="s">
        <v>3369</v>
      </c>
      <c r="C200" t="s">
        <v>7480</v>
      </c>
      <c r="D200">
        <v>1500</v>
      </c>
      <c r="E200">
        <v>1766</v>
      </c>
      <c r="F200" t="s">
        <v>8218</v>
      </c>
      <c r="G200" t="s">
        <v>8223</v>
      </c>
      <c r="H200" t="s">
        <v>8245</v>
      </c>
      <c r="I200">
        <v>1481961600</v>
      </c>
      <c r="J200">
        <v>1479283285</v>
      </c>
      <c r="K200" t="b">
        <v>0</v>
      </c>
      <c r="L200">
        <v>26</v>
      </c>
      <c r="M200" t="b">
        <v>1</v>
      </c>
      <c r="N200" t="s">
        <v>8273</v>
      </c>
      <c r="O200" t="s">
        <v>8274</v>
      </c>
      <c r="P200">
        <v>118</v>
      </c>
      <c r="Q200">
        <v>67.92</v>
      </c>
    </row>
    <row r="201" spans="1:17" x14ac:dyDescent="0.25">
      <c r="A201">
        <v>3371</v>
      </c>
      <c r="B201" t="s">
        <v>3370</v>
      </c>
      <c r="C201" t="s">
        <v>7481</v>
      </c>
      <c r="D201">
        <v>200</v>
      </c>
      <c r="E201">
        <v>277</v>
      </c>
      <c r="F201" t="s">
        <v>8218</v>
      </c>
      <c r="G201" t="s">
        <v>8223</v>
      </c>
      <c r="H201" t="s">
        <v>8245</v>
      </c>
      <c r="I201">
        <v>1449089965</v>
      </c>
      <c r="J201">
        <v>1446670765</v>
      </c>
      <c r="K201" t="b">
        <v>0</v>
      </c>
      <c r="L201">
        <v>9</v>
      </c>
      <c r="M201" t="b">
        <v>1</v>
      </c>
      <c r="N201" t="s">
        <v>8273</v>
      </c>
      <c r="O201" t="s">
        <v>8274</v>
      </c>
      <c r="P201">
        <v>139</v>
      </c>
      <c r="Q201">
        <v>30.78</v>
      </c>
    </row>
    <row r="202" spans="1:17" x14ac:dyDescent="0.25">
      <c r="A202">
        <v>3372</v>
      </c>
      <c r="B202" t="s">
        <v>3371</v>
      </c>
      <c r="C202" t="s">
        <v>7482</v>
      </c>
      <c r="D202">
        <v>1000</v>
      </c>
      <c r="E202">
        <v>1035</v>
      </c>
      <c r="F202" t="s">
        <v>8218</v>
      </c>
      <c r="G202" t="s">
        <v>8223</v>
      </c>
      <c r="H202" t="s">
        <v>8245</v>
      </c>
      <c r="I202">
        <v>1408942740</v>
      </c>
      <c r="J202">
        <v>1407157756</v>
      </c>
      <c r="K202" t="b">
        <v>0</v>
      </c>
      <c r="L202">
        <v>27</v>
      </c>
      <c r="M202" t="b">
        <v>1</v>
      </c>
      <c r="N202" t="s">
        <v>8273</v>
      </c>
      <c r="O202" t="s">
        <v>8274</v>
      </c>
      <c r="P202">
        <v>104</v>
      </c>
      <c r="Q202">
        <v>38.33</v>
      </c>
    </row>
    <row r="203" spans="1:17" x14ac:dyDescent="0.25">
      <c r="A203">
        <v>3376</v>
      </c>
      <c r="B203" t="s">
        <v>3375</v>
      </c>
      <c r="C203" t="s">
        <v>7486</v>
      </c>
      <c r="D203">
        <v>8000</v>
      </c>
      <c r="E203">
        <v>8001</v>
      </c>
      <c r="F203" t="s">
        <v>8218</v>
      </c>
      <c r="G203" t="s">
        <v>8223</v>
      </c>
      <c r="H203" t="s">
        <v>8245</v>
      </c>
      <c r="I203">
        <v>1429976994</v>
      </c>
      <c r="J203">
        <v>1424796594</v>
      </c>
      <c r="K203" t="b">
        <v>0</v>
      </c>
      <c r="L203">
        <v>19</v>
      </c>
      <c r="M203" t="b">
        <v>1</v>
      </c>
      <c r="N203" t="s">
        <v>8273</v>
      </c>
      <c r="O203" t="s">
        <v>8274</v>
      </c>
      <c r="P203">
        <v>100</v>
      </c>
      <c r="Q203">
        <v>421.11</v>
      </c>
    </row>
    <row r="204" spans="1:17" x14ac:dyDescent="0.25">
      <c r="A204">
        <v>3380</v>
      </c>
      <c r="B204" t="s">
        <v>3379</v>
      </c>
      <c r="C204" t="s">
        <v>7490</v>
      </c>
      <c r="D204">
        <v>3000</v>
      </c>
      <c r="E204">
        <v>3133</v>
      </c>
      <c r="F204" t="s">
        <v>8218</v>
      </c>
      <c r="G204" t="s">
        <v>8223</v>
      </c>
      <c r="H204" t="s">
        <v>8245</v>
      </c>
      <c r="I204">
        <v>1417305178</v>
      </c>
      <c r="J204">
        <v>1414277578</v>
      </c>
      <c r="K204" t="b">
        <v>0</v>
      </c>
      <c r="L204">
        <v>28</v>
      </c>
      <c r="M204" t="b">
        <v>1</v>
      </c>
      <c r="N204" t="s">
        <v>8273</v>
      </c>
      <c r="O204" t="s">
        <v>8274</v>
      </c>
      <c r="P204">
        <v>104</v>
      </c>
      <c r="Q204">
        <v>111.89</v>
      </c>
    </row>
    <row r="205" spans="1:17" x14ac:dyDescent="0.25">
      <c r="A205">
        <v>3381</v>
      </c>
      <c r="B205" t="s">
        <v>3380</v>
      </c>
      <c r="C205" t="s">
        <v>7491</v>
      </c>
      <c r="D205">
        <v>4000</v>
      </c>
      <c r="E205">
        <v>4090</v>
      </c>
      <c r="F205" t="s">
        <v>8218</v>
      </c>
      <c r="G205" t="s">
        <v>8223</v>
      </c>
      <c r="H205" t="s">
        <v>8245</v>
      </c>
      <c r="I205">
        <v>1426044383</v>
      </c>
      <c r="J205">
        <v>1423455983</v>
      </c>
      <c r="K205" t="b">
        <v>0</v>
      </c>
      <c r="L205">
        <v>48</v>
      </c>
      <c r="M205" t="b">
        <v>1</v>
      </c>
      <c r="N205" t="s">
        <v>8273</v>
      </c>
      <c r="O205" t="s">
        <v>8274</v>
      </c>
      <c r="P205">
        <v>102</v>
      </c>
      <c r="Q205">
        <v>85.21</v>
      </c>
    </row>
    <row r="206" spans="1:17" x14ac:dyDescent="0.25">
      <c r="A206">
        <v>3383</v>
      </c>
      <c r="B206" t="s">
        <v>3382</v>
      </c>
      <c r="C206" t="s">
        <v>7493</v>
      </c>
      <c r="D206">
        <v>1750</v>
      </c>
      <c r="E206">
        <v>1955</v>
      </c>
      <c r="F206" t="s">
        <v>8218</v>
      </c>
      <c r="G206" t="s">
        <v>8223</v>
      </c>
      <c r="H206" t="s">
        <v>8245</v>
      </c>
      <c r="I206">
        <v>1466707620</v>
      </c>
      <c r="J206">
        <v>1464979620</v>
      </c>
      <c r="K206" t="b">
        <v>0</v>
      </c>
      <c r="L206">
        <v>30</v>
      </c>
      <c r="M206" t="b">
        <v>1</v>
      </c>
      <c r="N206" t="s">
        <v>8273</v>
      </c>
      <c r="O206" t="s">
        <v>8274</v>
      </c>
      <c r="P206">
        <v>112</v>
      </c>
      <c r="Q206">
        <v>65.17</v>
      </c>
    </row>
    <row r="207" spans="1:17" x14ac:dyDescent="0.25">
      <c r="A207">
        <v>3384</v>
      </c>
      <c r="B207" t="s">
        <v>3383</v>
      </c>
      <c r="C207" t="s">
        <v>7494</v>
      </c>
      <c r="D207">
        <v>6000</v>
      </c>
      <c r="E207">
        <v>6000.66</v>
      </c>
      <c r="F207" t="s">
        <v>8218</v>
      </c>
      <c r="G207" t="s">
        <v>8223</v>
      </c>
      <c r="H207" t="s">
        <v>8245</v>
      </c>
      <c r="I207">
        <v>1448074800</v>
      </c>
      <c r="J207">
        <v>1444874768</v>
      </c>
      <c r="K207" t="b">
        <v>0</v>
      </c>
      <c r="L207">
        <v>64</v>
      </c>
      <c r="M207" t="b">
        <v>1</v>
      </c>
      <c r="N207" t="s">
        <v>8273</v>
      </c>
      <c r="O207" t="s">
        <v>8274</v>
      </c>
      <c r="P207">
        <v>100</v>
      </c>
      <c r="Q207">
        <v>93.76</v>
      </c>
    </row>
    <row r="208" spans="1:17" x14ac:dyDescent="0.25">
      <c r="A208">
        <v>3385</v>
      </c>
      <c r="B208" t="s">
        <v>3384</v>
      </c>
      <c r="C208" t="s">
        <v>7495</v>
      </c>
      <c r="D208">
        <v>2000</v>
      </c>
      <c r="E208">
        <v>2000</v>
      </c>
      <c r="F208" t="s">
        <v>8218</v>
      </c>
      <c r="G208" t="s">
        <v>8223</v>
      </c>
      <c r="H208" t="s">
        <v>8245</v>
      </c>
      <c r="I208">
        <v>1418244552</v>
      </c>
      <c r="J208">
        <v>1415652552</v>
      </c>
      <c r="K208" t="b">
        <v>0</v>
      </c>
      <c r="L208">
        <v>15</v>
      </c>
      <c r="M208" t="b">
        <v>1</v>
      </c>
      <c r="N208" t="s">
        <v>8273</v>
      </c>
      <c r="O208" t="s">
        <v>8274</v>
      </c>
      <c r="P208">
        <v>100</v>
      </c>
      <c r="Q208">
        <v>133.33000000000001</v>
      </c>
    </row>
    <row r="209" spans="1:17" x14ac:dyDescent="0.25">
      <c r="A209">
        <v>3386</v>
      </c>
      <c r="B209" t="s">
        <v>3385</v>
      </c>
      <c r="C209" t="s">
        <v>7496</v>
      </c>
      <c r="D209">
        <v>2000</v>
      </c>
      <c r="E209">
        <v>2100</v>
      </c>
      <c r="F209" t="s">
        <v>8218</v>
      </c>
      <c r="G209" t="s">
        <v>8223</v>
      </c>
      <c r="H209" t="s">
        <v>8245</v>
      </c>
      <c r="I209">
        <v>1417620506</v>
      </c>
      <c r="J209">
        <v>1415028506</v>
      </c>
      <c r="K209" t="b">
        <v>0</v>
      </c>
      <c r="L209">
        <v>41</v>
      </c>
      <c r="M209" t="b">
        <v>1</v>
      </c>
      <c r="N209" t="s">
        <v>8273</v>
      </c>
      <c r="O209" t="s">
        <v>8274</v>
      </c>
      <c r="P209">
        <v>105</v>
      </c>
      <c r="Q209">
        <v>51.22</v>
      </c>
    </row>
    <row r="210" spans="1:17" x14ac:dyDescent="0.25">
      <c r="A210">
        <v>3387</v>
      </c>
      <c r="B210" t="s">
        <v>3386</v>
      </c>
      <c r="C210" t="s">
        <v>7497</v>
      </c>
      <c r="D210">
        <v>3000</v>
      </c>
      <c r="E210">
        <v>3506</v>
      </c>
      <c r="F210" t="s">
        <v>8218</v>
      </c>
      <c r="G210" t="s">
        <v>8223</v>
      </c>
      <c r="H210" t="s">
        <v>8245</v>
      </c>
      <c r="I210">
        <v>1418581088</v>
      </c>
      <c r="J210">
        <v>1415125088</v>
      </c>
      <c r="K210" t="b">
        <v>0</v>
      </c>
      <c r="L210">
        <v>35</v>
      </c>
      <c r="M210" t="b">
        <v>1</v>
      </c>
      <c r="N210" t="s">
        <v>8273</v>
      </c>
      <c r="O210" t="s">
        <v>8274</v>
      </c>
      <c r="P210">
        <v>117</v>
      </c>
      <c r="Q210">
        <v>100.17</v>
      </c>
    </row>
    <row r="211" spans="1:17" x14ac:dyDescent="0.25">
      <c r="A211">
        <v>3389</v>
      </c>
      <c r="B211" t="s">
        <v>3388</v>
      </c>
      <c r="C211" t="s">
        <v>7499</v>
      </c>
      <c r="D211">
        <v>10000</v>
      </c>
      <c r="E211">
        <v>11450</v>
      </c>
      <c r="F211" t="s">
        <v>8218</v>
      </c>
      <c r="G211" t="s">
        <v>8223</v>
      </c>
      <c r="H211" t="s">
        <v>8245</v>
      </c>
      <c r="I211">
        <v>1464960682</v>
      </c>
      <c r="J211">
        <v>1462368682</v>
      </c>
      <c r="K211" t="b">
        <v>0</v>
      </c>
      <c r="L211">
        <v>62</v>
      </c>
      <c r="M211" t="b">
        <v>1</v>
      </c>
      <c r="N211" t="s">
        <v>8273</v>
      </c>
      <c r="O211" t="s">
        <v>8274</v>
      </c>
      <c r="P211">
        <v>115</v>
      </c>
      <c r="Q211">
        <v>184.68</v>
      </c>
    </row>
    <row r="212" spans="1:17" x14ac:dyDescent="0.25">
      <c r="A212">
        <v>3390</v>
      </c>
      <c r="B212" t="s">
        <v>3389</v>
      </c>
      <c r="C212" t="s">
        <v>7500</v>
      </c>
      <c r="D212">
        <v>1500</v>
      </c>
      <c r="E212">
        <v>1536</v>
      </c>
      <c r="F212" t="s">
        <v>8218</v>
      </c>
      <c r="G212" t="s">
        <v>8223</v>
      </c>
      <c r="H212" t="s">
        <v>8245</v>
      </c>
      <c r="I212">
        <v>1405017345</v>
      </c>
      <c r="J212">
        <v>1403721345</v>
      </c>
      <c r="K212" t="b">
        <v>0</v>
      </c>
      <c r="L212">
        <v>22</v>
      </c>
      <c r="M212" t="b">
        <v>1</v>
      </c>
      <c r="N212" t="s">
        <v>8273</v>
      </c>
      <c r="O212" t="s">
        <v>8274</v>
      </c>
      <c r="P212">
        <v>102</v>
      </c>
      <c r="Q212">
        <v>69.819999999999993</v>
      </c>
    </row>
    <row r="213" spans="1:17" x14ac:dyDescent="0.25">
      <c r="A213">
        <v>3391</v>
      </c>
      <c r="B213" t="s">
        <v>3390</v>
      </c>
      <c r="C213" t="s">
        <v>7501</v>
      </c>
      <c r="D213">
        <v>500</v>
      </c>
      <c r="E213">
        <v>1115</v>
      </c>
      <c r="F213" t="s">
        <v>8218</v>
      </c>
      <c r="G213" t="s">
        <v>8223</v>
      </c>
      <c r="H213" t="s">
        <v>8245</v>
      </c>
      <c r="I213">
        <v>1407536880</v>
      </c>
      <c r="J213">
        <v>1404997548</v>
      </c>
      <c r="K213" t="b">
        <v>0</v>
      </c>
      <c r="L213">
        <v>18</v>
      </c>
      <c r="M213" t="b">
        <v>1</v>
      </c>
      <c r="N213" t="s">
        <v>8273</v>
      </c>
      <c r="O213" t="s">
        <v>8274</v>
      </c>
      <c r="P213">
        <v>223</v>
      </c>
      <c r="Q213">
        <v>61.94</v>
      </c>
    </row>
    <row r="214" spans="1:17" x14ac:dyDescent="0.25">
      <c r="A214">
        <v>3393</v>
      </c>
      <c r="B214" t="s">
        <v>3392</v>
      </c>
      <c r="C214" t="s">
        <v>7503</v>
      </c>
      <c r="D214">
        <v>1500</v>
      </c>
      <c r="E214">
        <v>1587</v>
      </c>
      <c r="F214" t="s">
        <v>8218</v>
      </c>
      <c r="G214" t="s">
        <v>8223</v>
      </c>
      <c r="H214" t="s">
        <v>8245</v>
      </c>
      <c r="I214">
        <v>1415234760</v>
      </c>
      <c r="J214">
        <v>1413065230</v>
      </c>
      <c r="K214" t="b">
        <v>0</v>
      </c>
      <c r="L214">
        <v>44</v>
      </c>
      <c r="M214" t="b">
        <v>1</v>
      </c>
      <c r="N214" t="s">
        <v>8273</v>
      </c>
      <c r="O214" t="s">
        <v>8274</v>
      </c>
      <c r="P214">
        <v>106</v>
      </c>
      <c r="Q214">
        <v>36.07</v>
      </c>
    </row>
    <row r="215" spans="1:17" x14ac:dyDescent="0.25">
      <c r="A215">
        <v>3396</v>
      </c>
      <c r="B215" t="s">
        <v>3395</v>
      </c>
      <c r="C215" t="s">
        <v>7506</v>
      </c>
      <c r="D215">
        <v>1500</v>
      </c>
      <c r="E215">
        <v>1565</v>
      </c>
      <c r="F215" t="s">
        <v>8218</v>
      </c>
      <c r="G215" t="s">
        <v>8223</v>
      </c>
      <c r="H215" t="s">
        <v>8245</v>
      </c>
      <c r="I215">
        <v>1401595140</v>
      </c>
      <c r="J215">
        <v>1399286589</v>
      </c>
      <c r="K215" t="b">
        <v>0</v>
      </c>
      <c r="L215">
        <v>28</v>
      </c>
      <c r="M215" t="b">
        <v>1</v>
      </c>
      <c r="N215" t="s">
        <v>8273</v>
      </c>
      <c r="O215" t="s">
        <v>8274</v>
      </c>
      <c r="P215">
        <v>104</v>
      </c>
      <c r="Q215">
        <v>55.89</v>
      </c>
    </row>
    <row r="216" spans="1:17" x14ac:dyDescent="0.25">
      <c r="A216">
        <v>3398</v>
      </c>
      <c r="B216" t="s">
        <v>3397</v>
      </c>
      <c r="C216" t="s">
        <v>7508</v>
      </c>
      <c r="D216">
        <v>4000</v>
      </c>
      <c r="E216">
        <v>4443</v>
      </c>
      <c r="F216" t="s">
        <v>8218</v>
      </c>
      <c r="G216" t="s">
        <v>8223</v>
      </c>
      <c r="H216" t="s">
        <v>8245</v>
      </c>
      <c r="I216">
        <v>1416589200</v>
      </c>
      <c r="J216">
        <v>1414605776</v>
      </c>
      <c r="K216" t="b">
        <v>0</v>
      </c>
      <c r="L216">
        <v>65</v>
      </c>
      <c r="M216" t="b">
        <v>1</v>
      </c>
      <c r="N216" t="s">
        <v>8273</v>
      </c>
      <c r="O216" t="s">
        <v>8274</v>
      </c>
      <c r="P216">
        <v>111</v>
      </c>
      <c r="Q216">
        <v>68.349999999999994</v>
      </c>
    </row>
    <row r="217" spans="1:17" x14ac:dyDescent="0.25">
      <c r="A217">
        <v>3400</v>
      </c>
      <c r="B217" t="s">
        <v>3399</v>
      </c>
      <c r="C217" t="s">
        <v>7510</v>
      </c>
      <c r="D217">
        <v>10000</v>
      </c>
      <c r="E217">
        <v>10041</v>
      </c>
      <c r="F217" t="s">
        <v>8218</v>
      </c>
      <c r="G217" t="s">
        <v>8223</v>
      </c>
      <c r="H217" t="s">
        <v>8245</v>
      </c>
      <c r="I217">
        <v>1409266414</v>
      </c>
      <c r="J217">
        <v>1405378414</v>
      </c>
      <c r="K217" t="b">
        <v>0</v>
      </c>
      <c r="L217">
        <v>85</v>
      </c>
      <c r="M217" t="b">
        <v>1</v>
      </c>
      <c r="N217" t="s">
        <v>8273</v>
      </c>
      <c r="O217" t="s">
        <v>8274</v>
      </c>
      <c r="P217">
        <v>100</v>
      </c>
      <c r="Q217">
        <v>118.13</v>
      </c>
    </row>
    <row r="218" spans="1:17" x14ac:dyDescent="0.25">
      <c r="A218">
        <v>3402</v>
      </c>
      <c r="B218" t="s">
        <v>3401</v>
      </c>
      <c r="C218" t="s">
        <v>7512</v>
      </c>
      <c r="D218">
        <v>15000</v>
      </c>
      <c r="E218">
        <v>16465</v>
      </c>
      <c r="F218" t="s">
        <v>8218</v>
      </c>
      <c r="G218" t="s">
        <v>8223</v>
      </c>
      <c r="H218" t="s">
        <v>8245</v>
      </c>
      <c r="I218">
        <v>1447295460</v>
      </c>
      <c r="J218">
        <v>1444747843</v>
      </c>
      <c r="K218" t="b">
        <v>0</v>
      </c>
      <c r="L218">
        <v>165</v>
      </c>
      <c r="M218" t="b">
        <v>1</v>
      </c>
      <c r="N218" t="s">
        <v>8273</v>
      </c>
      <c r="O218" t="s">
        <v>8274</v>
      </c>
      <c r="P218">
        <v>110</v>
      </c>
      <c r="Q218">
        <v>99.79</v>
      </c>
    </row>
    <row r="219" spans="1:17" x14ac:dyDescent="0.25">
      <c r="A219">
        <v>3404</v>
      </c>
      <c r="B219" t="s">
        <v>3403</v>
      </c>
      <c r="C219" t="s">
        <v>7514</v>
      </c>
      <c r="D219">
        <v>500</v>
      </c>
      <c r="E219">
        <v>610</v>
      </c>
      <c r="F219" t="s">
        <v>8218</v>
      </c>
      <c r="G219" t="s">
        <v>8223</v>
      </c>
      <c r="H219" t="s">
        <v>8245</v>
      </c>
      <c r="I219">
        <v>1434542702</v>
      </c>
      <c r="J219">
        <v>1432814702</v>
      </c>
      <c r="K219" t="b">
        <v>0</v>
      </c>
      <c r="L219">
        <v>3</v>
      </c>
      <c r="M219" t="b">
        <v>1</v>
      </c>
      <c r="N219" t="s">
        <v>8273</v>
      </c>
      <c r="O219" t="s">
        <v>8274</v>
      </c>
      <c r="P219">
        <v>122</v>
      </c>
      <c r="Q219">
        <v>203.33</v>
      </c>
    </row>
    <row r="220" spans="1:17" x14ac:dyDescent="0.25">
      <c r="A220">
        <v>3406</v>
      </c>
      <c r="B220" t="s">
        <v>3405</v>
      </c>
      <c r="C220" t="s">
        <v>7516</v>
      </c>
      <c r="D220">
        <v>10000</v>
      </c>
      <c r="E220">
        <v>10031</v>
      </c>
      <c r="F220" t="s">
        <v>8218</v>
      </c>
      <c r="G220" t="s">
        <v>8223</v>
      </c>
      <c r="H220" t="s">
        <v>8245</v>
      </c>
      <c r="I220">
        <v>1405511376</v>
      </c>
      <c r="J220">
        <v>1401623376</v>
      </c>
      <c r="K220" t="b">
        <v>0</v>
      </c>
      <c r="L220">
        <v>91</v>
      </c>
      <c r="M220" t="b">
        <v>1</v>
      </c>
      <c r="N220" t="s">
        <v>8273</v>
      </c>
      <c r="O220" t="s">
        <v>8274</v>
      </c>
      <c r="P220">
        <v>100</v>
      </c>
      <c r="Q220">
        <v>110.23</v>
      </c>
    </row>
    <row r="221" spans="1:17" x14ac:dyDescent="0.25">
      <c r="A221">
        <v>3408</v>
      </c>
      <c r="B221" t="s">
        <v>3407</v>
      </c>
      <c r="C221" t="s">
        <v>7518</v>
      </c>
      <c r="D221">
        <v>500</v>
      </c>
      <c r="E221">
        <v>1055</v>
      </c>
      <c r="F221" t="s">
        <v>8218</v>
      </c>
      <c r="G221" t="s">
        <v>8223</v>
      </c>
      <c r="H221" t="s">
        <v>8245</v>
      </c>
      <c r="I221">
        <v>1405727304</v>
      </c>
      <c r="J221">
        <v>1403135304</v>
      </c>
      <c r="K221" t="b">
        <v>0</v>
      </c>
      <c r="L221">
        <v>18</v>
      </c>
      <c r="M221" t="b">
        <v>1</v>
      </c>
      <c r="N221" t="s">
        <v>8273</v>
      </c>
      <c r="O221" t="s">
        <v>8274</v>
      </c>
      <c r="P221">
        <v>211</v>
      </c>
      <c r="Q221">
        <v>58.61</v>
      </c>
    </row>
    <row r="222" spans="1:17" x14ac:dyDescent="0.25">
      <c r="A222">
        <v>3410</v>
      </c>
      <c r="B222" t="s">
        <v>3409</v>
      </c>
      <c r="C222" t="s">
        <v>7520</v>
      </c>
      <c r="D222">
        <v>3000</v>
      </c>
      <c r="E222">
        <v>3255</v>
      </c>
      <c r="F222" t="s">
        <v>8218</v>
      </c>
      <c r="G222" t="s">
        <v>8223</v>
      </c>
      <c r="H222" t="s">
        <v>8245</v>
      </c>
      <c r="I222">
        <v>1465196400</v>
      </c>
      <c r="J222">
        <v>1462841990</v>
      </c>
      <c r="K222" t="b">
        <v>0</v>
      </c>
      <c r="L222">
        <v>40</v>
      </c>
      <c r="M222" t="b">
        <v>1</v>
      </c>
      <c r="N222" t="s">
        <v>8273</v>
      </c>
      <c r="O222" t="s">
        <v>8274</v>
      </c>
      <c r="P222">
        <v>109</v>
      </c>
      <c r="Q222">
        <v>81.38</v>
      </c>
    </row>
    <row r="223" spans="1:17" x14ac:dyDescent="0.25">
      <c r="A223">
        <v>3411</v>
      </c>
      <c r="B223" t="s">
        <v>3410</v>
      </c>
      <c r="C223" t="s">
        <v>7521</v>
      </c>
      <c r="D223">
        <v>15000</v>
      </c>
      <c r="E223">
        <v>15535</v>
      </c>
      <c r="F223" t="s">
        <v>8218</v>
      </c>
      <c r="G223" t="s">
        <v>8223</v>
      </c>
      <c r="H223" t="s">
        <v>8245</v>
      </c>
      <c r="I223">
        <v>1444264372</v>
      </c>
      <c r="J223">
        <v>1442536372</v>
      </c>
      <c r="K223" t="b">
        <v>0</v>
      </c>
      <c r="L223">
        <v>78</v>
      </c>
      <c r="M223" t="b">
        <v>1</v>
      </c>
      <c r="N223" t="s">
        <v>8273</v>
      </c>
      <c r="O223" t="s">
        <v>8274</v>
      </c>
      <c r="P223">
        <v>104</v>
      </c>
      <c r="Q223">
        <v>199.17</v>
      </c>
    </row>
    <row r="224" spans="1:17" x14ac:dyDescent="0.25">
      <c r="A224">
        <v>3413</v>
      </c>
      <c r="B224" t="s">
        <v>3412</v>
      </c>
      <c r="C224" t="s">
        <v>7523</v>
      </c>
      <c r="D224">
        <v>500</v>
      </c>
      <c r="E224">
        <v>650</v>
      </c>
      <c r="F224" t="s">
        <v>8218</v>
      </c>
      <c r="G224" t="s">
        <v>8223</v>
      </c>
      <c r="H224" t="s">
        <v>8245</v>
      </c>
      <c r="I224">
        <v>1425099540</v>
      </c>
      <c r="J224">
        <v>1424280938</v>
      </c>
      <c r="K224" t="b">
        <v>0</v>
      </c>
      <c r="L224">
        <v>14</v>
      </c>
      <c r="M224" t="b">
        <v>1</v>
      </c>
      <c r="N224" t="s">
        <v>8273</v>
      </c>
      <c r="O224" t="s">
        <v>8274</v>
      </c>
      <c r="P224">
        <v>130</v>
      </c>
      <c r="Q224">
        <v>46.43</v>
      </c>
    </row>
    <row r="225" spans="1:17" x14ac:dyDescent="0.25">
      <c r="A225">
        <v>3414</v>
      </c>
      <c r="B225" t="s">
        <v>3413</v>
      </c>
      <c r="C225" t="s">
        <v>7524</v>
      </c>
      <c r="D225">
        <v>3000</v>
      </c>
      <c r="E225">
        <v>3105</v>
      </c>
      <c r="F225" t="s">
        <v>8218</v>
      </c>
      <c r="G225" t="s">
        <v>8223</v>
      </c>
      <c r="H225" t="s">
        <v>8245</v>
      </c>
      <c r="I225">
        <v>1480579140</v>
      </c>
      <c r="J225">
        <v>1478030325</v>
      </c>
      <c r="K225" t="b">
        <v>0</v>
      </c>
      <c r="L225">
        <v>44</v>
      </c>
      <c r="M225" t="b">
        <v>1</v>
      </c>
      <c r="N225" t="s">
        <v>8273</v>
      </c>
      <c r="O225" t="s">
        <v>8274</v>
      </c>
      <c r="P225">
        <v>104</v>
      </c>
      <c r="Q225">
        <v>70.569999999999993</v>
      </c>
    </row>
    <row r="226" spans="1:17" x14ac:dyDescent="0.25">
      <c r="A226">
        <v>3415</v>
      </c>
      <c r="B226" t="s">
        <v>3414</v>
      </c>
      <c r="C226" t="s">
        <v>7525</v>
      </c>
      <c r="D226">
        <v>200</v>
      </c>
      <c r="E226">
        <v>200</v>
      </c>
      <c r="F226" t="s">
        <v>8218</v>
      </c>
      <c r="G226" t="s">
        <v>8223</v>
      </c>
      <c r="H226" t="s">
        <v>8245</v>
      </c>
      <c r="I226">
        <v>1460935800</v>
      </c>
      <c r="J226">
        <v>1459999656</v>
      </c>
      <c r="K226" t="b">
        <v>0</v>
      </c>
      <c r="L226">
        <v>9</v>
      </c>
      <c r="M226" t="b">
        <v>1</v>
      </c>
      <c r="N226" t="s">
        <v>8273</v>
      </c>
      <c r="O226" t="s">
        <v>8274</v>
      </c>
      <c r="P226">
        <v>100</v>
      </c>
      <c r="Q226">
        <v>22.22</v>
      </c>
    </row>
    <row r="227" spans="1:17" x14ac:dyDescent="0.25">
      <c r="A227">
        <v>3417</v>
      </c>
      <c r="B227" t="s">
        <v>3416</v>
      </c>
      <c r="C227" t="s">
        <v>7527</v>
      </c>
      <c r="D227">
        <v>1700</v>
      </c>
      <c r="E227">
        <v>1700.01</v>
      </c>
      <c r="F227" t="s">
        <v>8218</v>
      </c>
      <c r="G227" t="s">
        <v>8223</v>
      </c>
      <c r="H227" t="s">
        <v>8245</v>
      </c>
      <c r="I227">
        <v>1414284180</v>
      </c>
      <c r="J227">
        <v>1410558948</v>
      </c>
      <c r="K227" t="b">
        <v>0</v>
      </c>
      <c r="L227">
        <v>45</v>
      </c>
      <c r="M227" t="b">
        <v>1</v>
      </c>
      <c r="N227" t="s">
        <v>8273</v>
      </c>
      <c r="O227" t="s">
        <v>8274</v>
      </c>
      <c r="P227">
        <v>100</v>
      </c>
      <c r="Q227">
        <v>37.78</v>
      </c>
    </row>
    <row r="228" spans="1:17" x14ac:dyDescent="0.25">
      <c r="A228">
        <v>3418</v>
      </c>
      <c r="B228" t="s">
        <v>3417</v>
      </c>
      <c r="C228" t="s">
        <v>7528</v>
      </c>
      <c r="D228">
        <v>4000</v>
      </c>
      <c r="E228">
        <v>4035</v>
      </c>
      <c r="F228" t="s">
        <v>8218</v>
      </c>
      <c r="G228" t="s">
        <v>8223</v>
      </c>
      <c r="H228" t="s">
        <v>8245</v>
      </c>
      <c r="I228">
        <v>1400875307</v>
      </c>
      <c r="J228">
        <v>1398283307</v>
      </c>
      <c r="K228" t="b">
        <v>0</v>
      </c>
      <c r="L228">
        <v>56</v>
      </c>
      <c r="M228" t="b">
        <v>1</v>
      </c>
      <c r="N228" t="s">
        <v>8273</v>
      </c>
      <c r="O228" t="s">
        <v>8274</v>
      </c>
      <c r="P228">
        <v>101</v>
      </c>
      <c r="Q228">
        <v>72.05</v>
      </c>
    </row>
    <row r="229" spans="1:17" x14ac:dyDescent="0.25">
      <c r="A229">
        <v>3421</v>
      </c>
      <c r="B229" t="s">
        <v>3420</v>
      </c>
      <c r="C229" t="s">
        <v>7531</v>
      </c>
      <c r="D229">
        <v>10000</v>
      </c>
      <c r="E229">
        <v>10115</v>
      </c>
      <c r="F229" t="s">
        <v>8218</v>
      </c>
      <c r="G229" t="s">
        <v>8223</v>
      </c>
      <c r="H229" t="s">
        <v>8245</v>
      </c>
      <c r="I229">
        <v>1425495563</v>
      </c>
      <c r="J229">
        <v>1422903563</v>
      </c>
      <c r="K229" t="b">
        <v>0</v>
      </c>
      <c r="L229">
        <v>98</v>
      </c>
      <c r="M229" t="b">
        <v>1</v>
      </c>
      <c r="N229" t="s">
        <v>8273</v>
      </c>
      <c r="O229" t="s">
        <v>8274</v>
      </c>
      <c r="P229">
        <v>101</v>
      </c>
      <c r="Q229">
        <v>103.21</v>
      </c>
    </row>
    <row r="230" spans="1:17" x14ac:dyDescent="0.25">
      <c r="A230">
        <v>3423</v>
      </c>
      <c r="B230" t="s">
        <v>3422</v>
      </c>
      <c r="C230" t="s">
        <v>7533</v>
      </c>
      <c r="D230">
        <v>250</v>
      </c>
      <c r="E230">
        <v>350</v>
      </c>
      <c r="F230" t="s">
        <v>8218</v>
      </c>
      <c r="G230" t="s">
        <v>8223</v>
      </c>
      <c r="H230" t="s">
        <v>8245</v>
      </c>
      <c r="I230">
        <v>1429912341</v>
      </c>
      <c r="J230">
        <v>1427320341</v>
      </c>
      <c r="K230" t="b">
        <v>0</v>
      </c>
      <c r="L230">
        <v>10</v>
      </c>
      <c r="M230" t="b">
        <v>1</v>
      </c>
      <c r="N230" t="s">
        <v>8273</v>
      </c>
      <c r="O230" t="s">
        <v>8274</v>
      </c>
      <c r="P230">
        <v>140</v>
      </c>
      <c r="Q230">
        <v>35</v>
      </c>
    </row>
    <row r="231" spans="1:17" x14ac:dyDescent="0.25">
      <c r="A231">
        <v>3424</v>
      </c>
      <c r="B231" t="s">
        <v>3423</v>
      </c>
      <c r="C231" t="s">
        <v>7534</v>
      </c>
      <c r="D231">
        <v>6000</v>
      </c>
      <c r="E231">
        <v>6215</v>
      </c>
      <c r="F231" t="s">
        <v>8218</v>
      </c>
      <c r="G231" t="s">
        <v>8223</v>
      </c>
      <c r="H231" t="s">
        <v>8245</v>
      </c>
      <c r="I231">
        <v>1423119540</v>
      </c>
      <c r="J231">
        <v>1421252084</v>
      </c>
      <c r="K231" t="b">
        <v>0</v>
      </c>
      <c r="L231">
        <v>76</v>
      </c>
      <c r="M231" t="b">
        <v>1</v>
      </c>
      <c r="N231" t="s">
        <v>8273</v>
      </c>
      <c r="O231" t="s">
        <v>8274</v>
      </c>
      <c r="P231">
        <v>104</v>
      </c>
      <c r="Q231">
        <v>81.78</v>
      </c>
    </row>
    <row r="232" spans="1:17" x14ac:dyDescent="0.25">
      <c r="A232">
        <v>3425</v>
      </c>
      <c r="B232" t="s">
        <v>3424</v>
      </c>
      <c r="C232" t="s">
        <v>7535</v>
      </c>
      <c r="D232">
        <v>30000</v>
      </c>
      <c r="E232">
        <v>30891.1</v>
      </c>
      <c r="F232" t="s">
        <v>8218</v>
      </c>
      <c r="G232" t="s">
        <v>8223</v>
      </c>
      <c r="H232" t="s">
        <v>8245</v>
      </c>
      <c r="I232">
        <v>1412434136</v>
      </c>
      <c r="J232">
        <v>1409669336</v>
      </c>
      <c r="K232" t="b">
        <v>0</v>
      </c>
      <c r="L232">
        <v>104</v>
      </c>
      <c r="M232" t="b">
        <v>1</v>
      </c>
      <c r="N232" t="s">
        <v>8273</v>
      </c>
      <c r="O232" t="s">
        <v>8274</v>
      </c>
      <c r="P232">
        <v>103</v>
      </c>
      <c r="Q232">
        <v>297.02999999999997</v>
      </c>
    </row>
    <row r="233" spans="1:17" x14ac:dyDescent="0.25">
      <c r="A233">
        <v>3426</v>
      </c>
      <c r="B233" t="s">
        <v>3425</v>
      </c>
      <c r="C233" t="s">
        <v>7536</v>
      </c>
      <c r="D233">
        <v>3750</v>
      </c>
      <c r="E233">
        <v>4055</v>
      </c>
      <c r="F233" t="s">
        <v>8218</v>
      </c>
      <c r="G233" t="s">
        <v>8223</v>
      </c>
      <c r="H233" t="s">
        <v>8245</v>
      </c>
      <c r="I233">
        <v>1411264800</v>
      </c>
      <c r="J233">
        <v>1409620903</v>
      </c>
      <c r="K233" t="b">
        <v>0</v>
      </c>
      <c r="L233">
        <v>87</v>
      </c>
      <c r="M233" t="b">
        <v>1</v>
      </c>
      <c r="N233" t="s">
        <v>8273</v>
      </c>
      <c r="O233" t="s">
        <v>8274</v>
      </c>
      <c r="P233">
        <v>108</v>
      </c>
      <c r="Q233">
        <v>46.61</v>
      </c>
    </row>
    <row r="234" spans="1:17" x14ac:dyDescent="0.25">
      <c r="A234">
        <v>3431</v>
      </c>
      <c r="B234" t="s">
        <v>3430</v>
      </c>
      <c r="C234" t="s">
        <v>7541</v>
      </c>
      <c r="D234">
        <v>2000</v>
      </c>
      <c r="E234">
        <v>2000</v>
      </c>
      <c r="F234" t="s">
        <v>8218</v>
      </c>
      <c r="G234" t="s">
        <v>8223</v>
      </c>
      <c r="H234" t="s">
        <v>8245</v>
      </c>
      <c r="I234">
        <v>1408383153</v>
      </c>
      <c r="J234">
        <v>1405791153</v>
      </c>
      <c r="K234" t="b">
        <v>0</v>
      </c>
      <c r="L234">
        <v>21</v>
      </c>
      <c r="M234" t="b">
        <v>1</v>
      </c>
      <c r="N234" t="s">
        <v>8273</v>
      </c>
      <c r="O234" t="s">
        <v>8274</v>
      </c>
      <c r="P234">
        <v>100</v>
      </c>
      <c r="Q234">
        <v>95.24</v>
      </c>
    </row>
    <row r="235" spans="1:17" x14ac:dyDescent="0.25">
      <c r="A235">
        <v>3432</v>
      </c>
      <c r="B235" t="s">
        <v>3431</v>
      </c>
      <c r="C235" t="s">
        <v>7542</v>
      </c>
      <c r="D235">
        <v>2000</v>
      </c>
      <c r="E235">
        <v>2193</v>
      </c>
      <c r="F235" t="s">
        <v>8218</v>
      </c>
      <c r="G235" t="s">
        <v>8223</v>
      </c>
      <c r="H235" t="s">
        <v>8245</v>
      </c>
      <c r="I235">
        <v>1454709600</v>
      </c>
      <c r="J235">
        <v>1452520614</v>
      </c>
      <c r="K235" t="b">
        <v>0</v>
      </c>
      <c r="L235">
        <v>42</v>
      </c>
      <c r="M235" t="b">
        <v>1</v>
      </c>
      <c r="N235" t="s">
        <v>8273</v>
      </c>
      <c r="O235" t="s">
        <v>8274</v>
      </c>
      <c r="P235">
        <v>110</v>
      </c>
      <c r="Q235">
        <v>52.21</v>
      </c>
    </row>
    <row r="236" spans="1:17" x14ac:dyDescent="0.25">
      <c r="A236">
        <v>3433</v>
      </c>
      <c r="B236" t="s">
        <v>3432</v>
      </c>
      <c r="C236" t="s">
        <v>7543</v>
      </c>
      <c r="D236">
        <v>9500</v>
      </c>
      <c r="E236">
        <v>9525</v>
      </c>
      <c r="F236" t="s">
        <v>8218</v>
      </c>
      <c r="G236" t="s">
        <v>8223</v>
      </c>
      <c r="H236" t="s">
        <v>8245</v>
      </c>
      <c r="I236">
        <v>1402974000</v>
      </c>
      <c r="J236">
        <v>1400290255</v>
      </c>
      <c r="K236" t="b">
        <v>0</v>
      </c>
      <c r="L236">
        <v>71</v>
      </c>
      <c r="M236" t="b">
        <v>1</v>
      </c>
      <c r="N236" t="s">
        <v>8273</v>
      </c>
      <c r="O236" t="s">
        <v>8274</v>
      </c>
      <c r="P236">
        <v>100</v>
      </c>
      <c r="Q236">
        <v>134.15</v>
      </c>
    </row>
    <row r="237" spans="1:17" x14ac:dyDescent="0.25">
      <c r="A237">
        <v>3434</v>
      </c>
      <c r="B237" t="s">
        <v>3433</v>
      </c>
      <c r="C237" t="s">
        <v>7544</v>
      </c>
      <c r="D237">
        <v>10000</v>
      </c>
      <c r="E237">
        <v>10555</v>
      </c>
      <c r="F237" t="s">
        <v>8218</v>
      </c>
      <c r="G237" t="s">
        <v>8223</v>
      </c>
      <c r="H237" t="s">
        <v>8245</v>
      </c>
      <c r="I237">
        <v>1404983269</v>
      </c>
      <c r="J237">
        <v>1402391269</v>
      </c>
      <c r="K237" t="b">
        <v>0</v>
      </c>
      <c r="L237">
        <v>168</v>
      </c>
      <c r="M237" t="b">
        <v>1</v>
      </c>
      <c r="N237" t="s">
        <v>8273</v>
      </c>
      <c r="O237" t="s">
        <v>8274</v>
      </c>
      <c r="P237">
        <v>106</v>
      </c>
      <c r="Q237">
        <v>62.83</v>
      </c>
    </row>
    <row r="238" spans="1:17" x14ac:dyDescent="0.25">
      <c r="A238">
        <v>3435</v>
      </c>
      <c r="B238" t="s">
        <v>3434</v>
      </c>
      <c r="C238" t="s">
        <v>7545</v>
      </c>
      <c r="D238">
        <v>1000</v>
      </c>
      <c r="E238">
        <v>1120</v>
      </c>
      <c r="F238" t="s">
        <v>8218</v>
      </c>
      <c r="G238" t="s">
        <v>8223</v>
      </c>
      <c r="H238" t="s">
        <v>8245</v>
      </c>
      <c r="I238">
        <v>1470538800</v>
      </c>
      <c r="J238">
        <v>1469112493</v>
      </c>
      <c r="K238" t="b">
        <v>0</v>
      </c>
      <c r="L238">
        <v>19</v>
      </c>
      <c r="M238" t="b">
        <v>1</v>
      </c>
      <c r="N238" t="s">
        <v>8273</v>
      </c>
      <c r="O238" t="s">
        <v>8274</v>
      </c>
      <c r="P238">
        <v>112</v>
      </c>
      <c r="Q238">
        <v>58.95</v>
      </c>
    </row>
    <row r="239" spans="1:17" x14ac:dyDescent="0.25">
      <c r="A239">
        <v>3436</v>
      </c>
      <c r="B239" t="s">
        <v>3435</v>
      </c>
      <c r="C239" t="s">
        <v>7546</v>
      </c>
      <c r="D239">
        <v>5000</v>
      </c>
      <c r="E239">
        <v>5295</v>
      </c>
      <c r="F239" t="s">
        <v>8218</v>
      </c>
      <c r="G239" t="s">
        <v>8223</v>
      </c>
      <c r="H239" t="s">
        <v>8245</v>
      </c>
      <c r="I239">
        <v>1408638480</v>
      </c>
      <c r="J239">
        <v>1406811593</v>
      </c>
      <c r="K239" t="b">
        <v>0</v>
      </c>
      <c r="L239">
        <v>37</v>
      </c>
      <c r="M239" t="b">
        <v>1</v>
      </c>
      <c r="N239" t="s">
        <v>8273</v>
      </c>
      <c r="O239" t="s">
        <v>8274</v>
      </c>
      <c r="P239">
        <v>106</v>
      </c>
      <c r="Q239">
        <v>143.11000000000001</v>
      </c>
    </row>
    <row r="240" spans="1:17" x14ac:dyDescent="0.25">
      <c r="A240">
        <v>3437</v>
      </c>
      <c r="B240" t="s">
        <v>3436</v>
      </c>
      <c r="C240" t="s">
        <v>7547</v>
      </c>
      <c r="D240">
        <v>3000</v>
      </c>
      <c r="E240">
        <v>3030</v>
      </c>
      <c r="F240" t="s">
        <v>8218</v>
      </c>
      <c r="G240" t="s">
        <v>8223</v>
      </c>
      <c r="H240" t="s">
        <v>8245</v>
      </c>
      <c r="I240">
        <v>1440003820</v>
      </c>
      <c r="J240">
        <v>1437411820</v>
      </c>
      <c r="K240" t="b">
        <v>0</v>
      </c>
      <c r="L240">
        <v>36</v>
      </c>
      <c r="M240" t="b">
        <v>1</v>
      </c>
      <c r="N240" t="s">
        <v>8273</v>
      </c>
      <c r="O240" t="s">
        <v>8274</v>
      </c>
      <c r="P240">
        <v>101</v>
      </c>
      <c r="Q240">
        <v>84.17</v>
      </c>
    </row>
    <row r="241" spans="1:17" x14ac:dyDescent="0.25">
      <c r="A241">
        <v>3439</v>
      </c>
      <c r="B241" t="s">
        <v>3438</v>
      </c>
      <c r="C241" t="s">
        <v>7549</v>
      </c>
      <c r="D241">
        <v>1200</v>
      </c>
      <c r="E241">
        <v>1616.14</v>
      </c>
      <c r="F241" t="s">
        <v>8218</v>
      </c>
      <c r="G241" t="s">
        <v>8223</v>
      </c>
      <c r="H241" t="s">
        <v>8245</v>
      </c>
      <c r="I241">
        <v>1453179540</v>
      </c>
      <c r="J241">
        <v>1452030730</v>
      </c>
      <c r="K241" t="b">
        <v>0</v>
      </c>
      <c r="L241">
        <v>18</v>
      </c>
      <c r="M241" t="b">
        <v>1</v>
      </c>
      <c r="N241" t="s">
        <v>8273</v>
      </c>
      <c r="O241" t="s">
        <v>8274</v>
      </c>
      <c r="P241">
        <v>135</v>
      </c>
      <c r="Q241">
        <v>89.79</v>
      </c>
    </row>
    <row r="242" spans="1:17" x14ac:dyDescent="0.25">
      <c r="A242">
        <v>3440</v>
      </c>
      <c r="B242" t="s">
        <v>3439</v>
      </c>
      <c r="C242" t="s">
        <v>7550</v>
      </c>
      <c r="D242">
        <v>5000</v>
      </c>
      <c r="E242">
        <v>5260.92</v>
      </c>
      <c r="F242" t="s">
        <v>8218</v>
      </c>
      <c r="G242" t="s">
        <v>8223</v>
      </c>
      <c r="H242" t="s">
        <v>8245</v>
      </c>
      <c r="I242">
        <v>1405095300</v>
      </c>
      <c r="J242">
        <v>1403146628</v>
      </c>
      <c r="K242" t="b">
        <v>0</v>
      </c>
      <c r="L242">
        <v>82</v>
      </c>
      <c r="M242" t="b">
        <v>1</v>
      </c>
      <c r="N242" t="s">
        <v>8273</v>
      </c>
      <c r="O242" t="s">
        <v>8274</v>
      </c>
      <c r="P242">
        <v>105</v>
      </c>
      <c r="Q242">
        <v>64.16</v>
      </c>
    </row>
    <row r="243" spans="1:17" x14ac:dyDescent="0.25">
      <c r="A243">
        <v>3441</v>
      </c>
      <c r="B243" t="s">
        <v>3440</v>
      </c>
      <c r="C243" t="s">
        <v>7551</v>
      </c>
      <c r="D243">
        <v>2500</v>
      </c>
      <c r="E243">
        <v>2565</v>
      </c>
      <c r="F243" t="s">
        <v>8218</v>
      </c>
      <c r="G243" t="s">
        <v>8223</v>
      </c>
      <c r="H243" t="s">
        <v>8245</v>
      </c>
      <c r="I243">
        <v>1447445820</v>
      </c>
      <c r="J243">
        <v>1445077121</v>
      </c>
      <c r="K243" t="b">
        <v>0</v>
      </c>
      <c r="L243">
        <v>43</v>
      </c>
      <c r="M243" t="b">
        <v>1</v>
      </c>
      <c r="N243" t="s">
        <v>8273</v>
      </c>
      <c r="O243" t="s">
        <v>8274</v>
      </c>
      <c r="P243">
        <v>103</v>
      </c>
      <c r="Q243">
        <v>59.65</v>
      </c>
    </row>
    <row r="244" spans="1:17" x14ac:dyDescent="0.25">
      <c r="A244">
        <v>3442</v>
      </c>
      <c r="B244" t="s">
        <v>3441</v>
      </c>
      <c r="C244" t="s">
        <v>7552</v>
      </c>
      <c r="D244">
        <v>250</v>
      </c>
      <c r="E244">
        <v>250</v>
      </c>
      <c r="F244" t="s">
        <v>8218</v>
      </c>
      <c r="G244" t="s">
        <v>8223</v>
      </c>
      <c r="H244" t="s">
        <v>8245</v>
      </c>
      <c r="I244">
        <v>1433016672</v>
      </c>
      <c r="J244">
        <v>1430424672</v>
      </c>
      <c r="K244" t="b">
        <v>0</v>
      </c>
      <c r="L244">
        <v>8</v>
      </c>
      <c r="M244" t="b">
        <v>1</v>
      </c>
      <c r="N244" t="s">
        <v>8273</v>
      </c>
      <c r="O244" t="s">
        <v>8274</v>
      </c>
      <c r="P244">
        <v>100</v>
      </c>
      <c r="Q244">
        <v>31.25</v>
      </c>
    </row>
    <row r="245" spans="1:17" x14ac:dyDescent="0.25">
      <c r="A245">
        <v>3443</v>
      </c>
      <c r="B245" t="s">
        <v>3442</v>
      </c>
      <c r="C245" t="s">
        <v>7553</v>
      </c>
      <c r="D245">
        <v>1000</v>
      </c>
      <c r="E245">
        <v>1855</v>
      </c>
      <c r="F245" t="s">
        <v>8218</v>
      </c>
      <c r="G245" t="s">
        <v>8223</v>
      </c>
      <c r="H245" t="s">
        <v>8245</v>
      </c>
      <c r="I245">
        <v>1410266146</v>
      </c>
      <c r="J245">
        <v>1407674146</v>
      </c>
      <c r="K245" t="b">
        <v>0</v>
      </c>
      <c r="L245">
        <v>45</v>
      </c>
      <c r="M245" t="b">
        <v>1</v>
      </c>
      <c r="N245" t="s">
        <v>8273</v>
      </c>
      <c r="O245" t="s">
        <v>8274</v>
      </c>
      <c r="P245">
        <v>186</v>
      </c>
      <c r="Q245">
        <v>41.22</v>
      </c>
    </row>
    <row r="246" spans="1:17" x14ac:dyDescent="0.25">
      <c r="A246">
        <v>3447</v>
      </c>
      <c r="B246" t="s">
        <v>3446</v>
      </c>
      <c r="C246" t="s">
        <v>7557</v>
      </c>
      <c r="D246">
        <v>1000</v>
      </c>
      <c r="E246">
        <v>1078</v>
      </c>
      <c r="F246" t="s">
        <v>8218</v>
      </c>
      <c r="G246" t="s">
        <v>8223</v>
      </c>
      <c r="H246" t="s">
        <v>8245</v>
      </c>
      <c r="I246">
        <v>1458332412</v>
      </c>
      <c r="J246">
        <v>1454448012</v>
      </c>
      <c r="K246" t="b">
        <v>0</v>
      </c>
      <c r="L246">
        <v>14</v>
      </c>
      <c r="M246" t="b">
        <v>1</v>
      </c>
      <c r="N246" t="s">
        <v>8273</v>
      </c>
      <c r="O246" t="s">
        <v>8274</v>
      </c>
      <c r="P246">
        <v>108</v>
      </c>
      <c r="Q246">
        <v>77</v>
      </c>
    </row>
    <row r="247" spans="1:17" x14ac:dyDescent="0.25">
      <c r="A247">
        <v>3448</v>
      </c>
      <c r="B247" t="s">
        <v>3447</v>
      </c>
      <c r="C247" t="s">
        <v>7558</v>
      </c>
      <c r="D247">
        <v>2100</v>
      </c>
      <c r="E247">
        <v>2305</v>
      </c>
      <c r="F247" t="s">
        <v>8218</v>
      </c>
      <c r="G247" t="s">
        <v>8223</v>
      </c>
      <c r="H247" t="s">
        <v>8245</v>
      </c>
      <c r="I247">
        <v>1418784689</v>
      </c>
      <c r="J247">
        <v>1416192689</v>
      </c>
      <c r="K247" t="b">
        <v>0</v>
      </c>
      <c r="L247">
        <v>45</v>
      </c>
      <c r="M247" t="b">
        <v>1</v>
      </c>
      <c r="N247" t="s">
        <v>8273</v>
      </c>
      <c r="O247" t="s">
        <v>8274</v>
      </c>
      <c r="P247">
        <v>110</v>
      </c>
      <c r="Q247">
        <v>51.22</v>
      </c>
    </row>
    <row r="248" spans="1:17" x14ac:dyDescent="0.25">
      <c r="A248">
        <v>3449</v>
      </c>
      <c r="B248" t="s">
        <v>3448</v>
      </c>
      <c r="C248" t="s">
        <v>7559</v>
      </c>
      <c r="D248">
        <v>800</v>
      </c>
      <c r="E248">
        <v>1365</v>
      </c>
      <c r="F248" t="s">
        <v>8218</v>
      </c>
      <c r="G248" t="s">
        <v>8223</v>
      </c>
      <c r="H248" t="s">
        <v>8245</v>
      </c>
      <c r="I248">
        <v>1468036800</v>
      </c>
      <c r="J248">
        <v>1465607738</v>
      </c>
      <c r="K248" t="b">
        <v>0</v>
      </c>
      <c r="L248">
        <v>20</v>
      </c>
      <c r="M248" t="b">
        <v>1</v>
      </c>
      <c r="N248" t="s">
        <v>8273</v>
      </c>
      <c r="O248" t="s">
        <v>8274</v>
      </c>
      <c r="P248">
        <v>171</v>
      </c>
      <c r="Q248">
        <v>68.25</v>
      </c>
    </row>
    <row r="249" spans="1:17" x14ac:dyDescent="0.25">
      <c r="A249">
        <v>3451</v>
      </c>
      <c r="B249" t="s">
        <v>3450</v>
      </c>
      <c r="C249" t="s">
        <v>7561</v>
      </c>
      <c r="D249">
        <v>650</v>
      </c>
      <c r="E249">
        <v>658</v>
      </c>
      <c r="F249" t="s">
        <v>8218</v>
      </c>
      <c r="G249" t="s">
        <v>8223</v>
      </c>
      <c r="H249" t="s">
        <v>8245</v>
      </c>
      <c r="I249">
        <v>1429636927</v>
      </c>
      <c r="J249">
        <v>1427304127</v>
      </c>
      <c r="K249" t="b">
        <v>0</v>
      </c>
      <c r="L249">
        <v>16</v>
      </c>
      <c r="M249" t="b">
        <v>1</v>
      </c>
      <c r="N249" t="s">
        <v>8273</v>
      </c>
      <c r="O249" t="s">
        <v>8274</v>
      </c>
      <c r="P249">
        <v>101</v>
      </c>
      <c r="Q249">
        <v>41.13</v>
      </c>
    </row>
    <row r="250" spans="1:17" x14ac:dyDescent="0.25">
      <c r="A250">
        <v>3452</v>
      </c>
      <c r="B250" t="s">
        <v>3451</v>
      </c>
      <c r="C250" t="s">
        <v>7562</v>
      </c>
      <c r="D250">
        <v>1000</v>
      </c>
      <c r="E250">
        <v>1532</v>
      </c>
      <c r="F250" t="s">
        <v>8218</v>
      </c>
      <c r="G250" t="s">
        <v>8223</v>
      </c>
      <c r="H250" t="s">
        <v>8245</v>
      </c>
      <c r="I250">
        <v>1406087940</v>
      </c>
      <c r="J250">
        <v>1404141626</v>
      </c>
      <c r="K250" t="b">
        <v>0</v>
      </c>
      <c r="L250">
        <v>37</v>
      </c>
      <c r="M250" t="b">
        <v>1</v>
      </c>
      <c r="N250" t="s">
        <v>8273</v>
      </c>
      <c r="O250" t="s">
        <v>8274</v>
      </c>
      <c r="P250">
        <v>153</v>
      </c>
      <c r="Q250">
        <v>41.41</v>
      </c>
    </row>
    <row r="251" spans="1:17" x14ac:dyDescent="0.25">
      <c r="A251">
        <v>3455</v>
      </c>
      <c r="B251" t="s">
        <v>3454</v>
      </c>
      <c r="C251" t="s">
        <v>7565</v>
      </c>
      <c r="D251">
        <v>10000</v>
      </c>
      <c r="E251">
        <v>10065</v>
      </c>
      <c r="F251" t="s">
        <v>8218</v>
      </c>
      <c r="G251" t="s">
        <v>8223</v>
      </c>
      <c r="H251" t="s">
        <v>8245</v>
      </c>
      <c r="I251">
        <v>1476381627</v>
      </c>
      <c r="J251">
        <v>1473789627</v>
      </c>
      <c r="K251" t="b">
        <v>0</v>
      </c>
      <c r="L251">
        <v>69</v>
      </c>
      <c r="M251" t="b">
        <v>1</v>
      </c>
      <c r="N251" t="s">
        <v>8273</v>
      </c>
      <c r="O251" t="s">
        <v>8274</v>
      </c>
      <c r="P251">
        <v>101</v>
      </c>
      <c r="Q251">
        <v>145.87</v>
      </c>
    </row>
    <row r="252" spans="1:17" x14ac:dyDescent="0.25">
      <c r="A252">
        <v>3456</v>
      </c>
      <c r="B252" t="s">
        <v>3455</v>
      </c>
      <c r="C252" t="s">
        <v>7566</v>
      </c>
      <c r="D252">
        <v>3000</v>
      </c>
      <c r="E252">
        <v>5739</v>
      </c>
      <c r="F252" t="s">
        <v>8218</v>
      </c>
      <c r="G252" t="s">
        <v>8223</v>
      </c>
      <c r="H252" t="s">
        <v>8245</v>
      </c>
      <c r="I252">
        <v>1406876340</v>
      </c>
      <c r="J252">
        <v>1404190567</v>
      </c>
      <c r="K252" t="b">
        <v>0</v>
      </c>
      <c r="L252">
        <v>16</v>
      </c>
      <c r="M252" t="b">
        <v>1</v>
      </c>
      <c r="N252" t="s">
        <v>8273</v>
      </c>
      <c r="O252" t="s">
        <v>8274</v>
      </c>
      <c r="P252">
        <v>191</v>
      </c>
      <c r="Q252">
        <v>358.69</v>
      </c>
    </row>
    <row r="253" spans="1:17" x14ac:dyDescent="0.25">
      <c r="A253">
        <v>3457</v>
      </c>
      <c r="B253" t="s">
        <v>3456</v>
      </c>
      <c r="C253" t="s">
        <v>7567</v>
      </c>
      <c r="D253">
        <v>2000</v>
      </c>
      <c r="E253">
        <v>2804</v>
      </c>
      <c r="F253" t="s">
        <v>8218</v>
      </c>
      <c r="G253" t="s">
        <v>8223</v>
      </c>
      <c r="H253" t="s">
        <v>8245</v>
      </c>
      <c r="I253">
        <v>1423720740</v>
      </c>
      <c r="J253">
        <v>1421081857</v>
      </c>
      <c r="K253" t="b">
        <v>0</v>
      </c>
      <c r="L253">
        <v>55</v>
      </c>
      <c r="M253" t="b">
        <v>1</v>
      </c>
      <c r="N253" t="s">
        <v>8273</v>
      </c>
      <c r="O253" t="s">
        <v>8274</v>
      </c>
      <c r="P253">
        <v>140</v>
      </c>
      <c r="Q253">
        <v>50.98</v>
      </c>
    </row>
    <row r="254" spans="1:17" x14ac:dyDescent="0.25">
      <c r="A254">
        <v>3458</v>
      </c>
      <c r="B254" t="s">
        <v>3457</v>
      </c>
      <c r="C254" t="s">
        <v>7568</v>
      </c>
      <c r="D254">
        <v>978</v>
      </c>
      <c r="E254">
        <v>1216</v>
      </c>
      <c r="F254" t="s">
        <v>8218</v>
      </c>
      <c r="G254" t="s">
        <v>8223</v>
      </c>
      <c r="H254" t="s">
        <v>8245</v>
      </c>
      <c r="I254">
        <v>1422937620</v>
      </c>
      <c r="J254">
        <v>1420606303</v>
      </c>
      <c r="K254" t="b">
        <v>0</v>
      </c>
      <c r="L254">
        <v>27</v>
      </c>
      <c r="M254" t="b">
        <v>1</v>
      </c>
      <c r="N254" t="s">
        <v>8273</v>
      </c>
      <c r="O254" t="s">
        <v>8274</v>
      </c>
      <c r="P254">
        <v>124</v>
      </c>
      <c r="Q254">
        <v>45.04</v>
      </c>
    </row>
    <row r="255" spans="1:17" x14ac:dyDescent="0.25">
      <c r="A255">
        <v>3461</v>
      </c>
      <c r="B255" t="s">
        <v>3460</v>
      </c>
      <c r="C255" t="s">
        <v>7571</v>
      </c>
      <c r="D255">
        <v>500</v>
      </c>
      <c r="E255">
        <v>695</v>
      </c>
      <c r="F255" t="s">
        <v>8218</v>
      </c>
      <c r="G255" t="s">
        <v>8223</v>
      </c>
      <c r="H255" t="s">
        <v>8245</v>
      </c>
      <c r="I255">
        <v>1477710000</v>
      </c>
      <c r="J255">
        <v>1475248279</v>
      </c>
      <c r="K255" t="b">
        <v>0</v>
      </c>
      <c r="L255">
        <v>12</v>
      </c>
      <c r="M255" t="b">
        <v>1</v>
      </c>
      <c r="N255" t="s">
        <v>8273</v>
      </c>
      <c r="O255" t="s">
        <v>8274</v>
      </c>
      <c r="P255">
        <v>139</v>
      </c>
      <c r="Q255">
        <v>57.92</v>
      </c>
    </row>
    <row r="256" spans="1:17" x14ac:dyDescent="0.25">
      <c r="A256">
        <v>3462</v>
      </c>
      <c r="B256" t="s">
        <v>3461</v>
      </c>
      <c r="C256" t="s">
        <v>7572</v>
      </c>
      <c r="D256">
        <v>250</v>
      </c>
      <c r="E256">
        <v>505</v>
      </c>
      <c r="F256" t="s">
        <v>8218</v>
      </c>
      <c r="G256" t="s">
        <v>8223</v>
      </c>
      <c r="H256" t="s">
        <v>8245</v>
      </c>
      <c r="I256">
        <v>1436551200</v>
      </c>
      <c r="J256">
        <v>1435181628</v>
      </c>
      <c r="K256" t="b">
        <v>0</v>
      </c>
      <c r="L256">
        <v>17</v>
      </c>
      <c r="M256" t="b">
        <v>1</v>
      </c>
      <c r="N256" t="s">
        <v>8273</v>
      </c>
      <c r="O256" t="s">
        <v>8274</v>
      </c>
      <c r="P256">
        <v>202</v>
      </c>
      <c r="Q256">
        <v>29.71</v>
      </c>
    </row>
    <row r="257" spans="1:17" x14ac:dyDescent="0.25">
      <c r="A257">
        <v>3464</v>
      </c>
      <c r="B257" t="s">
        <v>3463</v>
      </c>
      <c r="C257" t="s">
        <v>7574</v>
      </c>
      <c r="D257">
        <v>5000</v>
      </c>
      <c r="E257">
        <v>5116.18</v>
      </c>
      <c r="F257" t="s">
        <v>8218</v>
      </c>
      <c r="G257" t="s">
        <v>8223</v>
      </c>
      <c r="H257" t="s">
        <v>8245</v>
      </c>
      <c r="I257">
        <v>1471921637</v>
      </c>
      <c r="J257">
        <v>1469329637</v>
      </c>
      <c r="K257" t="b">
        <v>0</v>
      </c>
      <c r="L257">
        <v>93</v>
      </c>
      <c r="M257" t="b">
        <v>1</v>
      </c>
      <c r="N257" t="s">
        <v>8273</v>
      </c>
      <c r="O257" t="s">
        <v>8274</v>
      </c>
      <c r="P257">
        <v>102</v>
      </c>
      <c r="Q257">
        <v>55.01</v>
      </c>
    </row>
    <row r="258" spans="1:17" x14ac:dyDescent="0.25">
      <c r="A258">
        <v>3466</v>
      </c>
      <c r="B258" t="s">
        <v>3465</v>
      </c>
      <c r="C258" t="s">
        <v>7576</v>
      </c>
      <c r="D258">
        <v>3500</v>
      </c>
      <c r="E258">
        <v>4450</v>
      </c>
      <c r="F258" t="s">
        <v>8218</v>
      </c>
      <c r="G258" t="s">
        <v>8223</v>
      </c>
      <c r="H258" t="s">
        <v>8245</v>
      </c>
      <c r="I258">
        <v>1461108450</v>
      </c>
      <c r="J258">
        <v>1455928050</v>
      </c>
      <c r="K258" t="b">
        <v>0</v>
      </c>
      <c r="L258">
        <v>61</v>
      </c>
      <c r="M258" t="b">
        <v>1</v>
      </c>
      <c r="N258" t="s">
        <v>8273</v>
      </c>
      <c r="O258" t="s">
        <v>8274</v>
      </c>
      <c r="P258">
        <v>127</v>
      </c>
      <c r="Q258">
        <v>72.95</v>
      </c>
    </row>
    <row r="259" spans="1:17" x14ac:dyDescent="0.25">
      <c r="A259">
        <v>3467</v>
      </c>
      <c r="B259" t="s">
        <v>3466</v>
      </c>
      <c r="C259" t="s">
        <v>7577</v>
      </c>
      <c r="D259">
        <v>3000</v>
      </c>
      <c r="E259">
        <v>3030</v>
      </c>
      <c r="F259" t="s">
        <v>8218</v>
      </c>
      <c r="G259" t="s">
        <v>8223</v>
      </c>
      <c r="H259" t="s">
        <v>8245</v>
      </c>
      <c r="I259">
        <v>1426864032</v>
      </c>
      <c r="J259">
        <v>1424275632</v>
      </c>
      <c r="K259" t="b">
        <v>0</v>
      </c>
      <c r="L259">
        <v>47</v>
      </c>
      <c r="M259" t="b">
        <v>1</v>
      </c>
      <c r="N259" t="s">
        <v>8273</v>
      </c>
      <c r="O259" t="s">
        <v>8274</v>
      </c>
      <c r="P259">
        <v>101</v>
      </c>
      <c r="Q259">
        <v>64.47</v>
      </c>
    </row>
    <row r="260" spans="1:17" x14ac:dyDescent="0.25">
      <c r="A260">
        <v>3468</v>
      </c>
      <c r="B260" t="s">
        <v>3467</v>
      </c>
      <c r="C260" t="s">
        <v>7578</v>
      </c>
      <c r="D260">
        <v>10000</v>
      </c>
      <c r="E260">
        <v>12178</v>
      </c>
      <c r="F260" t="s">
        <v>8218</v>
      </c>
      <c r="G260" t="s">
        <v>8223</v>
      </c>
      <c r="H260" t="s">
        <v>8245</v>
      </c>
      <c r="I260">
        <v>1474426800</v>
      </c>
      <c r="J260">
        <v>1471976529</v>
      </c>
      <c r="K260" t="b">
        <v>0</v>
      </c>
      <c r="L260">
        <v>17</v>
      </c>
      <c r="M260" t="b">
        <v>1</v>
      </c>
      <c r="N260" t="s">
        <v>8273</v>
      </c>
      <c r="O260" t="s">
        <v>8274</v>
      </c>
      <c r="P260">
        <v>122</v>
      </c>
      <c r="Q260">
        <v>716.35</v>
      </c>
    </row>
    <row r="261" spans="1:17" x14ac:dyDescent="0.25">
      <c r="A261">
        <v>3469</v>
      </c>
      <c r="B261" t="s">
        <v>3468</v>
      </c>
      <c r="C261" t="s">
        <v>7579</v>
      </c>
      <c r="D261">
        <v>2800</v>
      </c>
      <c r="E261">
        <v>3175</v>
      </c>
      <c r="F261" t="s">
        <v>8218</v>
      </c>
      <c r="G261" t="s">
        <v>8223</v>
      </c>
      <c r="H261" t="s">
        <v>8245</v>
      </c>
      <c r="I261">
        <v>1461857045</v>
      </c>
      <c r="J261">
        <v>1459265045</v>
      </c>
      <c r="K261" t="b">
        <v>0</v>
      </c>
      <c r="L261">
        <v>63</v>
      </c>
      <c r="M261" t="b">
        <v>1</v>
      </c>
      <c r="N261" t="s">
        <v>8273</v>
      </c>
      <c r="O261" t="s">
        <v>8274</v>
      </c>
      <c r="P261">
        <v>113</v>
      </c>
      <c r="Q261">
        <v>50.4</v>
      </c>
    </row>
    <row r="262" spans="1:17" x14ac:dyDescent="0.25">
      <c r="A262">
        <v>3470</v>
      </c>
      <c r="B262" t="s">
        <v>3469</v>
      </c>
      <c r="C262" t="s">
        <v>7580</v>
      </c>
      <c r="D262">
        <v>250</v>
      </c>
      <c r="E262">
        <v>375</v>
      </c>
      <c r="F262" t="s">
        <v>8218</v>
      </c>
      <c r="G262" t="s">
        <v>8223</v>
      </c>
      <c r="H262" t="s">
        <v>8245</v>
      </c>
      <c r="I262">
        <v>1468618680</v>
      </c>
      <c r="J262">
        <v>1465345902</v>
      </c>
      <c r="K262" t="b">
        <v>0</v>
      </c>
      <c r="L262">
        <v>9</v>
      </c>
      <c r="M262" t="b">
        <v>1</v>
      </c>
      <c r="N262" t="s">
        <v>8273</v>
      </c>
      <c r="O262" t="s">
        <v>8274</v>
      </c>
      <c r="P262">
        <v>150</v>
      </c>
      <c r="Q262">
        <v>41.67</v>
      </c>
    </row>
    <row r="263" spans="1:17" x14ac:dyDescent="0.25">
      <c r="A263">
        <v>3472</v>
      </c>
      <c r="B263" t="s">
        <v>3471</v>
      </c>
      <c r="C263" t="s">
        <v>7582</v>
      </c>
      <c r="D263">
        <v>2000</v>
      </c>
      <c r="E263">
        <v>2041</v>
      </c>
      <c r="F263" t="s">
        <v>8218</v>
      </c>
      <c r="G263" t="s">
        <v>8223</v>
      </c>
      <c r="H263" t="s">
        <v>8245</v>
      </c>
      <c r="I263">
        <v>1415253540</v>
      </c>
      <c r="J263">
        <v>1413432331</v>
      </c>
      <c r="K263" t="b">
        <v>0</v>
      </c>
      <c r="L263">
        <v>23</v>
      </c>
      <c r="M263" t="b">
        <v>1</v>
      </c>
      <c r="N263" t="s">
        <v>8273</v>
      </c>
      <c r="O263" t="s">
        <v>8274</v>
      </c>
      <c r="P263">
        <v>102</v>
      </c>
      <c r="Q263">
        <v>88.74</v>
      </c>
    </row>
    <row r="264" spans="1:17" x14ac:dyDescent="0.25">
      <c r="A264">
        <v>3473</v>
      </c>
      <c r="B264" t="s">
        <v>3472</v>
      </c>
      <c r="C264" t="s">
        <v>7583</v>
      </c>
      <c r="D264">
        <v>4900</v>
      </c>
      <c r="E264">
        <v>4900</v>
      </c>
      <c r="F264" t="s">
        <v>8218</v>
      </c>
      <c r="G264" t="s">
        <v>8223</v>
      </c>
      <c r="H264" t="s">
        <v>8245</v>
      </c>
      <c r="I264">
        <v>1426883220</v>
      </c>
      <c r="J264">
        <v>1425067296</v>
      </c>
      <c r="K264" t="b">
        <v>0</v>
      </c>
      <c r="L264">
        <v>33</v>
      </c>
      <c r="M264" t="b">
        <v>1</v>
      </c>
      <c r="N264" t="s">
        <v>8273</v>
      </c>
      <c r="O264" t="s">
        <v>8274</v>
      </c>
      <c r="P264">
        <v>100</v>
      </c>
      <c r="Q264">
        <v>148.47999999999999</v>
      </c>
    </row>
    <row r="265" spans="1:17" x14ac:dyDescent="0.25">
      <c r="A265">
        <v>3476</v>
      </c>
      <c r="B265" t="s">
        <v>3475</v>
      </c>
      <c r="C265" t="s">
        <v>7586</v>
      </c>
      <c r="D265">
        <v>300</v>
      </c>
      <c r="E265">
        <v>312</v>
      </c>
      <c r="F265" t="s">
        <v>8218</v>
      </c>
      <c r="G265" t="s">
        <v>8223</v>
      </c>
      <c r="H265" t="s">
        <v>8245</v>
      </c>
      <c r="I265">
        <v>1414378800</v>
      </c>
      <c r="J265">
        <v>1412836990</v>
      </c>
      <c r="K265" t="b">
        <v>0</v>
      </c>
      <c r="L265">
        <v>6</v>
      </c>
      <c r="M265" t="b">
        <v>1</v>
      </c>
      <c r="N265" t="s">
        <v>8273</v>
      </c>
      <c r="O265" t="s">
        <v>8274</v>
      </c>
      <c r="P265">
        <v>104</v>
      </c>
      <c r="Q265">
        <v>52</v>
      </c>
    </row>
    <row r="266" spans="1:17" x14ac:dyDescent="0.25">
      <c r="A266">
        <v>3477</v>
      </c>
      <c r="B266" t="s">
        <v>3476</v>
      </c>
      <c r="C266" t="s">
        <v>7587</v>
      </c>
      <c r="D266">
        <v>1800</v>
      </c>
      <c r="E266">
        <v>2076</v>
      </c>
      <c r="F266" t="s">
        <v>8218</v>
      </c>
      <c r="G266" t="s">
        <v>8223</v>
      </c>
      <c r="H266" t="s">
        <v>8245</v>
      </c>
      <c r="I266">
        <v>1431831600</v>
      </c>
      <c r="J266">
        <v>1430761243</v>
      </c>
      <c r="K266" t="b">
        <v>0</v>
      </c>
      <c r="L266">
        <v>39</v>
      </c>
      <c r="M266" t="b">
        <v>1</v>
      </c>
      <c r="N266" t="s">
        <v>8273</v>
      </c>
      <c r="O266" t="s">
        <v>8274</v>
      </c>
      <c r="P266">
        <v>115</v>
      </c>
      <c r="Q266">
        <v>53.23</v>
      </c>
    </row>
    <row r="267" spans="1:17" x14ac:dyDescent="0.25">
      <c r="A267">
        <v>3478</v>
      </c>
      <c r="B267" t="s">
        <v>3477</v>
      </c>
      <c r="C267" t="s">
        <v>7588</v>
      </c>
      <c r="D267">
        <v>2000</v>
      </c>
      <c r="E267">
        <v>2257</v>
      </c>
      <c r="F267" t="s">
        <v>8218</v>
      </c>
      <c r="G267" t="s">
        <v>8223</v>
      </c>
      <c r="H267" t="s">
        <v>8245</v>
      </c>
      <c r="I267">
        <v>1426539600</v>
      </c>
      <c r="J267">
        <v>1424296822</v>
      </c>
      <c r="K267" t="b">
        <v>0</v>
      </c>
      <c r="L267">
        <v>57</v>
      </c>
      <c r="M267" t="b">
        <v>1</v>
      </c>
      <c r="N267" t="s">
        <v>8273</v>
      </c>
      <c r="O267" t="s">
        <v>8274</v>
      </c>
      <c r="P267">
        <v>113</v>
      </c>
      <c r="Q267">
        <v>39.6</v>
      </c>
    </row>
    <row r="268" spans="1:17" x14ac:dyDescent="0.25">
      <c r="A268">
        <v>3480</v>
      </c>
      <c r="B268" t="s">
        <v>3479</v>
      </c>
      <c r="C268" t="s">
        <v>7590</v>
      </c>
      <c r="D268">
        <v>1500</v>
      </c>
      <c r="E268">
        <v>2140</v>
      </c>
      <c r="F268" t="s">
        <v>8218</v>
      </c>
      <c r="G268" t="s">
        <v>8223</v>
      </c>
      <c r="H268" t="s">
        <v>8245</v>
      </c>
      <c r="I268">
        <v>1436562000</v>
      </c>
      <c r="J268">
        <v>1434440227</v>
      </c>
      <c r="K268" t="b">
        <v>0</v>
      </c>
      <c r="L268">
        <v>13</v>
      </c>
      <c r="M268" t="b">
        <v>1</v>
      </c>
      <c r="N268" t="s">
        <v>8273</v>
      </c>
      <c r="O268" t="s">
        <v>8274</v>
      </c>
      <c r="P268">
        <v>143</v>
      </c>
      <c r="Q268">
        <v>164.62</v>
      </c>
    </row>
    <row r="269" spans="1:17" x14ac:dyDescent="0.25">
      <c r="A269">
        <v>3483</v>
      </c>
      <c r="B269" t="s">
        <v>3482</v>
      </c>
      <c r="C269" t="s">
        <v>7593</v>
      </c>
      <c r="D269">
        <v>3350</v>
      </c>
      <c r="E269">
        <v>5358</v>
      </c>
      <c r="F269" t="s">
        <v>8218</v>
      </c>
      <c r="G269" t="s">
        <v>8223</v>
      </c>
      <c r="H269" t="s">
        <v>8245</v>
      </c>
      <c r="I269">
        <v>1404403381</v>
      </c>
      <c r="J269">
        <v>1401811381</v>
      </c>
      <c r="K269" t="b">
        <v>0</v>
      </c>
      <c r="L269">
        <v>133</v>
      </c>
      <c r="M269" t="b">
        <v>1</v>
      </c>
      <c r="N269" t="s">
        <v>8273</v>
      </c>
      <c r="O269" t="s">
        <v>8274</v>
      </c>
      <c r="P269">
        <v>160</v>
      </c>
      <c r="Q269">
        <v>40.29</v>
      </c>
    </row>
    <row r="270" spans="1:17" x14ac:dyDescent="0.25">
      <c r="A270">
        <v>3484</v>
      </c>
      <c r="B270" t="s">
        <v>3483</v>
      </c>
      <c r="C270" t="s">
        <v>7594</v>
      </c>
      <c r="D270">
        <v>2500</v>
      </c>
      <c r="E270">
        <v>2856</v>
      </c>
      <c r="F270" t="s">
        <v>8218</v>
      </c>
      <c r="G270" t="s">
        <v>8223</v>
      </c>
      <c r="H270" t="s">
        <v>8245</v>
      </c>
      <c r="I270">
        <v>1466014499</v>
      </c>
      <c r="J270">
        <v>1463422499</v>
      </c>
      <c r="K270" t="b">
        <v>0</v>
      </c>
      <c r="L270">
        <v>44</v>
      </c>
      <c r="M270" t="b">
        <v>1</v>
      </c>
      <c r="N270" t="s">
        <v>8273</v>
      </c>
      <c r="O270" t="s">
        <v>8274</v>
      </c>
      <c r="P270">
        <v>114</v>
      </c>
      <c r="Q270">
        <v>64.91</v>
      </c>
    </row>
    <row r="271" spans="1:17" x14ac:dyDescent="0.25">
      <c r="A271">
        <v>3485</v>
      </c>
      <c r="B271" t="s">
        <v>3484</v>
      </c>
      <c r="C271" t="s">
        <v>7595</v>
      </c>
      <c r="D271">
        <v>1650</v>
      </c>
      <c r="E271">
        <v>1660</v>
      </c>
      <c r="F271" t="s">
        <v>8218</v>
      </c>
      <c r="G271" t="s">
        <v>8223</v>
      </c>
      <c r="H271" t="s">
        <v>8245</v>
      </c>
      <c r="I271">
        <v>1454431080</v>
      </c>
      <c r="J271">
        <v>1451839080</v>
      </c>
      <c r="K271" t="b">
        <v>0</v>
      </c>
      <c r="L271">
        <v>30</v>
      </c>
      <c r="M271" t="b">
        <v>1</v>
      </c>
      <c r="N271" t="s">
        <v>8273</v>
      </c>
      <c r="O271" t="s">
        <v>8274</v>
      </c>
      <c r="P271">
        <v>101</v>
      </c>
      <c r="Q271">
        <v>55.33</v>
      </c>
    </row>
    <row r="272" spans="1:17" x14ac:dyDescent="0.25">
      <c r="A272">
        <v>3486</v>
      </c>
      <c r="B272" t="s">
        <v>3485</v>
      </c>
      <c r="C272" t="s">
        <v>7596</v>
      </c>
      <c r="D272">
        <v>3000</v>
      </c>
      <c r="E272">
        <v>4656</v>
      </c>
      <c r="F272" t="s">
        <v>8218</v>
      </c>
      <c r="G272" t="s">
        <v>8223</v>
      </c>
      <c r="H272" t="s">
        <v>8245</v>
      </c>
      <c r="I272">
        <v>1433314740</v>
      </c>
      <c r="J272">
        <v>1430600401</v>
      </c>
      <c r="K272" t="b">
        <v>0</v>
      </c>
      <c r="L272">
        <v>56</v>
      </c>
      <c r="M272" t="b">
        <v>1</v>
      </c>
      <c r="N272" t="s">
        <v>8273</v>
      </c>
      <c r="O272" t="s">
        <v>8274</v>
      </c>
      <c r="P272">
        <v>155</v>
      </c>
      <c r="Q272">
        <v>83.14</v>
      </c>
    </row>
    <row r="273" spans="1:17" x14ac:dyDescent="0.25">
      <c r="A273">
        <v>3488</v>
      </c>
      <c r="B273" t="s">
        <v>3487</v>
      </c>
      <c r="C273" t="s">
        <v>7598</v>
      </c>
      <c r="D273">
        <v>3000</v>
      </c>
      <c r="E273">
        <v>3636</v>
      </c>
      <c r="F273" t="s">
        <v>8218</v>
      </c>
      <c r="G273" t="s">
        <v>8223</v>
      </c>
      <c r="H273" t="s">
        <v>8245</v>
      </c>
      <c r="I273">
        <v>1429286400</v>
      </c>
      <c r="J273">
        <v>1427221560</v>
      </c>
      <c r="K273" t="b">
        <v>0</v>
      </c>
      <c r="L273">
        <v>29</v>
      </c>
      <c r="M273" t="b">
        <v>1</v>
      </c>
      <c r="N273" t="s">
        <v>8273</v>
      </c>
      <c r="O273" t="s">
        <v>8274</v>
      </c>
      <c r="P273">
        <v>121</v>
      </c>
      <c r="Q273">
        <v>125.38</v>
      </c>
    </row>
    <row r="274" spans="1:17" x14ac:dyDescent="0.25">
      <c r="A274">
        <v>3490</v>
      </c>
      <c r="B274" t="s">
        <v>3489</v>
      </c>
      <c r="C274" t="s">
        <v>7600</v>
      </c>
      <c r="D274">
        <v>1000</v>
      </c>
      <c r="E274">
        <v>1275</v>
      </c>
      <c r="F274" t="s">
        <v>8218</v>
      </c>
      <c r="G274" t="s">
        <v>8223</v>
      </c>
      <c r="H274" t="s">
        <v>8245</v>
      </c>
      <c r="I274">
        <v>1460574924</v>
      </c>
      <c r="J274">
        <v>1457982924</v>
      </c>
      <c r="K274" t="b">
        <v>0</v>
      </c>
      <c r="L274">
        <v>27</v>
      </c>
      <c r="M274" t="b">
        <v>1</v>
      </c>
      <c r="N274" t="s">
        <v>8273</v>
      </c>
      <c r="O274" t="s">
        <v>8274</v>
      </c>
      <c r="P274">
        <v>128</v>
      </c>
      <c r="Q274">
        <v>47.22</v>
      </c>
    </row>
    <row r="275" spans="1:17" x14ac:dyDescent="0.25">
      <c r="A275">
        <v>3491</v>
      </c>
      <c r="B275" t="s">
        <v>3490</v>
      </c>
      <c r="C275" t="s">
        <v>7601</v>
      </c>
      <c r="D275">
        <v>500</v>
      </c>
      <c r="E275">
        <v>791</v>
      </c>
      <c r="F275" t="s">
        <v>8218</v>
      </c>
      <c r="G275" t="s">
        <v>8223</v>
      </c>
      <c r="H275" t="s">
        <v>8245</v>
      </c>
      <c r="I275">
        <v>1431928784</v>
      </c>
      <c r="J275">
        <v>1430114384</v>
      </c>
      <c r="K275" t="b">
        <v>0</v>
      </c>
      <c r="L275">
        <v>10</v>
      </c>
      <c r="M275" t="b">
        <v>1</v>
      </c>
      <c r="N275" t="s">
        <v>8273</v>
      </c>
      <c r="O275" t="s">
        <v>8274</v>
      </c>
      <c r="P275">
        <v>158</v>
      </c>
      <c r="Q275">
        <v>79.099999999999994</v>
      </c>
    </row>
    <row r="276" spans="1:17" x14ac:dyDescent="0.25">
      <c r="A276">
        <v>3492</v>
      </c>
      <c r="B276" t="s">
        <v>3491</v>
      </c>
      <c r="C276" t="s">
        <v>7602</v>
      </c>
      <c r="D276">
        <v>3800</v>
      </c>
      <c r="E276">
        <v>4000.22</v>
      </c>
      <c r="F276" t="s">
        <v>8218</v>
      </c>
      <c r="G276" t="s">
        <v>8223</v>
      </c>
      <c r="H276" t="s">
        <v>8245</v>
      </c>
      <c r="I276">
        <v>1445818397</v>
      </c>
      <c r="J276">
        <v>1442794397</v>
      </c>
      <c r="K276" t="b">
        <v>0</v>
      </c>
      <c r="L276">
        <v>35</v>
      </c>
      <c r="M276" t="b">
        <v>1</v>
      </c>
      <c r="N276" t="s">
        <v>8273</v>
      </c>
      <c r="O276" t="s">
        <v>8274</v>
      </c>
      <c r="P276">
        <v>105</v>
      </c>
      <c r="Q276">
        <v>114.29</v>
      </c>
    </row>
    <row r="277" spans="1:17" x14ac:dyDescent="0.25">
      <c r="A277">
        <v>3493</v>
      </c>
      <c r="B277" t="s">
        <v>3492</v>
      </c>
      <c r="C277" t="s">
        <v>7603</v>
      </c>
      <c r="D277">
        <v>1500</v>
      </c>
      <c r="E277">
        <v>1500</v>
      </c>
      <c r="F277" t="s">
        <v>8218</v>
      </c>
      <c r="G277" t="s">
        <v>8223</v>
      </c>
      <c r="H277" t="s">
        <v>8245</v>
      </c>
      <c r="I277">
        <v>1408252260</v>
      </c>
      <c r="J277">
        <v>1406580436</v>
      </c>
      <c r="K277" t="b">
        <v>0</v>
      </c>
      <c r="L277">
        <v>29</v>
      </c>
      <c r="M277" t="b">
        <v>1</v>
      </c>
      <c r="N277" t="s">
        <v>8273</v>
      </c>
      <c r="O277" t="s">
        <v>8274</v>
      </c>
      <c r="P277">
        <v>100</v>
      </c>
      <c r="Q277">
        <v>51.72</v>
      </c>
    </row>
    <row r="278" spans="1:17" x14ac:dyDescent="0.25">
      <c r="A278">
        <v>3494</v>
      </c>
      <c r="B278" t="s">
        <v>3493</v>
      </c>
      <c r="C278" t="s">
        <v>7604</v>
      </c>
      <c r="D278">
        <v>400</v>
      </c>
      <c r="E278">
        <v>400</v>
      </c>
      <c r="F278" t="s">
        <v>8218</v>
      </c>
      <c r="G278" t="s">
        <v>8223</v>
      </c>
      <c r="H278" t="s">
        <v>8245</v>
      </c>
      <c r="I278">
        <v>1480140000</v>
      </c>
      <c r="J278">
        <v>1479186575</v>
      </c>
      <c r="K278" t="b">
        <v>0</v>
      </c>
      <c r="L278">
        <v>13</v>
      </c>
      <c r="M278" t="b">
        <v>1</v>
      </c>
      <c r="N278" t="s">
        <v>8273</v>
      </c>
      <c r="O278" t="s">
        <v>8274</v>
      </c>
      <c r="P278">
        <v>100</v>
      </c>
      <c r="Q278">
        <v>30.77</v>
      </c>
    </row>
    <row r="279" spans="1:17" x14ac:dyDescent="0.25">
      <c r="A279">
        <v>3496</v>
      </c>
      <c r="B279" t="s">
        <v>3495</v>
      </c>
      <c r="C279" t="s">
        <v>7606</v>
      </c>
      <c r="D279">
        <v>3000</v>
      </c>
      <c r="E279">
        <v>3732</v>
      </c>
      <c r="F279" t="s">
        <v>8218</v>
      </c>
      <c r="G279" t="s">
        <v>8223</v>
      </c>
      <c r="H279" t="s">
        <v>8245</v>
      </c>
      <c r="I279">
        <v>1473625166</v>
      </c>
      <c r="J279">
        <v>1470169166</v>
      </c>
      <c r="K279" t="b">
        <v>0</v>
      </c>
      <c r="L279">
        <v>78</v>
      </c>
      <c r="M279" t="b">
        <v>1</v>
      </c>
      <c r="N279" t="s">
        <v>8273</v>
      </c>
      <c r="O279" t="s">
        <v>8274</v>
      </c>
      <c r="P279">
        <v>124</v>
      </c>
      <c r="Q279">
        <v>47.85</v>
      </c>
    </row>
    <row r="280" spans="1:17" x14ac:dyDescent="0.25">
      <c r="A280">
        <v>3497</v>
      </c>
      <c r="B280" t="s">
        <v>3496</v>
      </c>
      <c r="C280" t="s">
        <v>7607</v>
      </c>
      <c r="D280">
        <v>1551</v>
      </c>
      <c r="E280">
        <v>1686</v>
      </c>
      <c r="F280" t="s">
        <v>8218</v>
      </c>
      <c r="G280" t="s">
        <v>8223</v>
      </c>
      <c r="H280" t="s">
        <v>8245</v>
      </c>
      <c r="I280">
        <v>1464904800</v>
      </c>
      <c r="J280">
        <v>1463852904</v>
      </c>
      <c r="K280" t="b">
        <v>0</v>
      </c>
      <c r="L280">
        <v>49</v>
      </c>
      <c r="M280" t="b">
        <v>1</v>
      </c>
      <c r="N280" t="s">
        <v>8273</v>
      </c>
      <c r="O280" t="s">
        <v>8274</v>
      </c>
      <c r="P280">
        <v>109</v>
      </c>
      <c r="Q280">
        <v>34.409999999999997</v>
      </c>
    </row>
    <row r="281" spans="1:17" x14ac:dyDescent="0.25">
      <c r="A281">
        <v>3499</v>
      </c>
      <c r="B281" t="s">
        <v>3498</v>
      </c>
      <c r="C281" t="s">
        <v>7609</v>
      </c>
      <c r="D281">
        <v>2000</v>
      </c>
      <c r="E281">
        <v>2110</v>
      </c>
      <c r="F281" t="s">
        <v>8218</v>
      </c>
      <c r="G281" t="s">
        <v>8223</v>
      </c>
      <c r="H281" t="s">
        <v>8245</v>
      </c>
      <c r="I281">
        <v>1435733940</v>
      </c>
      <c r="J281">
        <v>1431046325</v>
      </c>
      <c r="K281" t="b">
        <v>0</v>
      </c>
      <c r="L281">
        <v>35</v>
      </c>
      <c r="M281" t="b">
        <v>1</v>
      </c>
      <c r="N281" t="s">
        <v>8273</v>
      </c>
      <c r="O281" t="s">
        <v>8274</v>
      </c>
      <c r="P281">
        <v>106</v>
      </c>
      <c r="Q281">
        <v>60.29</v>
      </c>
    </row>
    <row r="282" spans="1:17" x14ac:dyDescent="0.25">
      <c r="A282">
        <v>3500</v>
      </c>
      <c r="B282" t="s">
        <v>3499</v>
      </c>
      <c r="C282" t="s">
        <v>7610</v>
      </c>
      <c r="D282">
        <v>1000</v>
      </c>
      <c r="E282">
        <v>1063</v>
      </c>
      <c r="F282" t="s">
        <v>8218</v>
      </c>
      <c r="G282" t="s">
        <v>8223</v>
      </c>
      <c r="H282" t="s">
        <v>8245</v>
      </c>
      <c r="I282">
        <v>1457326740</v>
      </c>
      <c r="J282">
        <v>1455919438</v>
      </c>
      <c r="K282" t="b">
        <v>0</v>
      </c>
      <c r="L282">
        <v>42</v>
      </c>
      <c r="M282" t="b">
        <v>1</v>
      </c>
      <c r="N282" t="s">
        <v>8273</v>
      </c>
      <c r="O282" t="s">
        <v>8274</v>
      </c>
      <c r="P282">
        <v>106</v>
      </c>
      <c r="Q282">
        <v>25.31</v>
      </c>
    </row>
    <row r="283" spans="1:17" x14ac:dyDescent="0.25">
      <c r="A283">
        <v>3502</v>
      </c>
      <c r="B283" t="s">
        <v>3501</v>
      </c>
      <c r="C283" t="s">
        <v>7612</v>
      </c>
      <c r="D283">
        <v>4000</v>
      </c>
      <c r="E283">
        <v>4216</v>
      </c>
      <c r="F283" t="s">
        <v>8218</v>
      </c>
      <c r="G283" t="s">
        <v>8223</v>
      </c>
      <c r="H283" t="s">
        <v>8245</v>
      </c>
      <c r="I283">
        <v>1458100740</v>
      </c>
      <c r="J283">
        <v>1456862924</v>
      </c>
      <c r="K283" t="b">
        <v>0</v>
      </c>
      <c r="L283">
        <v>31</v>
      </c>
      <c r="M283" t="b">
        <v>1</v>
      </c>
      <c r="N283" t="s">
        <v>8273</v>
      </c>
      <c r="O283" t="s">
        <v>8274</v>
      </c>
      <c r="P283">
        <v>105</v>
      </c>
      <c r="Q283">
        <v>136</v>
      </c>
    </row>
    <row r="284" spans="1:17" x14ac:dyDescent="0.25">
      <c r="A284">
        <v>3504</v>
      </c>
      <c r="B284" t="s">
        <v>3503</v>
      </c>
      <c r="C284" t="s">
        <v>7614</v>
      </c>
      <c r="D284">
        <v>1000</v>
      </c>
      <c r="E284">
        <v>1000</v>
      </c>
      <c r="F284" t="s">
        <v>8218</v>
      </c>
      <c r="G284" t="s">
        <v>8223</v>
      </c>
      <c r="H284" t="s">
        <v>8245</v>
      </c>
      <c r="I284">
        <v>1447959491</v>
      </c>
      <c r="J284">
        <v>1445363891</v>
      </c>
      <c r="K284" t="b">
        <v>0</v>
      </c>
      <c r="L284">
        <v>8</v>
      </c>
      <c r="M284" t="b">
        <v>1</v>
      </c>
      <c r="N284" t="s">
        <v>8273</v>
      </c>
      <c r="O284" t="s">
        <v>8274</v>
      </c>
      <c r="P284">
        <v>100</v>
      </c>
      <c r="Q284">
        <v>125</v>
      </c>
    </row>
    <row r="285" spans="1:17" x14ac:dyDescent="0.25">
      <c r="A285">
        <v>3505</v>
      </c>
      <c r="B285" t="s">
        <v>3504</v>
      </c>
      <c r="C285" t="s">
        <v>7615</v>
      </c>
      <c r="D285">
        <v>2500</v>
      </c>
      <c r="E285">
        <v>2594</v>
      </c>
      <c r="F285" t="s">
        <v>8218</v>
      </c>
      <c r="G285" t="s">
        <v>8223</v>
      </c>
      <c r="H285" t="s">
        <v>8245</v>
      </c>
      <c r="I285">
        <v>1399953600</v>
      </c>
      <c r="J285">
        <v>1398983245</v>
      </c>
      <c r="K285" t="b">
        <v>0</v>
      </c>
      <c r="L285">
        <v>39</v>
      </c>
      <c r="M285" t="b">
        <v>1</v>
      </c>
      <c r="N285" t="s">
        <v>8273</v>
      </c>
      <c r="O285" t="s">
        <v>8274</v>
      </c>
      <c r="P285">
        <v>104</v>
      </c>
      <c r="Q285">
        <v>66.510000000000005</v>
      </c>
    </row>
    <row r="286" spans="1:17" x14ac:dyDescent="0.25">
      <c r="A286">
        <v>3506</v>
      </c>
      <c r="B286" t="s">
        <v>3505</v>
      </c>
      <c r="C286" t="s">
        <v>7616</v>
      </c>
      <c r="D286">
        <v>3000</v>
      </c>
      <c r="E286">
        <v>3045</v>
      </c>
      <c r="F286" t="s">
        <v>8218</v>
      </c>
      <c r="G286" t="s">
        <v>8223</v>
      </c>
      <c r="H286" t="s">
        <v>8245</v>
      </c>
      <c r="I286">
        <v>1408815440</v>
      </c>
      <c r="J286">
        <v>1404927440</v>
      </c>
      <c r="K286" t="b">
        <v>0</v>
      </c>
      <c r="L286">
        <v>29</v>
      </c>
      <c r="M286" t="b">
        <v>1</v>
      </c>
      <c r="N286" t="s">
        <v>8273</v>
      </c>
      <c r="O286" t="s">
        <v>8274</v>
      </c>
      <c r="P286">
        <v>102</v>
      </c>
      <c r="Q286">
        <v>105</v>
      </c>
    </row>
    <row r="287" spans="1:17" x14ac:dyDescent="0.25">
      <c r="A287">
        <v>3507</v>
      </c>
      <c r="B287" t="s">
        <v>3506</v>
      </c>
      <c r="C287" t="s">
        <v>7617</v>
      </c>
      <c r="D287">
        <v>10000</v>
      </c>
      <c r="E287">
        <v>10440</v>
      </c>
      <c r="F287" t="s">
        <v>8218</v>
      </c>
      <c r="G287" t="s">
        <v>8223</v>
      </c>
      <c r="H287" t="s">
        <v>8245</v>
      </c>
      <c r="I287">
        <v>1464732537</v>
      </c>
      <c r="J287">
        <v>1462140537</v>
      </c>
      <c r="K287" t="b">
        <v>0</v>
      </c>
      <c r="L287">
        <v>72</v>
      </c>
      <c r="M287" t="b">
        <v>1</v>
      </c>
      <c r="N287" t="s">
        <v>8273</v>
      </c>
      <c r="O287" t="s">
        <v>8274</v>
      </c>
      <c r="P287">
        <v>104</v>
      </c>
      <c r="Q287">
        <v>145</v>
      </c>
    </row>
    <row r="288" spans="1:17" x14ac:dyDescent="0.25">
      <c r="A288">
        <v>3509</v>
      </c>
      <c r="B288" t="s">
        <v>3508</v>
      </c>
      <c r="C288" t="s">
        <v>7619</v>
      </c>
      <c r="D288">
        <v>3000</v>
      </c>
      <c r="E288">
        <v>3190</v>
      </c>
      <c r="F288" t="s">
        <v>8218</v>
      </c>
      <c r="G288" t="s">
        <v>8223</v>
      </c>
      <c r="H288" t="s">
        <v>8245</v>
      </c>
      <c r="I288">
        <v>1416545700</v>
      </c>
      <c r="J288">
        <v>1415392666</v>
      </c>
      <c r="K288" t="b">
        <v>0</v>
      </c>
      <c r="L288">
        <v>33</v>
      </c>
      <c r="M288" t="b">
        <v>1</v>
      </c>
      <c r="N288" t="s">
        <v>8273</v>
      </c>
      <c r="O288" t="s">
        <v>8274</v>
      </c>
      <c r="P288">
        <v>106</v>
      </c>
      <c r="Q288">
        <v>96.67</v>
      </c>
    </row>
    <row r="289" spans="1:17" x14ac:dyDescent="0.25">
      <c r="A289">
        <v>3510</v>
      </c>
      <c r="B289" t="s">
        <v>3509</v>
      </c>
      <c r="C289" t="s">
        <v>7620</v>
      </c>
      <c r="D289">
        <v>900</v>
      </c>
      <c r="E289">
        <v>905</v>
      </c>
      <c r="F289" t="s">
        <v>8218</v>
      </c>
      <c r="G289" t="s">
        <v>8223</v>
      </c>
      <c r="H289" t="s">
        <v>8245</v>
      </c>
      <c r="I289">
        <v>1404312846</v>
      </c>
      <c r="J289">
        <v>1402584846</v>
      </c>
      <c r="K289" t="b">
        <v>0</v>
      </c>
      <c r="L289">
        <v>15</v>
      </c>
      <c r="M289" t="b">
        <v>1</v>
      </c>
      <c r="N289" t="s">
        <v>8273</v>
      </c>
      <c r="O289" t="s">
        <v>8274</v>
      </c>
      <c r="P289">
        <v>101</v>
      </c>
      <c r="Q289">
        <v>60.33</v>
      </c>
    </row>
    <row r="290" spans="1:17" x14ac:dyDescent="0.25">
      <c r="A290">
        <v>3513</v>
      </c>
      <c r="B290" t="s">
        <v>3512</v>
      </c>
      <c r="C290" t="s">
        <v>7623</v>
      </c>
      <c r="D290">
        <v>2800</v>
      </c>
      <c r="E290">
        <v>3315</v>
      </c>
      <c r="F290" t="s">
        <v>8218</v>
      </c>
      <c r="G290" t="s">
        <v>8223</v>
      </c>
      <c r="H290" t="s">
        <v>8245</v>
      </c>
      <c r="I290">
        <v>1401857940</v>
      </c>
      <c r="J290">
        <v>1400725112</v>
      </c>
      <c r="K290" t="b">
        <v>0</v>
      </c>
      <c r="L290">
        <v>44</v>
      </c>
      <c r="M290" t="b">
        <v>1</v>
      </c>
      <c r="N290" t="s">
        <v>8273</v>
      </c>
      <c r="O290" t="s">
        <v>8274</v>
      </c>
      <c r="P290">
        <v>118</v>
      </c>
      <c r="Q290">
        <v>75.34</v>
      </c>
    </row>
    <row r="291" spans="1:17" x14ac:dyDescent="0.25">
      <c r="A291">
        <v>3514</v>
      </c>
      <c r="B291" t="s">
        <v>3513</v>
      </c>
      <c r="C291" t="s">
        <v>7624</v>
      </c>
      <c r="D291">
        <v>500</v>
      </c>
      <c r="E291">
        <v>550</v>
      </c>
      <c r="F291" t="s">
        <v>8218</v>
      </c>
      <c r="G291" t="s">
        <v>8223</v>
      </c>
      <c r="H291" t="s">
        <v>8245</v>
      </c>
      <c r="I291">
        <v>1422853140</v>
      </c>
      <c r="J291">
        <v>1421439552</v>
      </c>
      <c r="K291" t="b">
        <v>0</v>
      </c>
      <c r="L291">
        <v>10</v>
      </c>
      <c r="M291" t="b">
        <v>1</v>
      </c>
      <c r="N291" t="s">
        <v>8273</v>
      </c>
      <c r="O291" t="s">
        <v>8274</v>
      </c>
      <c r="P291">
        <v>110</v>
      </c>
      <c r="Q291">
        <v>55</v>
      </c>
    </row>
    <row r="292" spans="1:17" x14ac:dyDescent="0.25">
      <c r="A292">
        <v>3515</v>
      </c>
      <c r="B292" t="s">
        <v>3514</v>
      </c>
      <c r="C292" t="s">
        <v>7625</v>
      </c>
      <c r="D292">
        <v>3000</v>
      </c>
      <c r="E292">
        <v>3080</v>
      </c>
      <c r="F292" t="s">
        <v>8218</v>
      </c>
      <c r="G292" t="s">
        <v>8223</v>
      </c>
      <c r="H292" t="s">
        <v>8245</v>
      </c>
      <c r="I292">
        <v>1433097171</v>
      </c>
      <c r="J292">
        <v>1430505171</v>
      </c>
      <c r="K292" t="b">
        <v>0</v>
      </c>
      <c r="L292">
        <v>46</v>
      </c>
      <c r="M292" t="b">
        <v>1</v>
      </c>
      <c r="N292" t="s">
        <v>8273</v>
      </c>
      <c r="O292" t="s">
        <v>8274</v>
      </c>
      <c r="P292">
        <v>103</v>
      </c>
      <c r="Q292">
        <v>66.959999999999994</v>
      </c>
    </row>
    <row r="293" spans="1:17" x14ac:dyDescent="0.25">
      <c r="A293">
        <v>3516</v>
      </c>
      <c r="B293" t="s">
        <v>3515</v>
      </c>
      <c r="C293" t="s">
        <v>7626</v>
      </c>
      <c r="D293">
        <v>2500</v>
      </c>
      <c r="E293">
        <v>2500</v>
      </c>
      <c r="F293" t="s">
        <v>8218</v>
      </c>
      <c r="G293" t="s">
        <v>8223</v>
      </c>
      <c r="H293" t="s">
        <v>8245</v>
      </c>
      <c r="I293">
        <v>1410145200</v>
      </c>
      <c r="J293">
        <v>1407197670</v>
      </c>
      <c r="K293" t="b">
        <v>0</v>
      </c>
      <c r="L293">
        <v>11</v>
      </c>
      <c r="M293" t="b">
        <v>1</v>
      </c>
      <c r="N293" t="s">
        <v>8273</v>
      </c>
      <c r="O293" t="s">
        <v>8274</v>
      </c>
      <c r="P293">
        <v>100</v>
      </c>
      <c r="Q293">
        <v>227.27</v>
      </c>
    </row>
    <row r="294" spans="1:17" x14ac:dyDescent="0.25">
      <c r="A294">
        <v>3518</v>
      </c>
      <c r="B294" t="s">
        <v>3517</v>
      </c>
      <c r="C294" t="s">
        <v>7628</v>
      </c>
      <c r="D294">
        <v>1500</v>
      </c>
      <c r="E294">
        <v>1650.69</v>
      </c>
      <c r="F294" t="s">
        <v>8218</v>
      </c>
      <c r="G294" t="s">
        <v>8223</v>
      </c>
      <c r="H294" t="s">
        <v>8245</v>
      </c>
      <c r="I294">
        <v>1412259660</v>
      </c>
      <c r="J294">
        <v>1410461299</v>
      </c>
      <c r="K294" t="b">
        <v>0</v>
      </c>
      <c r="L294">
        <v>33</v>
      </c>
      <c r="M294" t="b">
        <v>1</v>
      </c>
      <c r="N294" t="s">
        <v>8273</v>
      </c>
      <c r="O294" t="s">
        <v>8274</v>
      </c>
      <c r="P294">
        <v>110</v>
      </c>
      <c r="Q294">
        <v>50.02</v>
      </c>
    </row>
    <row r="295" spans="1:17" x14ac:dyDescent="0.25">
      <c r="A295">
        <v>3521</v>
      </c>
      <c r="B295" t="s">
        <v>3520</v>
      </c>
      <c r="C295" t="s">
        <v>7631</v>
      </c>
      <c r="D295">
        <v>350</v>
      </c>
      <c r="E295">
        <v>593</v>
      </c>
      <c r="F295" t="s">
        <v>8218</v>
      </c>
      <c r="G295" t="s">
        <v>8223</v>
      </c>
      <c r="H295" t="s">
        <v>8245</v>
      </c>
      <c r="I295">
        <v>1411980020</v>
      </c>
      <c r="J295">
        <v>1409388020</v>
      </c>
      <c r="K295" t="b">
        <v>0</v>
      </c>
      <c r="L295">
        <v>13</v>
      </c>
      <c r="M295" t="b">
        <v>1</v>
      </c>
      <c r="N295" t="s">
        <v>8273</v>
      </c>
      <c r="O295" t="s">
        <v>8274</v>
      </c>
      <c r="P295">
        <v>169</v>
      </c>
      <c r="Q295">
        <v>45.62</v>
      </c>
    </row>
    <row r="296" spans="1:17" x14ac:dyDescent="0.25">
      <c r="A296">
        <v>3524</v>
      </c>
      <c r="B296" t="s">
        <v>3523</v>
      </c>
      <c r="C296" t="s">
        <v>7634</v>
      </c>
      <c r="D296">
        <v>10000</v>
      </c>
      <c r="E296">
        <v>10156</v>
      </c>
      <c r="F296" t="s">
        <v>8218</v>
      </c>
      <c r="G296" t="s">
        <v>8223</v>
      </c>
      <c r="H296" t="s">
        <v>8245</v>
      </c>
      <c r="I296">
        <v>1410580800</v>
      </c>
      <c r="J296">
        <v>1409336373</v>
      </c>
      <c r="K296" t="b">
        <v>0</v>
      </c>
      <c r="L296">
        <v>74</v>
      </c>
      <c r="M296" t="b">
        <v>1</v>
      </c>
      <c r="N296" t="s">
        <v>8273</v>
      </c>
      <c r="O296" t="s">
        <v>8274</v>
      </c>
      <c r="P296">
        <v>102</v>
      </c>
      <c r="Q296">
        <v>137.24</v>
      </c>
    </row>
    <row r="297" spans="1:17" x14ac:dyDescent="0.25">
      <c r="A297">
        <v>3525</v>
      </c>
      <c r="B297" t="s">
        <v>3524</v>
      </c>
      <c r="C297" t="s">
        <v>7635</v>
      </c>
      <c r="D297">
        <v>500</v>
      </c>
      <c r="E297">
        <v>530</v>
      </c>
      <c r="F297" t="s">
        <v>8218</v>
      </c>
      <c r="G297" t="s">
        <v>8223</v>
      </c>
      <c r="H297" t="s">
        <v>8245</v>
      </c>
      <c r="I297">
        <v>1439136000</v>
      </c>
      <c r="J297">
        <v>1438188106</v>
      </c>
      <c r="K297" t="b">
        <v>0</v>
      </c>
      <c r="L297">
        <v>7</v>
      </c>
      <c r="M297" t="b">
        <v>1</v>
      </c>
      <c r="N297" t="s">
        <v>8273</v>
      </c>
      <c r="O297" t="s">
        <v>8274</v>
      </c>
      <c r="P297">
        <v>106</v>
      </c>
      <c r="Q297">
        <v>75.709999999999994</v>
      </c>
    </row>
    <row r="298" spans="1:17" x14ac:dyDescent="0.25">
      <c r="A298">
        <v>3526</v>
      </c>
      <c r="B298" t="s">
        <v>3525</v>
      </c>
      <c r="C298" t="s">
        <v>7636</v>
      </c>
      <c r="D298">
        <v>3300</v>
      </c>
      <c r="E298">
        <v>3366</v>
      </c>
      <c r="F298" t="s">
        <v>8218</v>
      </c>
      <c r="G298" t="s">
        <v>8223</v>
      </c>
      <c r="H298" t="s">
        <v>8245</v>
      </c>
      <c r="I298">
        <v>1461823140</v>
      </c>
      <c r="J298">
        <v>1459411371</v>
      </c>
      <c r="K298" t="b">
        <v>0</v>
      </c>
      <c r="L298">
        <v>34</v>
      </c>
      <c r="M298" t="b">
        <v>1</v>
      </c>
      <c r="N298" t="s">
        <v>8273</v>
      </c>
      <c r="O298" t="s">
        <v>8274</v>
      </c>
      <c r="P298">
        <v>102</v>
      </c>
      <c r="Q298">
        <v>99</v>
      </c>
    </row>
    <row r="299" spans="1:17" x14ac:dyDescent="0.25">
      <c r="A299">
        <v>3527</v>
      </c>
      <c r="B299" t="s">
        <v>3526</v>
      </c>
      <c r="C299" t="s">
        <v>7637</v>
      </c>
      <c r="D299">
        <v>6000</v>
      </c>
      <c r="E299">
        <v>7015</v>
      </c>
      <c r="F299" t="s">
        <v>8218</v>
      </c>
      <c r="G299" t="s">
        <v>8223</v>
      </c>
      <c r="H299" t="s">
        <v>8245</v>
      </c>
      <c r="I299">
        <v>1436587140</v>
      </c>
      <c r="J299">
        <v>1434069205</v>
      </c>
      <c r="K299" t="b">
        <v>0</v>
      </c>
      <c r="L299">
        <v>86</v>
      </c>
      <c r="M299" t="b">
        <v>1</v>
      </c>
      <c r="N299" t="s">
        <v>8273</v>
      </c>
      <c r="O299" t="s">
        <v>8274</v>
      </c>
      <c r="P299">
        <v>117</v>
      </c>
      <c r="Q299">
        <v>81.569999999999993</v>
      </c>
    </row>
    <row r="300" spans="1:17" x14ac:dyDescent="0.25">
      <c r="A300">
        <v>3529</v>
      </c>
      <c r="B300" t="s">
        <v>3528</v>
      </c>
      <c r="C300" t="s">
        <v>7639</v>
      </c>
      <c r="D300">
        <v>500</v>
      </c>
      <c r="E300">
        <v>660</v>
      </c>
      <c r="F300" t="s">
        <v>8218</v>
      </c>
      <c r="G300" t="s">
        <v>8223</v>
      </c>
      <c r="H300" t="s">
        <v>8245</v>
      </c>
      <c r="I300">
        <v>1436749200</v>
      </c>
      <c r="J300">
        <v>1434997018</v>
      </c>
      <c r="K300" t="b">
        <v>0</v>
      </c>
      <c r="L300">
        <v>18</v>
      </c>
      <c r="M300" t="b">
        <v>1</v>
      </c>
      <c r="N300" t="s">
        <v>8273</v>
      </c>
      <c r="O300" t="s">
        <v>8274</v>
      </c>
      <c r="P300">
        <v>132</v>
      </c>
      <c r="Q300">
        <v>36.67</v>
      </c>
    </row>
    <row r="301" spans="1:17" x14ac:dyDescent="0.25">
      <c r="A301">
        <v>3531</v>
      </c>
      <c r="B301" t="s">
        <v>3530</v>
      </c>
      <c r="C301" t="s">
        <v>7641</v>
      </c>
      <c r="D301">
        <v>1000</v>
      </c>
      <c r="E301">
        <v>1280</v>
      </c>
      <c r="F301" t="s">
        <v>8218</v>
      </c>
      <c r="G301" t="s">
        <v>8223</v>
      </c>
      <c r="H301" t="s">
        <v>8245</v>
      </c>
      <c r="I301">
        <v>1467301334</v>
      </c>
      <c r="J301">
        <v>1464709334</v>
      </c>
      <c r="K301" t="b">
        <v>0</v>
      </c>
      <c r="L301">
        <v>26</v>
      </c>
      <c r="M301" t="b">
        <v>1</v>
      </c>
      <c r="N301" t="s">
        <v>8273</v>
      </c>
      <c r="O301" t="s">
        <v>8274</v>
      </c>
      <c r="P301">
        <v>128</v>
      </c>
      <c r="Q301">
        <v>49.23</v>
      </c>
    </row>
    <row r="302" spans="1:17" x14ac:dyDescent="0.25">
      <c r="A302">
        <v>3532</v>
      </c>
      <c r="B302" t="s">
        <v>3531</v>
      </c>
      <c r="C302" t="s">
        <v>7642</v>
      </c>
      <c r="D302">
        <v>960</v>
      </c>
      <c r="E302">
        <v>1142</v>
      </c>
      <c r="F302" t="s">
        <v>8218</v>
      </c>
      <c r="G302" t="s">
        <v>8223</v>
      </c>
      <c r="H302" t="s">
        <v>8245</v>
      </c>
      <c r="I302">
        <v>1411012740</v>
      </c>
      <c r="J302">
        <v>1409667827</v>
      </c>
      <c r="K302" t="b">
        <v>0</v>
      </c>
      <c r="L302">
        <v>27</v>
      </c>
      <c r="M302" t="b">
        <v>1</v>
      </c>
      <c r="N302" t="s">
        <v>8273</v>
      </c>
      <c r="O302" t="s">
        <v>8274</v>
      </c>
      <c r="P302">
        <v>119</v>
      </c>
      <c r="Q302">
        <v>42.3</v>
      </c>
    </row>
    <row r="303" spans="1:17" x14ac:dyDescent="0.25">
      <c r="A303">
        <v>3533</v>
      </c>
      <c r="B303" t="s">
        <v>3532</v>
      </c>
      <c r="C303" t="s">
        <v>7643</v>
      </c>
      <c r="D303">
        <v>500</v>
      </c>
      <c r="E303">
        <v>631</v>
      </c>
      <c r="F303" t="s">
        <v>8218</v>
      </c>
      <c r="G303" t="s">
        <v>8223</v>
      </c>
      <c r="H303" t="s">
        <v>8245</v>
      </c>
      <c r="I303">
        <v>1447269367</v>
      </c>
      <c r="J303">
        <v>1444673767</v>
      </c>
      <c r="K303" t="b">
        <v>0</v>
      </c>
      <c r="L303">
        <v>8</v>
      </c>
      <c r="M303" t="b">
        <v>1</v>
      </c>
      <c r="N303" t="s">
        <v>8273</v>
      </c>
      <c r="O303" t="s">
        <v>8274</v>
      </c>
      <c r="P303">
        <v>126</v>
      </c>
      <c r="Q303">
        <v>78.88</v>
      </c>
    </row>
    <row r="304" spans="1:17" x14ac:dyDescent="0.25">
      <c r="A304">
        <v>3534</v>
      </c>
      <c r="B304" t="s">
        <v>3533</v>
      </c>
      <c r="C304" t="s">
        <v>7644</v>
      </c>
      <c r="D304">
        <v>5000</v>
      </c>
      <c r="E304">
        <v>7810</v>
      </c>
      <c r="F304" t="s">
        <v>8218</v>
      </c>
      <c r="G304" t="s">
        <v>8223</v>
      </c>
      <c r="H304" t="s">
        <v>8245</v>
      </c>
      <c r="I304">
        <v>1443711623</v>
      </c>
      <c r="J304">
        <v>1440687623</v>
      </c>
      <c r="K304" t="b">
        <v>0</v>
      </c>
      <c r="L304">
        <v>204</v>
      </c>
      <c r="M304" t="b">
        <v>1</v>
      </c>
      <c r="N304" t="s">
        <v>8273</v>
      </c>
      <c r="O304" t="s">
        <v>8274</v>
      </c>
      <c r="P304">
        <v>156</v>
      </c>
      <c r="Q304">
        <v>38.28</v>
      </c>
    </row>
    <row r="305" spans="1:17" x14ac:dyDescent="0.25">
      <c r="A305">
        <v>3539</v>
      </c>
      <c r="B305" t="s">
        <v>3538</v>
      </c>
      <c r="C305" t="s">
        <v>7649</v>
      </c>
      <c r="D305">
        <v>600</v>
      </c>
      <c r="E305">
        <v>718</v>
      </c>
      <c r="F305" t="s">
        <v>8218</v>
      </c>
      <c r="G305" t="s">
        <v>8223</v>
      </c>
      <c r="H305" t="s">
        <v>8245</v>
      </c>
      <c r="I305">
        <v>1473358122</v>
      </c>
      <c r="J305">
        <v>1471543722</v>
      </c>
      <c r="K305" t="b">
        <v>0</v>
      </c>
      <c r="L305">
        <v>13</v>
      </c>
      <c r="M305" t="b">
        <v>1</v>
      </c>
      <c r="N305" t="s">
        <v>8273</v>
      </c>
      <c r="O305" t="s">
        <v>8274</v>
      </c>
      <c r="P305">
        <v>120</v>
      </c>
      <c r="Q305">
        <v>55.23</v>
      </c>
    </row>
    <row r="306" spans="1:17" x14ac:dyDescent="0.25">
      <c r="A306">
        <v>3542</v>
      </c>
      <c r="B306" t="s">
        <v>3541</v>
      </c>
      <c r="C306" t="s">
        <v>7652</v>
      </c>
      <c r="D306">
        <v>5500</v>
      </c>
      <c r="E306">
        <v>5623</v>
      </c>
      <c r="F306" t="s">
        <v>8218</v>
      </c>
      <c r="G306" t="s">
        <v>8223</v>
      </c>
      <c r="H306" t="s">
        <v>8245</v>
      </c>
      <c r="I306">
        <v>1410099822</v>
      </c>
      <c r="J306">
        <v>1404915822</v>
      </c>
      <c r="K306" t="b">
        <v>0</v>
      </c>
      <c r="L306">
        <v>85</v>
      </c>
      <c r="M306" t="b">
        <v>1</v>
      </c>
      <c r="N306" t="s">
        <v>8273</v>
      </c>
      <c r="O306" t="s">
        <v>8274</v>
      </c>
      <c r="P306">
        <v>102</v>
      </c>
      <c r="Q306">
        <v>66.150000000000006</v>
      </c>
    </row>
    <row r="307" spans="1:17" x14ac:dyDescent="0.25">
      <c r="A307">
        <v>3544</v>
      </c>
      <c r="B307" t="s">
        <v>3543</v>
      </c>
      <c r="C307" t="s">
        <v>7654</v>
      </c>
      <c r="D307">
        <v>2500</v>
      </c>
      <c r="E307">
        <v>2500</v>
      </c>
      <c r="F307" t="s">
        <v>8218</v>
      </c>
      <c r="G307" t="s">
        <v>8223</v>
      </c>
      <c r="H307" t="s">
        <v>8245</v>
      </c>
      <c r="I307">
        <v>1425758257</v>
      </c>
      <c r="J307">
        <v>1423166257</v>
      </c>
      <c r="K307" t="b">
        <v>0</v>
      </c>
      <c r="L307">
        <v>24</v>
      </c>
      <c r="M307" t="b">
        <v>1</v>
      </c>
      <c r="N307" t="s">
        <v>8273</v>
      </c>
      <c r="O307" t="s">
        <v>8274</v>
      </c>
      <c r="P307">
        <v>100</v>
      </c>
      <c r="Q307">
        <v>104.17</v>
      </c>
    </row>
    <row r="308" spans="1:17" x14ac:dyDescent="0.25">
      <c r="A308">
        <v>3545</v>
      </c>
      <c r="B308" t="s">
        <v>3544</v>
      </c>
      <c r="C308" t="s">
        <v>7655</v>
      </c>
      <c r="D308">
        <v>250</v>
      </c>
      <c r="E308">
        <v>251</v>
      </c>
      <c r="F308" t="s">
        <v>8218</v>
      </c>
      <c r="G308" t="s">
        <v>8223</v>
      </c>
      <c r="H308" t="s">
        <v>8245</v>
      </c>
      <c r="I308">
        <v>1428780159</v>
      </c>
      <c r="J308">
        <v>1426188159</v>
      </c>
      <c r="K308" t="b">
        <v>0</v>
      </c>
      <c r="L308">
        <v>8</v>
      </c>
      <c r="M308" t="b">
        <v>1</v>
      </c>
      <c r="N308" t="s">
        <v>8273</v>
      </c>
      <c r="O308" t="s">
        <v>8274</v>
      </c>
      <c r="P308">
        <v>100</v>
      </c>
      <c r="Q308">
        <v>31.38</v>
      </c>
    </row>
    <row r="309" spans="1:17" x14ac:dyDescent="0.25">
      <c r="A309">
        <v>3546</v>
      </c>
      <c r="B309" t="s">
        <v>3545</v>
      </c>
      <c r="C309" t="s">
        <v>7656</v>
      </c>
      <c r="D309">
        <v>1100</v>
      </c>
      <c r="E309">
        <v>1125</v>
      </c>
      <c r="F309" t="s">
        <v>8218</v>
      </c>
      <c r="G309" t="s">
        <v>8223</v>
      </c>
      <c r="H309" t="s">
        <v>8245</v>
      </c>
      <c r="I309">
        <v>1427860740</v>
      </c>
      <c r="J309">
        <v>1426002684</v>
      </c>
      <c r="K309" t="b">
        <v>0</v>
      </c>
      <c r="L309">
        <v>19</v>
      </c>
      <c r="M309" t="b">
        <v>1</v>
      </c>
      <c r="N309" t="s">
        <v>8273</v>
      </c>
      <c r="O309" t="s">
        <v>8274</v>
      </c>
      <c r="P309">
        <v>102</v>
      </c>
      <c r="Q309">
        <v>59.21</v>
      </c>
    </row>
    <row r="310" spans="1:17" x14ac:dyDescent="0.25">
      <c r="A310">
        <v>3547</v>
      </c>
      <c r="B310" t="s">
        <v>3546</v>
      </c>
      <c r="C310" t="s">
        <v>7657</v>
      </c>
      <c r="D310">
        <v>35000</v>
      </c>
      <c r="E310">
        <v>40043.25</v>
      </c>
      <c r="F310" t="s">
        <v>8218</v>
      </c>
      <c r="G310" t="s">
        <v>8223</v>
      </c>
      <c r="H310" t="s">
        <v>8245</v>
      </c>
      <c r="I310">
        <v>1463198340</v>
      </c>
      <c r="J310">
        <v>1461117201</v>
      </c>
      <c r="K310" t="b">
        <v>0</v>
      </c>
      <c r="L310">
        <v>336</v>
      </c>
      <c r="M310" t="b">
        <v>1</v>
      </c>
      <c r="N310" t="s">
        <v>8273</v>
      </c>
      <c r="O310" t="s">
        <v>8274</v>
      </c>
      <c r="P310">
        <v>114</v>
      </c>
      <c r="Q310">
        <v>119.18</v>
      </c>
    </row>
    <row r="311" spans="1:17" x14ac:dyDescent="0.25">
      <c r="A311">
        <v>3548</v>
      </c>
      <c r="B311" t="s">
        <v>3547</v>
      </c>
      <c r="C311" t="s">
        <v>7658</v>
      </c>
      <c r="D311">
        <v>2100</v>
      </c>
      <c r="E311">
        <v>2140</v>
      </c>
      <c r="F311" t="s">
        <v>8218</v>
      </c>
      <c r="G311" t="s">
        <v>8223</v>
      </c>
      <c r="H311" t="s">
        <v>8245</v>
      </c>
      <c r="I311">
        <v>1457139600</v>
      </c>
      <c r="J311">
        <v>1455230214</v>
      </c>
      <c r="K311" t="b">
        <v>0</v>
      </c>
      <c r="L311">
        <v>13</v>
      </c>
      <c r="M311" t="b">
        <v>1</v>
      </c>
      <c r="N311" t="s">
        <v>8273</v>
      </c>
      <c r="O311" t="s">
        <v>8274</v>
      </c>
      <c r="P311">
        <v>102</v>
      </c>
      <c r="Q311">
        <v>164.62</v>
      </c>
    </row>
    <row r="312" spans="1:17" x14ac:dyDescent="0.25">
      <c r="A312">
        <v>3551</v>
      </c>
      <c r="B312" t="s">
        <v>3550</v>
      </c>
      <c r="C312" t="s">
        <v>7661</v>
      </c>
      <c r="D312">
        <v>1500</v>
      </c>
      <c r="E312">
        <v>1527.5</v>
      </c>
      <c r="F312" t="s">
        <v>8218</v>
      </c>
      <c r="G312" t="s">
        <v>8223</v>
      </c>
      <c r="H312" t="s">
        <v>8245</v>
      </c>
      <c r="I312">
        <v>1400796420</v>
      </c>
      <c r="J312">
        <v>1398342170</v>
      </c>
      <c r="K312" t="b">
        <v>0</v>
      </c>
      <c r="L312">
        <v>25</v>
      </c>
      <c r="M312" t="b">
        <v>1</v>
      </c>
      <c r="N312" t="s">
        <v>8273</v>
      </c>
      <c r="O312" t="s">
        <v>8274</v>
      </c>
      <c r="P312">
        <v>102</v>
      </c>
      <c r="Q312">
        <v>61.1</v>
      </c>
    </row>
    <row r="313" spans="1:17" x14ac:dyDescent="0.25">
      <c r="A313">
        <v>3553</v>
      </c>
      <c r="B313" t="s">
        <v>3552</v>
      </c>
      <c r="C313" t="s">
        <v>7663</v>
      </c>
      <c r="D313">
        <v>5500</v>
      </c>
      <c r="E313">
        <v>5845</v>
      </c>
      <c r="F313" t="s">
        <v>8218</v>
      </c>
      <c r="G313" t="s">
        <v>8223</v>
      </c>
      <c r="H313" t="s">
        <v>8245</v>
      </c>
      <c r="I313">
        <v>1439337600</v>
      </c>
      <c r="J313">
        <v>1436575280</v>
      </c>
      <c r="K313" t="b">
        <v>0</v>
      </c>
      <c r="L313">
        <v>104</v>
      </c>
      <c r="M313" t="b">
        <v>1</v>
      </c>
      <c r="N313" t="s">
        <v>8273</v>
      </c>
      <c r="O313" t="s">
        <v>8274</v>
      </c>
      <c r="P313">
        <v>106</v>
      </c>
      <c r="Q313">
        <v>56.2</v>
      </c>
    </row>
    <row r="314" spans="1:17" x14ac:dyDescent="0.25">
      <c r="A314">
        <v>3554</v>
      </c>
      <c r="B314" t="s">
        <v>3553</v>
      </c>
      <c r="C314" t="s">
        <v>7664</v>
      </c>
      <c r="D314">
        <v>5000</v>
      </c>
      <c r="E314">
        <v>5671.11</v>
      </c>
      <c r="F314" t="s">
        <v>8218</v>
      </c>
      <c r="G314" t="s">
        <v>8223</v>
      </c>
      <c r="H314" t="s">
        <v>8245</v>
      </c>
      <c r="I314">
        <v>1423674000</v>
      </c>
      <c r="J314">
        <v>1421025159</v>
      </c>
      <c r="K314" t="b">
        <v>0</v>
      </c>
      <c r="L314">
        <v>53</v>
      </c>
      <c r="M314" t="b">
        <v>1</v>
      </c>
      <c r="N314" t="s">
        <v>8273</v>
      </c>
      <c r="O314" t="s">
        <v>8274</v>
      </c>
      <c r="P314">
        <v>113</v>
      </c>
      <c r="Q314">
        <v>107</v>
      </c>
    </row>
    <row r="315" spans="1:17" x14ac:dyDescent="0.25">
      <c r="A315">
        <v>3557</v>
      </c>
      <c r="B315" t="s">
        <v>3556</v>
      </c>
      <c r="C315" t="s">
        <v>7667</v>
      </c>
      <c r="D315">
        <v>100000</v>
      </c>
      <c r="E315">
        <v>100036</v>
      </c>
      <c r="F315" t="s">
        <v>8218</v>
      </c>
      <c r="G315" t="s">
        <v>8223</v>
      </c>
      <c r="H315" t="s">
        <v>8245</v>
      </c>
      <c r="I315">
        <v>1399271911</v>
      </c>
      <c r="J315">
        <v>1396334311</v>
      </c>
      <c r="K315" t="b">
        <v>0</v>
      </c>
      <c r="L315">
        <v>558</v>
      </c>
      <c r="M315" t="b">
        <v>1</v>
      </c>
      <c r="N315" t="s">
        <v>8273</v>
      </c>
      <c r="O315" t="s">
        <v>8274</v>
      </c>
      <c r="P315">
        <v>100</v>
      </c>
      <c r="Q315">
        <v>179.28</v>
      </c>
    </row>
    <row r="316" spans="1:17" x14ac:dyDescent="0.25">
      <c r="A316">
        <v>3561</v>
      </c>
      <c r="B316" t="s">
        <v>3560</v>
      </c>
      <c r="C316" t="s">
        <v>7671</v>
      </c>
      <c r="D316">
        <v>2500</v>
      </c>
      <c r="E316">
        <v>2560</v>
      </c>
      <c r="F316" t="s">
        <v>8218</v>
      </c>
      <c r="G316" t="s">
        <v>8223</v>
      </c>
      <c r="H316" t="s">
        <v>8245</v>
      </c>
      <c r="I316">
        <v>1438799760</v>
      </c>
      <c r="J316">
        <v>1437236378</v>
      </c>
      <c r="K316" t="b">
        <v>0</v>
      </c>
      <c r="L316">
        <v>54</v>
      </c>
      <c r="M316" t="b">
        <v>1</v>
      </c>
      <c r="N316" t="s">
        <v>8273</v>
      </c>
      <c r="O316" t="s">
        <v>8274</v>
      </c>
      <c r="P316">
        <v>102</v>
      </c>
      <c r="Q316">
        <v>47.41</v>
      </c>
    </row>
    <row r="317" spans="1:17" x14ac:dyDescent="0.25">
      <c r="A317">
        <v>3565</v>
      </c>
      <c r="B317" t="s">
        <v>3564</v>
      </c>
      <c r="C317" t="s">
        <v>7675</v>
      </c>
      <c r="D317">
        <v>900</v>
      </c>
      <c r="E317">
        <v>1175</v>
      </c>
      <c r="F317" t="s">
        <v>8218</v>
      </c>
      <c r="G317" t="s">
        <v>8223</v>
      </c>
      <c r="H317" t="s">
        <v>8245</v>
      </c>
      <c r="I317">
        <v>1420048208</v>
      </c>
      <c r="J317">
        <v>1417456208</v>
      </c>
      <c r="K317" t="b">
        <v>0</v>
      </c>
      <c r="L317">
        <v>12</v>
      </c>
      <c r="M317" t="b">
        <v>1</v>
      </c>
      <c r="N317" t="s">
        <v>8273</v>
      </c>
      <c r="O317" t="s">
        <v>8274</v>
      </c>
      <c r="P317">
        <v>131</v>
      </c>
      <c r="Q317">
        <v>97.92</v>
      </c>
    </row>
    <row r="318" spans="1:17" x14ac:dyDescent="0.25">
      <c r="A318">
        <v>3568</v>
      </c>
      <c r="B318" t="s">
        <v>3567</v>
      </c>
      <c r="C318" t="s">
        <v>7678</v>
      </c>
      <c r="D318">
        <v>1000</v>
      </c>
      <c r="E318">
        <v>1110</v>
      </c>
      <c r="F318" t="s">
        <v>8218</v>
      </c>
      <c r="G318" t="s">
        <v>8223</v>
      </c>
      <c r="H318" t="s">
        <v>8245</v>
      </c>
      <c r="I318">
        <v>1410975994</v>
      </c>
      <c r="J318">
        <v>1408383994</v>
      </c>
      <c r="K318" t="b">
        <v>0</v>
      </c>
      <c r="L318">
        <v>19</v>
      </c>
      <c r="M318" t="b">
        <v>1</v>
      </c>
      <c r="N318" t="s">
        <v>8273</v>
      </c>
      <c r="O318" t="s">
        <v>8274</v>
      </c>
      <c r="P318">
        <v>111</v>
      </c>
      <c r="Q318">
        <v>58.42</v>
      </c>
    </row>
    <row r="319" spans="1:17" x14ac:dyDescent="0.25">
      <c r="A319">
        <v>3569</v>
      </c>
      <c r="B319" t="s">
        <v>3568</v>
      </c>
      <c r="C319" t="s">
        <v>7679</v>
      </c>
      <c r="D319">
        <v>5000</v>
      </c>
      <c r="E319">
        <v>5024</v>
      </c>
      <c r="F319" t="s">
        <v>8218</v>
      </c>
      <c r="G319" t="s">
        <v>8223</v>
      </c>
      <c r="H319" t="s">
        <v>8245</v>
      </c>
      <c r="I319">
        <v>1420734696</v>
      </c>
      <c r="J319">
        <v>1418142696</v>
      </c>
      <c r="K319" t="b">
        <v>0</v>
      </c>
      <c r="L319">
        <v>41</v>
      </c>
      <c r="M319" t="b">
        <v>1</v>
      </c>
      <c r="N319" t="s">
        <v>8273</v>
      </c>
      <c r="O319" t="s">
        <v>8274</v>
      </c>
      <c r="P319">
        <v>100</v>
      </c>
      <c r="Q319">
        <v>122.54</v>
      </c>
    </row>
    <row r="320" spans="1:17" x14ac:dyDescent="0.25">
      <c r="A320">
        <v>3570</v>
      </c>
      <c r="B320" t="s">
        <v>3569</v>
      </c>
      <c r="C320" t="s">
        <v>7680</v>
      </c>
      <c r="D320">
        <v>2000</v>
      </c>
      <c r="E320">
        <v>2287</v>
      </c>
      <c r="F320" t="s">
        <v>8218</v>
      </c>
      <c r="G320" t="s">
        <v>8223</v>
      </c>
      <c r="H320" t="s">
        <v>8245</v>
      </c>
      <c r="I320">
        <v>1420009200</v>
      </c>
      <c r="J320">
        <v>1417593483</v>
      </c>
      <c r="K320" t="b">
        <v>0</v>
      </c>
      <c r="L320">
        <v>26</v>
      </c>
      <c r="M320" t="b">
        <v>1</v>
      </c>
      <c r="N320" t="s">
        <v>8273</v>
      </c>
      <c r="O320" t="s">
        <v>8274</v>
      </c>
      <c r="P320">
        <v>114</v>
      </c>
      <c r="Q320">
        <v>87.96</v>
      </c>
    </row>
    <row r="321" spans="1:17" x14ac:dyDescent="0.25">
      <c r="A321">
        <v>3574</v>
      </c>
      <c r="B321" t="s">
        <v>3573</v>
      </c>
      <c r="C321" t="s">
        <v>7684</v>
      </c>
      <c r="D321">
        <v>5800</v>
      </c>
      <c r="E321">
        <v>6155</v>
      </c>
      <c r="F321" t="s">
        <v>8218</v>
      </c>
      <c r="G321" t="s">
        <v>8223</v>
      </c>
      <c r="H321" t="s">
        <v>8245</v>
      </c>
      <c r="I321">
        <v>1415921848</v>
      </c>
      <c r="J321">
        <v>1413326248</v>
      </c>
      <c r="K321" t="b">
        <v>0</v>
      </c>
      <c r="L321">
        <v>45</v>
      </c>
      <c r="M321" t="b">
        <v>1</v>
      </c>
      <c r="N321" t="s">
        <v>8273</v>
      </c>
      <c r="O321" t="s">
        <v>8274</v>
      </c>
      <c r="P321">
        <v>106</v>
      </c>
      <c r="Q321">
        <v>136.78</v>
      </c>
    </row>
    <row r="322" spans="1:17" x14ac:dyDescent="0.25">
      <c r="A322">
        <v>3575</v>
      </c>
      <c r="B322" t="s">
        <v>3574</v>
      </c>
      <c r="C322" t="s">
        <v>7685</v>
      </c>
      <c r="D322">
        <v>10000</v>
      </c>
      <c r="E322">
        <v>10133</v>
      </c>
      <c r="F322" t="s">
        <v>8218</v>
      </c>
      <c r="G322" t="s">
        <v>8223</v>
      </c>
      <c r="H322" t="s">
        <v>8245</v>
      </c>
      <c r="I322">
        <v>1470887940</v>
      </c>
      <c r="J322">
        <v>1468176527</v>
      </c>
      <c r="K322" t="b">
        <v>0</v>
      </c>
      <c r="L322">
        <v>102</v>
      </c>
      <c r="M322" t="b">
        <v>1</v>
      </c>
      <c r="N322" t="s">
        <v>8273</v>
      </c>
      <c r="O322" t="s">
        <v>8274</v>
      </c>
      <c r="P322">
        <v>101</v>
      </c>
      <c r="Q322">
        <v>99.34</v>
      </c>
    </row>
    <row r="323" spans="1:17" x14ac:dyDescent="0.25">
      <c r="A323">
        <v>3576</v>
      </c>
      <c r="B323" t="s">
        <v>3575</v>
      </c>
      <c r="C323" t="s">
        <v>7686</v>
      </c>
      <c r="D323">
        <v>100</v>
      </c>
      <c r="E323">
        <v>100</v>
      </c>
      <c r="F323" t="s">
        <v>8218</v>
      </c>
      <c r="G323" t="s">
        <v>8223</v>
      </c>
      <c r="H323" t="s">
        <v>8245</v>
      </c>
      <c r="I323">
        <v>1480947054</v>
      </c>
      <c r="J323">
        <v>1475759454</v>
      </c>
      <c r="K323" t="b">
        <v>0</v>
      </c>
      <c r="L323">
        <v>5</v>
      </c>
      <c r="M323" t="b">
        <v>1</v>
      </c>
      <c r="N323" t="s">
        <v>8273</v>
      </c>
      <c r="O323" t="s">
        <v>8274</v>
      </c>
      <c r="P323">
        <v>100</v>
      </c>
      <c r="Q323">
        <v>20</v>
      </c>
    </row>
    <row r="324" spans="1:17" x14ac:dyDescent="0.25">
      <c r="A324">
        <v>3577</v>
      </c>
      <c r="B324" t="s">
        <v>3576</v>
      </c>
      <c r="C324" t="s">
        <v>7687</v>
      </c>
      <c r="D324">
        <v>600</v>
      </c>
      <c r="E324">
        <v>780</v>
      </c>
      <c r="F324" t="s">
        <v>8218</v>
      </c>
      <c r="G324" t="s">
        <v>8223</v>
      </c>
      <c r="H324" t="s">
        <v>8245</v>
      </c>
      <c r="I324">
        <v>1430029680</v>
      </c>
      <c r="J324">
        <v>1427741583</v>
      </c>
      <c r="K324" t="b">
        <v>0</v>
      </c>
      <c r="L324">
        <v>27</v>
      </c>
      <c r="M324" t="b">
        <v>1</v>
      </c>
      <c r="N324" t="s">
        <v>8273</v>
      </c>
      <c r="O324" t="s">
        <v>8274</v>
      </c>
      <c r="P324">
        <v>130</v>
      </c>
      <c r="Q324">
        <v>28.89</v>
      </c>
    </row>
    <row r="325" spans="1:17" x14ac:dyDescent="0.25">
      <c r="A325">
        <v>3580</v>
      </c>
      <c r="B325" t="s">
        <v>3579</v>
      </c>
      <c r="C325" t="s">
        <v>7690</v>
      </c>
      <c r="D325">
        <v>900</v>
      </c>
      <c r="E325">
        <v>1025</v>
      </c>
      <c r="F325" t="s">
        <v>8218</v>
      </c>
      <c r="G325" t="s">
        <v>8223</v>
      </c>
      <c r="H325" t="s">
        <v>8245</v>
      </c>
      <c r="I325">
        <v>1425185940</v>
      </c>
      <c r="J325">
        <v>1421900022</v>
      </c>
      <c r="K325" t="b">
        <v>0</v>
      </c>
      <c r="L325">
        <v>27</v>
      </c>
      <c r="M325" t="b">
        <v>1</v>
      </c>
      <c r="N325" t="s">
        <v>8273</v>
      </c>
      <c r="O325" t="s">
        <v>8274</v>
      </c>
      <c r="P325">
        <v>114</v>
      </c>
      <c r="Q325">
        <v>37.96</v>
      </c>
    </row>
    <row r="326" spans="1:17" x14ac:dyDescent="0.25">
      <c r="A326">
        <v>3582</v>
      </c>
      <c r="B326" t="s">
        <v>3581</v>
      </c>
      <c r="C326" t="s">
        <v>7692</v>
      </c>
      <c r="D326">
        <v>1000</v>
      </c>
      <c r="E326">
        <v>2870</v>
      </c>
      <c r="F326" t="s">
        <v>8218</v>
      </c>
      <c r="G326" t="s">
        <v>8223</v>
      </c>
      <c r="H326" t="s">
        <v>8245</v>
      </c>
      <c r="I326">
        <v>1459822682</v>
      </c>
      <c r="J326">
        <v>1458613082</v>
      </c>
      <c r="K326" t="b">
        <v>0</v>
      </c>
      <c r="L326">
        <v>49</v>
      </c>
      <c r="M326" t="b">
        <v>1</v>
      </c>
      <c r="N326" t="s">
        <v>8273</v>
      </c>
      <c r="O326" t="s">
        <v>8274</v>
      </c>
      <c r="P326">
        <v>287</v>
      </c>
      <c r="Q326">
        <v>58.57</v>
      </c>
    </row>
    <row r="327" spans="1:17" x14ac:dyDescent="0.25">
      <c r="A327">
        <v>3583</v>
      </c>
      <c r="B327" t="s">
        <v>3582</v>
      </c>
      <c r="C327" t="s">
        <v>7693</v>
      </c>
      <c r="D327">
        <v>3000</v>
      </c>
      <c r="E327">
        <v>3255</v>
      </c>
      <c r="F327" t="s">
        <v>8218</v>
      </c>
      <c r="G327" t="s">
        <v>8223</v>
      </c>
      <c r="H327" t="s">
        <v>8245</v>
      </c>
      <c r="I327">
        <v>1460970805</v>
      </c>
      <c r="J327">
        <v>1455790405</v>
      </c>
      <c r="K327" t="b">
        <v>0</v>
      </c>
      <c r="L327">
        <v>24</v>
      </c>
      <c r="M327" t="b">
        <v>1</v>
      </c>
      <c r="N327" t="s">
        <v>8273</v>
      </c>
      <c r="O327" t="s">
        <v>8274</v>
      </c>
      <c r="P327">
        <v>109</v>
      </c>
      <c r="Q327">
        <v>135.63</v>
      </c>
    </row>
    <row r="328" spans="1:17" x14ac:dyDescent="0.25">
      <c r="A328">
        <v>3585</v>
      </c>
      <c r="B328" t="s">
        <v>3584</v>
      </c>
      <c r="C328" t="s">
        <v>7695</v>
      </c>
      <c r="D328">
        <v>3400</v>
      </c>
      <c r="E328">
        <v>4050</v>
      </c>
      <c r="F328" t="s">
        <v>8218</v>
      </c>
      <c r="G328" t="s">
        <v>8223</v>
      </c>
      <c r="H328" t="s">
        <v>8245</v>
      </c>
      <c r="I328">
        <v>1419181890</v>
      </c>
      <c r="J328">
        <v>1416589890</v>
      </c>
      <c r="K328" t="b">
        <v>0</v>
      </c>
      <c r="L328">
        <v>23</v>
      </c>
      <c r="M328" t="b">
        <v>1</v>
      </c>
      <c r="N328" t="s">
        <v>8273</v>
      </c>
      <c r="O328" t="s">
        <v>8274</v>
      </c>
      <c r="P328">
        <v>119</v>
      </c>
      <c r="Q328">
        <v>176.09</v>
      </c>
    </row>
    <row r="329" spans="1:17" x14ac:dyDescent="0.25">
      <c r="A329">
        <v>3586</v>
      </c>
      <c r="B329" t="s">
        <v>3585</v>
      </c>
      <c r="C329" t="s">
        <v>7696</v>
      </c>
      <c r="D329">
        <v>7500</v>
      </c>
      <c r="E329">
        <v>8207</v>
      </c>
      <c r="F329" t="s">
        <v>8218</v>
      </c>
      <c r="G329" t="s">
        <v>8223</v>
      </c>
      <c r="H329" t="s">
        <v>8245</v>
      </c>
      <c r="I329">
        <v>1474649070</v>
      </c>
      <c r="J329">
        <v>1469465070</v>
      </c>
      <c r="K329" t="b">
        <v>0</v>
      </c>
      <c r="L329">
        <v>54</v>
      </c>
      <c r="M329" t="b">
        <v>1</v>
      </c>
      <c r="N329" t="s">
        <v>8273</v>
      </c>
      <c r="O329" t="s">
        <v>8274</v>
      </c>
      <c r="P329">
        <v>109</v>
      </c>
      <c r="Q329">
        <v>151.97999999999999</v>
      </c>
    </row>
    <row r="330" spans="1:17" x14ac:dyDescent="0.25">
      <c r="A330">
        <v>3589</v>
      </c>
      <c r="B330" t="s">
        <v>3588</v>
      </c>
      <c r="C330" t="s">
        <v>7699</v>
      </c>
      <c r="D330">
        <v>4000</v>
      </c>
      <c r="E330">
        <v>5100</v>
      </c>
      <c r="F330" t="s">
        <v>8218</v>
      </c>
      <c r="G330" t="s">
        <v>8223</v>
      </c>
      <c r="H330" t="s">
        <v>8245</v>
      </c>
      <c r="I330">
        <v>1432654347</v>
      </c>
      <c r="J330">
        <v>1430494347</v>
      </c>
      <c r="K330" t="b">
        <v>0</v>
      </c>
      <c r="L330">
        <v>62</v>
      </c>
      <c r="M330" t="b">
        <v>1</v>
      </c>
      <c r="N330" t="s">
        <v>8273</v>
      </c>
      <c r="O330" t="s">
        <v>8274</v>
      </c>
      <c r="P330">
        <v>128</v>
      </c>
      <c r="Q330">
        <v>82.26</v>
      </c>
    </row>
    <row r="331" spans="1:17" x14ac:dyDescent="0.25">
      <c r="A331">
        <v>3591</v>
      </c>
      <c r="B331" t="s">
        <v>3590</v>
      </c>
      <c r="C331" t="s">
        <v>7701</v>
      </c>
      <c r="D331">
        <v>700</v>
      </c>
      <c r="E331">
        <v>1225</v>
      </c>
      <c r="F331" t="s">
        <v>8218</v>
      </c>
      <c r="G331" t="s">
        <v>8223</v>
      </c>
      <c r="H331" t="s">
        <v>8245</v>
      </c>
      <c r="I331">
        <v>1422075540</v>
      </c>
      <c r="J331">
        <v>1419979544</v>
      </c>
      <c r="K331" t="b">
        <v>0</v>
      </c>
      <c r="L331">
        <v>18</v>
      </c>
      <c r="M331" t="b">
        <v>1</v>
      </c>
      <c r="N331" t="s">
        <v>8273</v>
      </c>
      <c r="O331" t="s">
        <v>8274</v>
      </c>
      <c r="P331">
        <v>175</v>
      </c>
      <c r="Q331">
        <v>68.06</v>
      </c>
    </row>
    <row r="332" spans="1:17" x14ac:dyDescent="0.25">
      <c r="A332">
        <v>3592</v>
      </c>
      <c r="B332" t="s">
        <v>3591</v>
      </c>
      <c r="C332" t="s">
        <v>7702</v>
      </c>
      <c r="D332">
        <v>2000</v>
      </c>
      <c r="E332">
        <v>2545</v>
      </c>
      <c r="F332" t="s">
        <v>8218</v>
      </c>
      <c r="G332" t="s">
        <v>8223</v>
      </c>
      <c r="H332" t="s">
        <v>8245</v>
      </c>
      <c r="I332">
        <v>1423630740</v>
      </c>
      <c r="J332">
        <v>1418673307</v>
      </c>
      <c r="K332" t="b">
        <v>0</v>
      </c>
      <c r="L332">
        <v>35</v>
      </c>
      <c r="M332" t="b">
        <v>1</v>
      </c>
      <c r="N332" t="s">
        <v>8273</v>
      </c>
      <c r="O332" t="s">
        <v>8274</v>
      </c>
      <c r="P332">
        <v>127</v>
      </c>
      <c r="Q332">
        <v>72.709999999999994</v>
      </c>
    </row>
    <row r="333" spans="1:17" x14ac:dyDescent="0.25">
      <c r="A333">
        <v>3593</v>
      </c>
      <c r="B333" t="s">
        <v>3592</v>
      </c>
      <c r="C333" t="s">
        <v>7703</v>
      </c>
      <c r="D333">
        <v>3000</v>
      </c>
      <c r="E333">
        <v>3319</v>
      </c>
      <c r="F333" t="s">
        <v>8218</v>
      </c>
      <c r="G333" t="s">
        <v>8223</v>
      </c>
      <c r="H333" t="s">
        <v>8245</v>
      </c>
      <c r="I333">
        <v>1420489560</v>
      </c>
      <c r="J333">
        <v>1417469639</v>
      </c>
      <c r="K333" t="b">
        <v>0</v>
      </c>
      <c r="L333">
        <v>43</v>
      </c>
      <c r="M333" t="b">
        <v>1</v>
      </c>
      <c r="N333" t="s">
        <v>8273</v>
      </c>
      <c r="O333" t="s">
        <v>8274</v>
      </c>
      <c r="P333">
        <v>111</v>
      </c>
      <c r="Q333">
        <v>77.19</v>
      </c>
    </row>
    <row r="334" spans="1:17" x14ac:dyDescent="0.25">
      <c r="A334">
        <v>3594</v>
      </c>
      <c r="B334" t="s">
        <v>3593</v>
      </c>
      <c r="C334" t="s">
        <v>7704</v>
      </c>
      <c r="D334">
        <v>1600</v>
      </c>
      <c r="E334">
        <v>2015</v>
      </c>
      <c r="F334" t="s">
        <v>8218</v>
      </c>
      <c r="G334" t="s">
        <v>8223</v>
      </c>
      <c r="H334" t="s">
        <v>8245</v>
      </c>
      <c r="I334">
        <v>1472952982</v>
      </c>
      <c r="J334">
        <v>1470792982</v>
      </c>
      <c r="K334" t="b">
        <v>0</v>
      </c>
      <c r="L334">
        <v>36</v>
      </c>
      <c r="M334" t="b">
        <v>1</v>
      </c>
      <c r="N334" t="s">
        <v>8273</v>
      </c>
      <c r="O334" t="s">
        <v>8274</v>
      </c>
      <c r="P334">
        <v>126</v>
      </c>
      <c r="Q334">
        <v>55.97</v>
      </c>
    </row>
    <row r="335" spans="1:17" x14ac:dyDescent="0.25">
      <c r="A335">
        <v>3595</v>
      </c>
      <c r="B335" t="s">
        <v>3594</v>
      </c>
      <c r="C335" t="s">
        <v>7705</v>
      </c>
      <c r="D335">
        <v>2600</v>
      </c>
      <c r="E335">
        <v>3081</v>
      </c>
      <c r="F335" t="s">
        <v>8218</v>
      </c>
      <c r="G335" t="s">
        <v>8223</v>
      </c>
      <c r="H335" t="s">
        <v>8245</v>
      </c>
      <c r="I335">
        <v>1426229940</v>
      </c>
      <c r="J335">
        <v>1423959123</v>
      </c>
      <c r="K335" t="b">
        <v>0</v>
      </c>
      <c r="L335">
        <v>62</v>
      </c>
      <c r="M335" t="b">
        <v>1</v>
      </c>
      <c r="N335" t="s">
        <v>8273</v>
      </c>
      <c r="O335" t="s">
        <v>8274</v>
      </c>
      <c r="P335">
        <v>119</v>
      </c>
      <c r="Q335">
        <v>49.69</v>
      </c>
    </row>
    <row r="336" spans="1:17" x14ac:dyDescent="0.25">
      <c r="A336">
        <v>3597</v>
      </c>
      <c r="B336" t="s">
        <v>3596</v>
      </c>
      <c r="C336" t="s">
        <v>7707</v>
      </c>
      <c r="D336">
        <v>2500</v>
      </c>
      <c r="E336">
        <v>2565</v>
      </c>
      <c r="F336" t="s">
        <v>8218</v>
      </c>
      <c r="G336" t="s">
        <v>8223</v>
      </c>
      <c r="H336" t="s">
        <v>8245</v>
      </c>
      <c r="I336">
        <v>1456984740</v>
      </c>
      <c r="J336">
        <v>1455717790</v>
      </c>
      <c r="K336" t="b">
        <v>0</v>
      </c>
      <c r="L336">
        <v>33</v>
      </c>
      <c r="M336" t="b">
        <v>1</v>
      </c>
      <c r="N336" t="s">
        <v>8273</v>
      </c>
      <c r="O336" t="s">
        <v>8274</v>
      </c>
      <c r="P336">
        <v>103</v>
      </c>
      <c r="Q336">
        <v>77.73</v>
      </c>
    </row>
    <row r="337" spans="1:17" x14ac:dyDescent="0.25">
      <c r="A337">
        <v>3598</v>
      </c>
      <c r="B337" t="s">
        <v>3597</v>
      </c>
      <c r="C337" t="s">
        <v>7708</v>
      </c>
      <c r="D337">
        <v>1000</v>
      </c>
      <c r="E337">
        <v>1101</v>
      </c>
      <c r="F337" t="s">
        <v>8218</v>
      </c>
      <c r="G337" t="s">
        <v>8223</v>
      </c>
      <c r="H337" t="s">
        <v>8245</v>
      </c>
      <c r="I337">
        <v>1409720340</v>
      </c>
      <c r="J337">
        <v>1408129822</v>
      </c>
      <c r="K337" t="b">
        <v>0</v>
      </c>
      <c r="L337">
        <v>27</v>
      </c>
      <c r="M337" t="b">
        <v>1</v>
      </c>
      <c r="N337" t="s">
        <v>8273</v>
      </c>
      <c r="O337" t="s">
        <v>8274</v>
      </c>
      <c r="P337">
        <v>110</v>
      </c>
      <c r="Q337">
        <v>40.78</v>
      </c>
    </row>
    <row r="338" spans="1:17" x14ac:dyDescent="0.25">
      <c r="A338">
        <v>3599</v>
      </c>
      <c r="B338" t="s">
        <v>3598</v>
      </c>
      <c r="C338" t="s">
        <v>7709</v>
      </c>
      <c r="D338">
        <v>500</v>
      </c>
      <c r="E338">
        <v>1010</v>
      </c>
      <c r="F338" t="s">
        <v>8218</v>
      </c>
      <c r="G338" t="s">
        <v>8223</v>
      </c>
      <c r="H338" t="s">
        <v>8245</v>
      </c>
      <c r="I338">
        <v>1440892800</v>
      </c>
      <c r="J338">
        <v>1438715077</v>
      </c>
      <c r="K338" t="b">
        <v>0</v>
      </c>
      <c r="L338">
        <v>17</v>
      </c>
      <c r="M338" t="b">
        <v>1</v>
      </c>
      <c r="N338" t="s">
        <v>8273</v>
      </c>
      <c r="O338" t="s">
        <v>8274</v>
      </c>
      <c r="P338">
        <v>202</v>
      </c>
      <c r="Q338">
        <v>59.41</v>
      </c>
    </row>
    <row r="339" spans="1:17" x14ac:dyDescent="0.25">
      <c r="A339">
        <v>3600</v>
      </c>
      <c r="B339" t="s">
        <v>3599</v>
      </c>
      <c r="C339" t="s">
        <v>7710</v>
      </c>
      <c r="D339">
        <v>10</v>
      </c>
      <c r="E339">
        <v>13</v>
      </c>
      <c r="F339" t="s">
        <v>8218</v>
      </c>
      <c r="G339" t="s">
        <v>8223</v>
      </c>
      <c r="H339" t="s">
        <v>8245</v>
      </c>
      <c r="I339">
        <v>1476390164</v>
      </c>
      <c r="J339">
        <v>1473970964</v>
      </c>
      <c r="K339" t="b">
        <v>0</v>
      </c>
      <c r="L339">
        <v>4</v>
      </c>
      <c r="M339" t="b">
        <v>1</v>
      </c>
      <c r="N339" t="s">
        <v>8273</v>
      </c>
      <c r="O339" t="s">
        <v>8274</v>
      </c>
      <c r="P339">
        <v>130</v>
      </c>
      <c r="Q339">
        <v>3.25</v>
      </c>
    </row>
    <row r="340" spans="1:17" x14ac:dyDescent="0.25">
      <c r="A340">
        <v>3602</v>
      </c>
      <c r="B340" t="s">
        <v>3601</v>
      </c>
      <c r="C340" t="s">
        <v>7712</v>
      </c>
      <c r="D340">
        <v>4000</v>
      </c>
      <c r="E340">
        <v>4002</v>
      </c>
      <c r="F340" t="s">
        <v>8218</v>
      </c>
      <c r="G340" t="s">
        <v>8223</v>
      </c>
      <c r="H340" t="s">
        <v>8245</v>
      </c>
      <c r="I340">
        <v>1463520479</v>
      </c>
      <c r="J340">
        <v>1458336479</v>
      </c>
      <c r="K340" t="b">
        <v>0</v>
      </c>
      <c r="L340">
        <v>49</v>
      </c>
      <c r="M340" t="b">
        <v>1</v>
      </c>
      <c r="N340" t="s">
        <v>8273</v>
      </c>
      <c r="O340" t="s">
        <v>8274</v>
      </c>
      <c r="P340">
        <v>100</v>
      </c>
      <c r="Q340">
        <v>81.67</v>
      </c>
    </row>
    <row r="341" spans="1:17" x14ac:dyDescent="0.25">
      <c r="A341">
        <v>3603</v>
      </c>
      <c r="B341" t="s">
        <v>3602</v>
      </c>
      <c r="C341" t="s">
        <v>7713</v>
      </c>
      <c r="D341">
        <v>1500</v>
      </c>
      <c r="E341">
        <v>2560</v>
      </c>
      <c r="F341" t="s">
        <v>8218</v>
      </c>
      <c r="G341" t="s">
        <v>8223</v>
      </c>
      <c r="H341" t="s">
        <v>8245</v>
      </c>
      <c r="I341">
        <v>1446759880</v>
      </c>
      <c r="J341">
        <v>1444164280</v>
      </c>
      <c r="K341" t="b">
        <v>0</v>
      </c>
      <c r="L341">
        <v>57</v>
      </c>
      <c r="M341" t="b">
        <v>1</v>
      </c>
      <c r="N341" t="s">
        <v>8273</v>
      </c>
      <c r="O341" t="s">
        <v>8274</v>
      </c>
      <c r="P341">
        <v>171</v>
      </c>
      <c r="Q341">
        <v>44.91</v>
      </c>
    </row>
    <row r="342" spans="1:17" x14ac:dyDescent="0.25">
      <c r="A342">
        <v>3604</v>
      </c>
      <c r="B342" t="s">
        <v>3603</v>
      </c>
      <c r="C342" t="s">
        <v>7714</v>
      </c>
      <c r="D342">
        <v>3000</v>
      </c>
      <c r="E342">
        <v>3385</v>
      </c>
      <c r="F342" t="s">
        <v>8218</v>
      </c>
      <c r="G342" t="s">
        <v>8223</v>
      </c>
      <c r="H342" t="s">
        <v>8245</v>
      </c>
      <c r="I342">
        <v>1461913140</v>
      </c>
      <c r="J342">
        <v>1461370956</v>
      </c>
      <c r="K342" t="b">
        <v>0</v>
      </c>
      <c r="L342">
        <v>69</v>
      </c>
      <c r="M342" t="b">
        <v>1</v>
      </c>
      <c r="N342" t="s">
        <v>8273</v>
      </c>
      <c r="O342" t="s">
        <v>8274</v>
      </c>
      <c r="P342">
        <v>113</v>
      </c>
      <c r="Q342">
        <v>49.06</v>
      </c>
    </row>
    <row r="343" spans="1:17" x14ac:dyDescent="0.25">
      <c r="A343">
        <v>3613</v>
      </c>
      <c r="B343" t="s">
        <v>3612</v>
      </c>
      <c r="C343" t="s">
        <v>7723</v>
      </c>
      <c r="D343">
        <v>1250</v>
      </c>
      <c r="E343">
        <v>1250</v>
      </c>
      <c r="F343" t="s">
        <v>8218</v>
      </c>
      <c r="G343" t="s">
        <v>8223</v>
      </c>
      <c r="H343" t="s">
        <v>8245</v>
      </c>
      <c r="I343">
        <v>1403964574</v>
      </c>
      <c r="J343">
        <v>1401372574</v>
      </c>
      <c r="K343" t="b">
        <v>0</v>
      </c>
      <c r="L343">
        <v>20</v>
      </c>
      <c r="M343" t="b">
        <v>1</v>
      </c>
      <c r="N343" t="s">
        <v>8273</v>
      </c>
      <c r="O343" t="s">
        <v>8274</v>
      </c>
      <c r="P343">
        <v>100</v>
      </c>
      <c r="Q343">
        <v>62.5</v>
      </c>
    </row>
    <row r="344" spans="1:17" x14ac:dyDescent="0.25">
      <c r="A344">
        <v>3614</v>
      </c>
      <c r="B344" t="s">
        <v>3439</v>
      </c>
      <c r="C344" t="s">
        <v>7724</v>
      </c>
      <c r="D344">
        <v>2500</v>
      </c>
      <c r="E344">
        <v>2520</v>
      </c>
      <c r="F344" t="s">
        <v>8218</v>
      </c>
      <c r="G344" t="s">
        <v>8223</v>
      </c>
      <c r="H344" t="s">
        <v>8245</v>
      </c>
      <c r="I344">
        <v>1434675616</v>
      </c>
      <c r="J344">
        <v>1432083616</v>
      </c>
      <c r="K344" t="b">
        <v>0</v>
      </c>
      <c r="L344">
        <v>71</v>
      </c>
      <c r="M344" t="b">
        <v>1</v>
      </c>
      <c r="N344" t="s">
        <v>8273</v>
      </c>
      <c r="O344" t="s">
        <v>8274</v>
      </c>
      <c r="P344">
        <v>101</v>
      </c>
      <c r="Q344">
        <v>35.49</v>
      </c>
    </row>
    <row r="345" spans="1:17" x14ac:dyDescent="0.25">
      <c r="A345">
        <v>3619</v>
      </c>
      <c r="B345" t="s">
        <v>3617</v>
      </c>
      <c r="C345" t="s">
        <v>7729</v>
      </c>
      <c r="D345">
        <v>1000</v>
      </c>
      <c r="E345">
        <v>1130</v>
      </c>
      <c r="F345" t="s">
        <v>8218</v>
      </c>
      <c r="G345" t="s">
        <v>8223</v>
      </c>
      <c r="H345" t="s">
        <v>8245</v>
      </c>
      <c r="I345">
        <v>1479592800</v>
      </c>
      <c r="J345">
        <v>1476760226</v>
      </c>
      <c r="K345" t="b">
        <v>0</v>
      </c>
      <c r="L345">
        <v>17</v>
      </c>
      <c r="M345" t="b">
        <v>1</v>
      </c>
      <c r="N345" t="s">
        <v>8273</v>
      </c>
      <c r="O345" t="s">
        <v>8274</v>
      </c>
      <c r="P345">
        <v>113</v>
      </c>
      <c r="Q345">
        <v>66.47</v>
      </c>
    </row>
    <row r="346" spans="1:17" x14ac:dyDescent="0.25">
      <c r="A346">
        <v>3620</v>
      </c>
      <c r="B346" t="s">
        <v>3618</v>
      </c>
      <c r="C346" t="s">
        <v>7730</v>
      </c>
      <c r="D346">
        <v>10500</v>
      </c>
      <c r="E346">
        <v>11045</v>
      </c>
      <c r="F346" t="s">
        <v>8218</v>
      </c>
      <c r="G346" t="s">
        <v>8223</v>
      </c>
      <c r="H346" t="s">
        <v>8245</v>
      </c>
      <c r="I346">
        <v>1425528000</v>
      </c>
      <c r="J346">
        <v>1422916261</v>
      </c>
      <c r="K346" t="b">
        <v>0</v>
      </c>
      <c r="L346">
        <v>197</v>
      </c>
      <c r="M346" t="b">
        <v>1</v>
      </c>
      <c r="N346" t="s">
        <v>8273</v>
      </c>
      <c r="O346" t="s">
        <v>8274</v>
      </c>
      <c r="P346">
        <v>105</v>
      </c>
      <c r="Q346">
        <v>56.07</v>
      </c>
    </row>
    <row r="347" spans="1:17" x14ac:dyDescent="0.25">
      <c r="A347">
        <v>3621</v>
      </c>
      <c r="B347" t="s">
        <v>3619</v>
      </c>
      <c r="C347" t="s">
        <v>7731</v>
      </c>
      <c r="D347">
        <v>3000</v>
      </c>
      <c r="E347">
        <v>3292</v>
      </c>
      <c r="F347" t="s">
        <v>8218</v>
      </c>
      <c r="G347" t="s">
        <v>8223</v>
      </c>
      <c r="H347" t="s">
        <v>8245</v>
      </c>
      <c r="I347">
        <v>1475269200</v>
      </c>
      <c r="J347">
        <v>1473200844</v>
      </c>
      <c r="K347" t="b">
        <v>0</v>
      </c>
      <c r="L347">
        <v>70</v>
      </c>
      <c r="M347" t="b">
        <v>1</v>
      </c>
      <c r="N347" t="s">
        <v>8273</v>
      </c>
      <c r="O347" t="s">
        <v>8274</v>
      </c>
      <c r="P347">
        <v>110</v>
      </c>
      <c r="Q347">
        <v>47.03</v>
      </c>
    </row>
    <row r="348" spans="1:17" x14ac:dyDescent="0.25">
      <c r="A348">
        <v>3622</v>
      </c>
      <c r="B348" t="s">
        <v>3620</v>
      </c>
      <c r="C348" t="s">
        <v>7732</v>
      </c>
      <c r="D348">
        <v>1000</v>
      </c>
      <c r="E348">
        <v>1000.99</v>
      </c>
      <c r="F348" t="s">
        <v>8218</v>
      </c>
      <c r="G348" t="s">
        <v>8223</v>
      </c>
      <c r="H348" t="s">
        <v>8245</v>
      </c>
      <c r="I348">
        <v>1411874580</v>
      </c>
      <c r="J348">
        <v>1409030371</v>
      </c>
      <c r="K348" t="b">
        <v>0</v>
      </c>
      <c r="L348">
        <v>21</v>
      </c>
      <c r="M348" t="b">
        <v>1</v>
      </c>
      <c r="N348" t="s">
        <v>8273</v>
      </c>
      <c r="O348" t="s">
        <v>8274</v>
      </c>
      <c r="P348">
        <v>100</v>
      </c>
      <c r="Q348">
        <v>47.67</v>
      </c>
    </row>
    <row r="349" spans="1:17" x14ac:dyDescent="0.25">
      <c r="A349">
        <v>3623</v>
      </c>
      <c r="B349" t="s">
        <v>3621</v>
      </c>
      <c r="C349" t="s">
        <v>7733</v>
      </c>
      <c r="D349">
        <v>2500</v>
      </c>
      <c r="E349">
        <v>3000</v>
      </c>
      <c r="F349" t="s">
        <v>8218</v>
      </c>
      <c r="G349" t="s">
        <v>8223</v>
      </c>
      <c r="H349" t="s">
        <v>8245</v>
      </c>
      <c r="I349">
        <v>1406358000</v>
      </c>
      <c r="J349">
        <v>1404841270</v>
      </c>
      <c r="K349" t="b">
        <v>0</v>
      </c>
      <c r="L349">
        <v>34</v>
      </c>
      <c r="M349" t="b">
        <v>1</v>
      </c>
      <c r="N349" t="s">
        <v>8273</v>
      </c>
      <c r="O349" t="s">
        <v>8274</v>
      </c>
      <c r="P349">
        <v>120</v>
      </c>
      <c r="Q349">
        <v>88.24</v>
      </c>
    </row>
    <row r="350" spans="1:17" x14ac:dyDescent="0.25">
      <c r="A350">
        <v>3624</v>
      </c>
      <c r="B350" t="s">
        <v>3622</v>
      </c>
      <c r="C350" t="s">
        <v>7734</v>
      </c>
      <c r="D350">
        <v>3000</v>
      </c>
      <c r="E350">
        <v>3148</v>
      </c>
      <c r="F350" t="s">
        <v>8218</v>
      </c>
      <c r="G350" t="s">
        <v>8223</v>
      </c>
      <c r="H350" t="s">
        <v>8245</v>
      </c>
      <c r="I350">
        <v>1471977290</v>
      </c>
      <c r="J350">
        <v>1466793290</v>
      </c>
      <c r="K350" t="b">
        <v>0</v>
      </c>
      <c r="L350">
        <v>39</v>
      </c>
      <c r="M350" t="b">
        <v>1</v>
      </c>
      <c r="N350" t="s">
        <v>8273</v>
      </c>
      <c r="O350" t="s">
        <v>8274</v>
      </c>
      <c r="P350">
        <v>105</v>
      </c>
      <c r="Q350">
        <v>80.72</v>
      </c>
    </row>
    <row r="351" spans="1:17" x14ac:dyDescent="0.25">
      <c r="A351">
        <v>3627</v>
      </c>
      <c r="B351" t="s">
        <v>3625</v>
      </c>
      <c r="C351" t="s">
        <v>7737</v>
      </c>
      <c r="D351">
        <v>2000</v>
      </c>
      <c r="E351">
        <v>2000</v>
      </c>
      <c r="F351" t="s">
        <v>8218</v>
      </c>
      <c r="G351" t="s">
        <v>8223</v>
      </c>
      <c r="H351" t="s">
        <v>8245</v>
      </c>
      <c r="I351">
        <v>1463803140</v>
      </c>
      <c r="J351">
        <v>1459446487</v>
      </c>
      <c r="K351" t="b">
        <v>0</v>
      </c>
      <c r="L351">
        <v>29</v>
      </c>
      <c r="M351" t="b">
        <v>1</v>
      </c>
      <c r="N351" t="s">
        <v>8273</v>
      </c>
      <c r="O351" t="s">
        <v>8274</v>
      </c>
      <c r="P351">
        <v>100</v>
      </c>
      <c r="Q351">
        <v>68.97</v>
      </c>
    </row>
    <row r="352" spans="1:17" x14ac:dyDescent="0.25">
      <c r="A352">
        <v>3648</v>
      </c>
      <c r="B352" t="s">
        <v>3646</v>
      </c>
      <c r="C352" t="s">
        <v>7758</v>
      </c>
      <c r="D352">
        <v>40000</v>
      </c>
      <c r="E352">
        <v>40153</v>
      </c>
      <c r="F352" t="s">
        <v>8218</v>
      </c>
      <c r="G352" t="s">
        <v>8223</v>
      </c>
      <c r="H352" t="s">
        <v>8245</v>
      </c>
      <c r="I352">
        <v>1412492445</v>
      </c>
      <c r="J352">
        <v>1409900445</v>
      </c>
      <c r="K352" t="b">
        <v>0</v>
      </c>
      <c r="L352">
        <v>73</v>
      </c>
      <c r="M352" t="b">
        <v>1</v>
      </c>
      <c r="N352" t="s">
        <v>8273</v>
      </c>
      <c r="O352" t="s">
        <v>8274</v>
      </c>
      <c r="P352">
        <v>100</v>
      </c>
      <c r="Q352">
        <v>550.04</v>
      </c>
    </row>
    <row r="353" spans="1:17" x14ac:dyDescent="0.25">
      <c r="A353">
        <v>3651</v>
      </c>
      <c r="B353" t="s">
        <v>3649</v>
      </c>
      <c r="C353" t="s">
        <v>7761</v>
      </c>
      <c r="D353">
        <v>500</v>
      </c>
      <c r="E353">
        <v>520</v>
      </c>
      <c r="F353" t="s">
        <v>8218</v>
      </c>
      <c r="G353" t="s">
        <v>8223</v>
      </c>
      <c r="H353" t="s">
        <v>8245</v>
      </c>
      <c r="I353">
        <v>1407686340</v>
      </c>
      <c r="J353">
        <v>1404833442</v>
      </c>
      <c r="K353" t="b">
        <v>0</v>
      </c>
      <c r="L353">
        <v>9</v>
      </c>
      <c r="M353" t="b">
        <v>1</v>
      </c>
      <c r="N353" t="s">
        <v>8273</v>
      </c>
      <c r="O353" t="s">
        <v>8274</v>
      </c>
      <c r="P353">
        <v>104</v>
      </c>
      <c r="Q353">
        <v>57.78</v>
      </c>
    </row>
    <row r="354" spans="1:17" x14ac:dyDescent="0.25">
      <c r="A354">
        <v>3655</v>
      </c>
      <c r="B354" t="s">
        <v>3652</v>
      </c>
      <c r="C354" t="s">
        <v>7765</v>
      </c>
      <c r="D354">
        <v>5000</v>
      </c>
      <c r="E354">
        <v>5813</v>
      </c>
      <c r="F354" t="s">
        <v>8218</v>
      </c>
      <c r="G354" t="s">
        <v>8223</v>
      </c>
      <c r="H354" t="s">
        <v>8245</v>
      </c>
      <c r="I354">
        <v>1437202740</v>
      </c>
      <c r="J354">
        <v>1434654998</v>
      </c>
      <c r="K354" t="b">
        <v>0</v>
      </c>
      <c r="L354">
        <v>79</v>
      </c>
      <c r="M354" t="b">
        <v>1</v>
      </c>
      <c r="N354" t="s">
        <v>8273</v>
      </c>
      <c r="O354" t="s">
        <v>8274</v>
      </c>
      <c r="P354">
        <v>116</v>
      </c>
      <c r="Q354">
        <v>73.58</v>
      </c>
    </row>
    <row r="355" spans="1:17" x14ac:dyDescent="0.25">
      <c r="A355">
        <v>3658</v>
      </c>
      <c r="B355" t="s">
        <v>3655</v>
      </c>
      <c r="C355" t="s">
        <v>7768</v>
      </c>
      <c r="D355">
        <v>1500</v>
      </c>
      <c r="E355">
        <v>1510</v>
      </c>
      <c r="F355" t="s">
        <v>8218</v>
      </c>
      <c r="G355" t="s">
        <v>8223</v>
      </c>
      <c r="H355" t="s">
        <v>8245</v>
      </c>
      <c r="I355">
        <v>1404273540</v>
      </c>
      <c r="J355">
        <v>1400272580</v>
      </c>
      <c r="K355" t="b">
        <v>0</v>
      </c>
      <c r="L355">
        <v>20</v>
      </c>
      <c r="M355" t="b">
        <v>1</v>
      </c>
      <c r="N355" t="s">
        <v>8273</v>
      </c>
      <c r="O355" t="s">
        <v>8274</v>
      </c>
      <c r="P355">
        <v>101</v>
      </c>
      <c r="Q355">
        <v>75.5</v>
      </c>
    </row>
    <row r="356" spans="1:17" x14ac:dyDescent="0.25">
      <c r="A356">
        <v>3659</v>
      </c>
      <c r="B356" t="s">
        <v>3656</v>
      </c>
      <c r="C356" t="s">
        <v>7769</v>
      </c>
      <c r="D356">
        <v>3000</v>
      </c>
      <c r="E356">
        <v>3061</v>
      </c>
      <c r="F356" t="s">
        <v>8218</v>
      </c>
      <c r="G356" t="s">
        <v>8223</v>
      </c>
      <c r="H356" t="s">
        <v>8245</v>
      </c>
      <c r="I356">
        <v>1426775940</v>
      </c>
      <c r="J356">
        <v>1424414350</v>
      </c>
      <c r="K356" t="b">
        <v>0</v>
      </c>
      <c r="L356">
        <v>13</v>
      </c>
      <c r="M356" t="b">
        <v>1</v>
      </c>
      <c r="N356" t="s">
        <v>8273</v>
      </c>
      <c r="O356" t="s">
        <v>8274</v>
      </c>
      <c r="P356">
        <v>102</v>
      </c>
      <c r="Q356">
        <v>235.46</v>
      </c>
    </row>
    <row r="357" spans="1:17" x14ac:dyDescent="0.25">
      <c r="A357">
        <v>3661</v>
      </c>
      <c r="B357" t="s">
        <v>3658</v>
      </c>
      <c r="C357" t="s">
        <v>7771</v>
      </c>
      <c r="D357">
        <v>3000</v>
      </c>
      <c r="E357">
        <v>3330</v>
      </c>
      <c r="F357" t="s">
        <v>8218</v>
      </c>
      <c r="G357" t="s">
        <v>8223</v>
      </c>
      <c r="H357" t="s">
        <v>8245</v>
      </c>
      <c r="I357">
        <v>1460260800</v>
      </c>
      <c r="J357">
        <v>1458336672</v>
      </c>
      <c r="K357" t="b">
        <v>0</v>
      </c>
      <c r="L357">
        <v>36</v>
      </c>
      <c r="M357" t="b">
        <v>1</v>
      </c>
      <c r="N357" t="s">
        <v>8273</v>
      </c>
      <c r="O357" t="s">
        <v>8274</v>
      </c>
      <c r="P357">
        <v>111</v>
      </c>
      <c r="Q357">
        <v>92.5</v>
      </c>
    </row>
    <row r="358" spans="1:17" x14ac:dyDescent="0.25">
      <c r="A358">
        <v>3664</v>
      </c>
      <c r="B358" t="s">
        <v>3661</v>
      </c>
      <c r="C358" t="s">
        <v>7774</v>
      </c>
      <c r="D358">
        <v>800</v>
      </c>
      <c r="E358">
        <v>875</v>
      </c>
      <c r="F358" t="s">
        <v>8218</v>
      </c>
      <c r="G358" t="s">
        <v>8223</v>
      </c>
      <c r="H358" t="s">
        <v>8245</v>
      </c>
      <c r="I358">
        <v>1466056689</v>
      </c>
      <c r="J358">
        <v>1464847089</v>
      </c>
      <c r="K358" t="b">
        <v>0</v>
      </c>
      <c r="L358">
        <v>19</v>
      </c>
      <c r="M358" t="b">
        <v>1</v>
      </c>
      <c r="N358" t="s">
        <v>8273</v>
      </c>
      <c r="O358" t="s">
        <v>8274</v>
      </c>
      <c r="P358">
        <v>109</v>
      </c>
      <c r="Q358">
        <v>46.05</v>
      </c>
    </row>
    <row r="359" spans="1:17" x14ac:dyDescent="0.25">
      <c r="A359">
        <v>3666</v>
      </c>
      <c r="B359" t="s">
        <v>3663</v>
      </c>
      <c r="C359" t="s">
        <v>7776</v>
      </c>
      <c r="D359">
        <v>1200</v>
      </c>
      <c r="E359">
        <v>1200</v>
      </c>
      <c r="F359" t="s">
        <v>8218</v>
      </c>
      <c r="G359" t="s">
        <v>8223</v>
      </c>
      <c r="H359" t="s">
        <v>8245</v>
      </c>
      <c r="I359">
        <v>1406185200</v>
      </c>
      <c r="J359">
        <v>1404337382</v>
      </c>
      <c r="K359" t="b">
        <v>0</v>
      </c>
      <c r="L359">
        <v>38</v>
      </c>
      <c r="M359" t="b">
        <v>1</v>
      </c>
      <c r="N359" t="s">
        <v>8273</v>
      </c>
      <c r="O359" t="s">
        <v>8274</v>
      </c>
      <c r="P359">
        <v>100</v>
      </c>
      <c r="Q359">
        <v>31.58</v>
      </c>
    </row>
    <row r="360" spans="1:17" x14ac:dyDescent="0.25">
      <c r="A360">
        <v>3668</v>
      </c>
      <c r="B360" t="s">
        <v>3665</v>
      </c>
      <c r="C360" t="s">
        <v>7778</v>
      </c>
      <c r="D360">
        <v>1000</v>
      </c>
      <c r="E360">
        <v>1035</v>
      </c>
      <c r="F360" t="s">
        <v>8218</v>
      </c>
      <c r="G360" t="s">
        <v>8223</v>
      </c>
      <c r="H360" t="s">
        <v>8245</v>
      </c>
      <c r="I360">
        <v>1437676380</v>
      </c>
      <c r="J360">
        <v>1435670452</v>
      </c>
      <c r="K360" t="b">
        <v>0</v>
      </c>
      <c r="L360">
        <v>28</v>
      </c>
      <c r="M360" t="b">
        <v>1</v>
      </c>
      <c r="N360" t="s">
        <v>8273</v>
      </c>
      <c r="O360" t="s">
        <v>8274</v>
      </c>
      <c r="P360">
        <v>104</v>
      </c>
      <c r="Q360">
        <v>36.96</v>
      </c>
    </row>
    <row r="361" spans="1:17" x14ac:dyDescent="0.25">
      <c r="A361">
        <v>3671</v>
      </c>
      <c r="B361" t="s">
        <v>3668</v>
      </c>
      <c r="C361" t="s">
        <v>7781</v>
      </c>
      <c r="D361">
        <v>3500</v>
      </c>
      <c r="E361">
        <v>3530</v>
      </c>
      <c r="F361" t="s">
        <v>8218</v>
      </c>
      <c r="G361" t="s">
        <v>8223</v>
      </c>
      <c r="H361" t="s">
        <v>8245</v>
      </c>
      <c r="I361">
        <v>1405915140</v>
      </c>
      <c r="J361">
        <v>1404140667</v>
      </c>
      <c r="K361" t="b">
        <v>0</v>
      </c>
      <c r="L361">
        <v>40</v>
      </c>
      <c r="M361" t="b">
        <v>1</v>
      </c>
      <c r="N361" t="s">
        <v>8273</v>
      </c>
      <c r="O361" t="s">
        <v>8274</v>
      </c>
      <c r="P361">
        <v>101</v>
      </c>
      <c r="Q361">
        <v>88.25</v>
      </c>
    </row>
    <row r="362" spans="1:17" x14ac:dyDescent="0.25">
      <c r="A362">
        <v>3676</v>
      </c>
      <c r="B362" t="s">
        <v>3673</v>
      </c>
      <c r="C362" t="s">
        <v>7786</v>
      </c>
      <c r="D362">
        <v>800</v>
      </c>
      <c r="E362">
        <v>1030</v>
      </c>
      <c r="F362" t="s">
        <v>8218</v>
      </c>
      <c r="G362" t="s">
        <v>8223</v>
      </c>
      <c r="H362" t="s">
        <v>8245</v>
      </c>
      <c r="I362">
        <v>1410550484</v>
      </c>
      <c r="J362">
        <v>1408995284</v>
      </c>
      <c r="K362" t="b">
        <v>0</v>
      </c>
      <c r="L362">
        <v>16</v>
      </c>
      <c r="M362" t="b">
        <v>1</v>
      </c>
      <c r="N362" t="s">
        <v>8273</v>
      </c>
      <c r="O362" t="s">
        <v>8274</v>
      </c>
      <c r="P362">
        <v>129</v>
      </c>
      <c r="Q362">
        <v>64.38</v>
      </c>
    </row>
    <row r="363" spans="1:17" x14ac:dyDescent="0.25">
      <c r="A363">
        <v>3677</v>
      </c>
      <c r="B363" t="s">
        <v>3674</v>
      </c>
      <c r="C363" t="s">
        <v>7787</v>
      </c>
      <c r="D363">
        <v>12000</v>
      </c>
      <c r="E363">
        <v>12348.5</v>
      </c>
      <c r="F363" t="s">
        <v>8218</v>
      </c>
      <c r="G363" t="s">
        <v>8223</v>
      </c>
      <c r="H363" t="s">
        <v>8245</v>
      </c>
      <c r="I363">
        <v>1404359940</v>
      </c>
      <c r="J363">
        <v>1402580818</v>
      </c>
      <c r="K363" t="b">
        <v>0</v>
      </c>
      <c r="L363">
        <v>199</v>
      </c>
      <c r="M363" t="b">
        <v>1</v>
      </c>
      <c r="N363" t="s">
        <v>8273</v>
      </c>
      <c r="O363" t="s">
        <v>8274</v>
      </c>
      <c r="P363">
        <v>103</v>
      </c>
      <c r="Q363">
        <v>62.05</v>
      </c>
    </row>
    <row r="364" spans="1:17" x14ac:dyDescent="0.25">
      <c r="A364">
        <v>3679</v>
      </c>
      <c r="B364" t="s">
        <v>3676</v>
      </c>
      <c r="C364" t="s">
        <v>7789</v>
      </c>
      <c r="D364">
        <v>2000</v>
      </c>
      <c r="E364">
        <v>2202</v>
      </c>
      <c r="F364" t="s">
        <v>8218</v>
      </c>
      <c r="G364" t="s">
        <v>8223</v>
      </c>
      <c r="H364" t="s">
        <v>8245</v>
      </c>
      <c r="I364">
        <v>1404190740</v>
      </c>
      <c r="J364">
        <v>1401214581</v>
      </c>
      <c r="K364" t="b">
        <v>0</v>
      </c>
      <c r="L364">
        <v>30</v>
      </c>
      <c r="M364" t="b">
        <v>1</v>
      </c>
      <c r="N364" t="s">
        <v>8273</v>
      </c>
      <c r="O364" t="s">
        <v>8274</v>
      </c>
      <c r="P364">
        <v>110</v>
      </c>
      <c r="Q364">
        <v>73.400000000000006</v>
      </c>
    </row>
    <row r="365" spans="1:17" x14ac:dyDescent="0.25">
      <c r="A365">
        <v>3680</v>
      </c>
      <c r="B365" t="s">
        <v>3677</v>
      </c>
      <c r="C365" t="s">
        <v>7790</v>
      </c>
      <c r="D365">
        <v>3000</v>
      </c>
      <c r="E365">
        <v>3383</v>
      </c>
      <c r="F365" t="s">
        <v>8218</v>
      </c>
      <c r="G365" t="s">
        <v>8223</v>
      </c>
      <c r="H365" t="s">
        <v>8245</v>
      </c>
      <c r="I365">
        <v>1475664834</v>
      </c>
      <c r="J365">
        <v>1473850434</v>
      </c>
      <c r="K365" t="b">
        <v>0</v>
      </c>
      <c r="L365">
        <v>34</v>
      </c>
      <c r="M365" t="b">
        <v>1</v>
      </c>
      <c r="N365" t="s">
        <v>8273</v>
      </c>
      <c r="O365" t="s">
        <v>8274</v>
      </c>
      <c r="P365">
        <v>113</v>
      </c>
      <c r="Q365">
        <v>99.5</v>
      </c>
    </row>
    <row r="366" spans="1:17" x14ac:dyDescent="0.25">
      <c r="A366">
        <v>3681</v>
      </c>
      <c r="B366" t="s">
        <v>3678</v>
      </c>
      <c r="C366" t="s">
        <v>7791</v>
      </c>
      <c r="D366">
        <v>1000</v>
      </c>
      <c r="E366">
        <v>1119</v>
      </c>
      <c r="F366" t="s">
        <v>8218</v>
      </c>
      <c r="G366" t="s">
        <v>8223</v>
      </c>
      <c r="H366" t="s">
        <v>8245</v>
      </c>
      <c r="I366">
        <v>1452872290</v>
      </c>
      <c r="J366">
        <v>1452008290</v>
      </c>
      <c r="K366" t="b">
        <v>0</v>
      </c>
      <c r="L366">
        <v>18</v>
      </c>
      <c r="M366" t="b">
        <v>1</v>
      </c>
      <c r="N366" t="s">
        <v>8273</v>
      </c>
      <c r="O366" t="s">
        <v>8274</v>
      </c>
      <c r="P366">
        <v>112</v>
      </c>
      <c r="Q366">
        <v>62.17</v>
      </c>
    </row>
    <row r="367" spans="1:17" x14ac:dyDescent="0.25">
      <c r="A367">
        <v>3682</v>
      </c>
      <c r="B367" t="s">
        <v>3679</v>
      </c>
      <c r="C367" t="s">
        <v>7792</v>
      </c>
      <c r="D367">
        <v>3000</v>
      </c>
      <c r="E367">
        <v>4176</v>
      </c>
      <c r="F367" t="s">
        <v>8218</v>
      </c>
      <c r="G367" t="s">
        <v>8223</v>
      </c>
      <c r="H367" t="s">
        <v>8245</v>
      </c>
      <c r="I367">
        <v>1402901940</v>
      </c>
      <c r="J367">
        <v>1399998418</v>
      </c>
      <c r="K367" t="b">
        <v>0</v>
      </c>
      <c r="L367">
        <v>67</v>
      </c>
      <c r="M367" t="b">
        <v>1</v>
      </c>
      <c r="N367" t="s">
        <v>8273</v>
      </c>
      <c r="O367" t="s">
        <v>8274</v>
      </c>
      <c r="P367">
        <v>139</v>
      </c>
      <c r="Q367">
        <v>62.33</v>
      </c>
    </row>
    <row r="368" spans="1:17" x14ac:dyDescent="0.25">
      <c r="A368">
        <v>3683</v>
      </c>
      <c r="B368" t="s">
        <v>3680</v>
      </c>
      <c r="C368" t="s">
        <v>7793</v>
      </c>
      <c r="D368">
        <v>3500</v>
      </c>
      <c r="E368">
        <v>3880</v>
      </c>
      <c r="F368" t="s">
        <v>8218</v>
      </c>
      <c r="G368" t="s">
        <v>8223</v>
      </c>
      <c r="H368" t="s">
        <v>8245</v>
      </c>
      <c r="I368">
        <v>1476931696</v>
      </c>
      <c r="J368">
        <v>1474339696</v>
      </c>
      <c r="K368" t="b">
        <v>0</v>
      </c>
      <c r="L368">
        <v>66</v>
      </c>
      <c r="M368" t="b">
        <v>1</v>
      </c>
      <c r="N368" t="s">
        <v>8273</v>
      </c>
      <c r="O368" t="s">
        <v>8274</v>
      </c>
      <c r="P368">
        <v>111</v>
      </c>
      <c r="Q368">
        <v>58.79</v>
      </c>
    </row>
    <row r="369" spans="1:17" x14ac:dyDescent="0.25">
      <c r="A369">
        <v>3684</v>
      </c>
      <c r="B369" t="s">
        <v>3681</v>
      </c>
      <c r="C369" t="s">
        <v>7794</v>
      </c>
      <c r="D369">
        <v>750</v>
      </c>
      <c r="E369">
        <v>1043</v>
      </c>
      <c r="F369" t="s">
        <v>8218</v>
      </c>
      <c r="G369" t="s">
        <v>8223</v>
      </c>
      <c r="H369" t="s">
        <v>8245</v>
      </c>
      <c r="I369">
        <v>1441167586</v>
      </c>
      <c r="J369">
        <v>1438575586</v>
      </c>
      <c r="K369" t="b">
        <v>0</v>
      </c>
      <c r="L369">
        <v>23</v>
      </c>
      <c r="M369" t="b">
        <v>1</v>
      </c>
      <c r="N369" t="s">
        <v>8273</v>
      </c>
      <c r="O369" t="s">
        <v>8274</v>
      </c>
      <c r="P369">
        <v>139</v>
      </c>
      <c r="Q369">
        <v>45.35</v>
      </c>
    </row>
    <row r="370" spans="1:17" x14ac:dyDescent="0.25">
      <c r="A370">
        <v>3685</v>
      </c>
      <c r="B370" t="s">
        <v>3682</v>
      </c>
      <c r="C370" t="s">
        <v>7795</v>
      </c>
      <c r="D370">
        <v>5000</v>
      </c>
      <c r="E370">
        <v>5285</v>
      </c>
      <c r="F370" t="s">
        <v>8218</v>
      </c>
      <c r="G370" t="s">
        <v>8223</v>
      </c>
      <c r="H370" t="s">
        <v>8245</v>
      </c>
      <c r="I370">
        <v>1400533200</v>
      </c>
      <c r="J370">
        <v>1398348859</v>
      </c>
      <c r="K370" t="b">
        <v>0</v>
      </c>
      <c r="L370">
        <v>126</v>
      </c>
      <c r="M370" t="b">
        <v>1</v>
      </c>
      <c r="N370" t="s">
        <v>8273</v>
      </c>
      <c r="O370" t="s">
        <v>8274</v>
      </c>
      <c r="P370">
        <v>106</v>
      </c>
      <c r="Q370">
        <v>41.94</v>
      </c>
    </row>
    <row r="371" spans="1:17" x14ac:dyDescent="0.25">
      <c r="A371">
        <v>3686</v>
      </c>
      <c r="B371" t="s">
        <v>3683</v>
      </c>
      <c r="C371" t="s">
        <v>7796</v>
      </c>
      <c r="D371">
        <v>350</v>
      </c>
      <c r="E371">
        <v>355</v>
      </c>
      <c r="F371" t="s">
        <v>8218</v>
      </c>
      <c r="G371" t="s">
        <v>8223</v>
      </c>
      <c r="H371" t="s">
        <v>8245</v>
      </c>
      <c r="I371">
        <v>1440820740</v>
      </c>
      <c r="J371">
        <v>1439567660</v>
      </c>
      <c r="K371" t="b">
        <v>0</v>
      </c>
      <c r="L371">
        <v>6</v>
      </c>
      <c r="M371" t="b">
        <v>1</v>
      </c>
      <c r="N371" t="s">
        <v>8273</v>
      </c>
      <c r="O371" t="s">
        <v>8274</v>
      </c>
      <c r="P371">
        <v>101</v>
      </c>
      <c r="Q371">
        <v>59.17</v>
      </c>
    </row>
    <row r="372" spans="1:17" x14ac:dyDescent="0.25">
      <c r="A372">
        <v>3687</v>
      </c>
      <c r="B372" t="s">
        <v>3684</v>
      </c>
      <c r="C372" t="s">
        <v>7797</v>
      </c>
      <c r="D372">
        <v>5000</v>
      </c>
      <c r="E372">
        <v>5012.25</v>
      </c>
      <c r="F372" t="s">
        <v>8218</v>
      </c>
      <c r="G372" t="s">
        <v>8223</v>
      </c>
      <c r="H372" t="s">
        <v>8245</v>
      </c>
      <c r="I372">
        <v>1403846055</v>
      </c>
      <c r="J372">
        <v>1401254055</v>
      </c>
      <c r="K372" t="b">
        <v>0</v>
      </c>
      <c r="L372">
        <v>25</v>
      </c>
      <c r="M372" t="b">
        <v>1</v>
      </c>
      <c r="N372" t="s">
        <v>8273</v>
      </c>
      <c r="O372" t="s">
        <v>8274</v>
      </c>
      <c r="P372">
        <v>100</v>
      </c>
      <c r="Q372">
        <v>200.49</v>
      </c>
    </row>
    <row r="373" spans="1:17" x14ac:dyDescent="0.25">
      <c r="A373">
        <v>3689</v>
      </c>
      <c r="B373" t="s">
        <v>3686</v>
      </c>
      <c r="C373" t="s">
        <v>7799</v>
      </c>
      <c r="D373">
        <v>3000</v>
      </c>
      <c r="E373">
        <v>3550</v>
      </c>
      <c r="F373" t="s">
        <v>8218</v>
      </c>
      <c r="G373" t="s">
        <v>8223</v>
      </c>
      <c r="H373" t="s">
        <v>8245</v>
      </c>
      <c r="I373">
        <v>1434925500</v>
      </c>
      <c r="J373">
        <v>1432410639</v>
      </c>
      <c r="K373" t="b">
        <v>0</v>
      </c>
      <c r="L373">
        <v>62</v>
      </c>
      <c r="M373" t="b">
        <v>1</v>
      </c>
      <c r="N373" t="s">
        <v>8273</v>
      </c>
      <c r="O373" t="s">
        <v>8274</v>
      </c>
      <c r="P373">
        <v>118</v>
      </c>
      <c r="Q373">
        <v>57.26</v>
      </c>
    </row>
    <row r="374" spans="1:17" x14ac:dyDescent="0.25">
      <c r="A374">
        <v>3690</v>
      </c>
      <c r="B374" t="s">
        <v>3687</v>
      </c>
      <c r="C374" t="s">
        <v>7800</v>
      </c>
      <c r="D374">
        <v>1500</v>
      </c>
      <c r="E374">
        <v>1800</v>
      </c>
      <c r="F374" t="s">
        <v>8218</v>
      </c>
      <c r="G374" t="s">
        <v>8223</v>
      </c>
      <c r="H374" t="s">
        <v>8245</v>
      </c>
      <c r="I374">
        <v>1417101683</v>
      </c>
      <c r="J374">
        <v>1414506083</v>
      </c>
      <c r="K374" t="b">
        <v>0</v>
      </c>
      <c r="L374">
        <v>31</v>
      </c>
      <c r="M374" t="b">
        <v>1</v>
      </c>
      <c r="N374" t="s">
        <v>8273</v>
      </c>
      <c r="O374" t="s">
        <v>8274</v>
      </c>
      <c r="P374">
        <v>120</v>
      </c>
      <c r="Q374">
        <v>58.06</v>
      </c>
    </row>
    <row r="375" spans="1:17" x14ac:dyDescent="0.25">
      <c r="A375">
        <v>3691</v>
      </c>
      <c r="B375" t="s">
        <v>3688</v>
      </c>
      <c r="C375" t="s">
        <v>7801</v>
      </c>
      <c r="D375">
        <v>40000</v>
      </c>
      <c r="E375">
        <v>51184</v>
      </c>
      <c r="F375" t="s">
        <v>8218</v>
      </c>
      <c r="G375" t="s">
        <v>8223</v>
      </c>
      <c r="H375" t="s">
        <v>8245</v>
      </c>
      <c r="I375">
        <v>1425272340</v>
      </c>
      <c r="J375">
        <v>1421426929</v>
      </c>
      <c r="K375" t="b">
        <v>0</v>
      </c>
      <c r="L375">
        <v>274</v>
      </c>
      <c r="M375" t="b">
        <v>1</v>
      </c>
      <c r="N375" t="s">
        <v>8273</v>
      </c>
      <c r="O375" t="s">
        <v>8274</v>
      </c>
      <c r="P375">
        <v>128</v>
      </c>
      <c r="Q375">
        <v>186.8</v>
      </c>
    </row>
    <row r="376" spans="1:17" x14ac:dyDescent="0.25">
      <c r="A376">
        <v>3692</v>
      </c>
      <c r="B376" t="s">
        <v>3689</v>
      </c>
      <c r="C376" t="s">
        <v>7802</v>
      </c>
      <c r="D376">
        <v>1000</v>
      </c>
      <c r="E376">
        <v>1260</v>
      </c>
      <c r="F376" t="s">
        <v>8218</v>
      </c>
      <c r="G376" t="s">
        <v>8223</v>
      </c>
      <c r="H376" t="s">
        <v>8245</v>
      </c>
      <c r="I376">
        <v>1411084800</v>
      </c>
      <c r="J376">
        <v>1410304179</v>
      </c>
      <c r="K376" t="b">
        <v>0</v>
      </c>
      <c r="L376">
        <v>17</v>
      </c>
      <c r="M376" t="b">
        <v>1</v>
      </c>
      <c r="N376" t="s">
        <v>8273</v>
      </c>
      <c r="O376" t="s">
        <v>8274</v>
      </c>
      <c r="P376">
        <v>126</v>
      </c>
      <c r="Q376">
        <v>74.12</v>
      </c>
    </row>
    <row r="377" spans="1:17" x14ac:dyDescent="0.25">
      <c r="A377">
        <v>3694</v>
      </c>
      <c r="B377" t="s">
        <v>3691</v>
      </c>
      <c r="C377" t="s">
        <v>7804</v>
      </c>
      <c r="D377">
        <v>3500</v>
      </c>
      <c r="E377">
        <v>3760</v>
      </c>
      <c r="F377" t="s">
        <v>8218</v>
      </c>
      <c r="G377" t="s">
        <v>8223</v>
      </c>
      <c r="H377" t="s">
        <v>8245</v>
      </c>
      <c r="I377">
        <v>1465178400</v>
      </c>
      <c r="J377">
        <v>1461985967</v>
      </c>
      <c r="K377" t="b">
        <v>0</v>
      </c>
      <c r="L377">
        <v>60</v>
      </c>
      <c r="M377" t="b">
        <v>1</v>
      </c>
      <c r="N377" t="s">
        <v>8273</v>
      </c>
      <c r="O377" t="s">
        <v>8274</v>
      </c>
      <c r="P377">
        <v>107</v>
      </c>
      <c r="Q377">
        <v>62.67</v>
      </c>
    </row>
    <row r="378" spans="1:17" x14ac:dyDescent="0.25">
      <c r="A378">
        <v>3695</v>
      </c>
      <c r="B378" t="s">
        <v>3692</v>
      </c>
      <c r="C378" t="s">
        <v>7805</v>
      </c>
      <c r="D378">
        <v>4000</v>
      </c>
      <c r="E378">
        <v>4005</v>
      </c>
      <c r="F378" t="s">
        <v>8218</v>
      </c>
      <c r="G378" t="s">
        <v>8223</v>
      </c>
      <c r="H378" t="s">
        <v>8245</v>
      </c>
      <c r="I378">
        <v>1421009610</v>
      </c>
      <c r="J378">
        <v>1419281610</v>
      </c>
      <c r="K378" t="b">
        <v>0</v>
      </c>
      <c r="L378">
        <v>33</v>
      </c>
      <c r="M378" t="b">
        <v>1</v>
      </c>
      <c r="N378" t="s">
        <v>8273</v>
      </c>
      <c r="O378" t="s">
        <v>8274</v>
      </c>
      <c r="P378">
        <v>100</v>
      </c>
      <c r="Q378">
        <v>121.36</v>
      </c>
    </row>
    <row r="379" spans="1:17" x14ac:dyDescent="0.25">
      <c r="A379">
        <v>3698</v>
      </c>
      <c r="B379" t="s">
        <v>3695</v>
      </c>
      <c r="C379" t="s">
        <v>7808</v>
      </c>
      <c r="D379">
        <v>5000</v>
      </c>
      <c r="E379">
        <v>5526</v>
      </c>
      <c r="F379" t="s">
        <v>8218</v>
      </c>
      <c r="G379" t="s">
        <v>8223</v>
      </c>
      <c r="H379" t="s">
        <v>8245</v>
      </c>
      <c r="I379">
        <v>1456946487</v>
      </c>
      <c r="J379">
        <v>1454354487</v>
      </c>
      <c r="K379" t="b">
        <v>0</v>
      </c>
      <c r="L379">
        <v>136</v>
      </c>
      <c r="M379" t="b">
        <v>1</v>
      </c>
      <c r="N379" t="s">
        <v>8273</v>
      </c>
      <c r="O379" t="s">
        <v>8274</v>
      </c>
      <c r="P379">
        <v>111</v>
      </c>
      <c r="Q379">
        <v>40.630000000000003</v>
      </c>
    </row>
    <row r="380" spans="1:17" x14ac:dyDescent="0.25">
      <c r="A380">
        <v>3699</v>
      </c>
      <c r="B380" t="s">
        <v>3696</v>
      </c>
      <c r="C380" t="s">
        <v>7809</v>
      </c>
      <c r="D380">
        <v>2500</v>
      </c>
      <c r="E380">
        <v>2520</v>
      </c>
      <c r="F380" t="s">
        <v>8218</v>
      </c>
      <c r="G380" t="s">
        <v>8223</v>
      </c>
      <c r="H380" t="s">
        <v>8245</v>
      </c>
      <c r="I380">
        <v>1413383216</v>
      </c>
      <c r="J380">
        <v>1410791216</v>
      </c>
      <c r="K380" t="b">
        <v>0</v>
      </c>
      <c r="L380">
        <v>40</v>
      </c>
      <c r="M380" t="b">
        <v>1</v>
      </c>
      <c r="N380" t="s">
        <v>8273</v>
      </c>
      <c r="O380" t="s">
        <v>8274</v>
      </c>
      <c r="P380">
        <v>101</v>
      </c>
      <c r="Q380">
        <v>63</v>
      </c>
    </row>
    <row r="381" spans="1:17" x14ac:dyDescent="0.25">
      <c r="A381">
        <v>3700</v>
      </c>
      <c r="B381" t="s">
        <v>3697</v>
      </c>
      <c r="C381" t="s">
        <v>7810</v>
      </c>
      <c r="D381">
        <v>500</v>
      </c>
      <c r="E381">
        <v>606</v>
      </c>
      <c r="F381" t="s">
        <v>8218</v>
      </c>
      <c r="G381" t="s">
        <v>8223</v>
      </c>
      <c r="H381" t="s">
        <v>8245</v>
      </c>
      <c r="I381">
        <v>1412092800</v>
      </c>
      <c r="J381">
        <v>1409493800</v>
      </c>
      <c r="K381" t="b">
        <v>0</v>
      </c>
      <c r="L381">
        <v>18</v>
      </c>
      <c r="M381" t="b">
        <v>1</v>
      </c>
      <c r="N381" t="s">
        <v>8273</v>
      </c>
      <c r="O381" t="s">
        <v>8274</v>
      </c>
      <c r="P381">
        <v>121</v>
      </c>
      <c r="Q381">
        <v>33.67</v>
      </c>
    </row>
    <row r="382" spans="1:17" x14ac:dyDescent="0.25">
      <c r="A382">
        <v>3703</v>
      </c>
      <c r="B382" t="s">
        <v>3700</v>
      </c>
      <c r="C382" t="s">
        <v>7813</v>
      </c>
      <c r="D382">
        <v>1050</v>
      </c>
      <c r="E382">
        <v>1296</v>
      </c>
      <c r="F382" t="s">
        <v>8218</v>
      </c>
      <c r="G382" t="s">
        <v>8223</v>
      </c>
      <c r="H382" t="s">
        <v>8245</v>
      </c>
      <c r="I382">
        <v>1471071540</v>
      </c>
      <c r="J382">
        <v>1467720388</v>
      </c>
      <c r="K382" t="b">
        <v>0</v>
      </c>
      <c r="L382">
        <v>30</v>
      </c>
      <c r="M382" t="b">
        <v>1</v>
      </c>
      <c r="N382" t="s">
        <v>8273</v>
      </c>
      <c r="O382" t="s">
        <v>8274</v>
      </c>
      <c r="P382">
        <v>123</v>
      </c>
      <c r="Q382">
        <v>43.2</v>
      </c>
    </row>
    <row r="383" spans="1:17" x14ac:dyDescent="0.25">
      <c r="A383">
        <v>3705</v>
      </c>
      <c r="B383" t="s">
        <v>3702</v>
      </c>
      <c r="C383" t="s">
        <v>7815</v>
      </c>
      <c r="D383">
        <v>2827</v>
      </c>
      <c r="E383">
        <v>2925</v>
      </c>
      <c r="F383" t="s">
        <v>8218</v>
      </c>
      <c r="G383" t="s">
        <v>8223</v>
      </c>
      <c r="H383" t="s">
        <v>8245</v>
      </c>
      <c r="I383">
        <v>1403546400</v>
      </c>
      <c r="J383">
        <v>1401714114</v>
      </c>
      <c r="K383" t="b">
        <v>0</v>
      </c>
      <c r="L383">
        <v>35</v>
      </c>
      <c r="M383" t="b">
        <v>1</v>
      </c>
      <c r="N383" t="s">
        <v>8273</v>
      </c>
      <c r="O383" t="s">
        <v>8274</v>
      </c>
      <c r="P383">
        <v>103</v>
      </c>
      <c r="Q383">
        <v>83.57</v>
      </c>
    </row>
    <row r="384" spans="1:17" x14ac:dyDescent="0.25">
      <c r="A384">
        <v>3706</v>
      </c>
      <c r="B384" t="s">
        <v>3703</v>
      </c>
      <c r="C384" t="s">
        <v>7816</v>
      </c>
      <c r="D384">
        <v>1500</v>
      </c>
      <c r="E384">
        <v>1820</v>
      </c>
      <c r="F384" t="s">
        <v>8218</v>
      </c>
      <c r="G384" t="s">
        <v>8223</v>
      </c>
      <c r="H384" t="s">
        <v>8245</v>
      </c>
      <c r="I384">
        <v>1410558949</v>
      </c>
      <c r="J384">
        <v>1409262949</v>
      </c>
      <c r="K384" t="b">
        <v>0</v>
      </c>
      <c r="L384">
        <v>13</v>
      </c>
      <c r="M384" t="b">
        <v>1</v>
      </c>
      <c r="N384" t="s">
        <v>8273</v>
      </c>
      <c r="O384" t="s">
        <v>8274</v>
      </c>
      <c r="P384">
        <v>121</v>
      </c>
      <c r="Q384">
        <v>140</v>
      </c>
    </row>
    <row r="385" spans="1:17" x14ac:dyDescent="0.25">
      <c r="A385">
        <v>3707</v>
      </c>
      <c r="B385" t="s">
        <v>3704</v>
      </c>
      <c r="C385" t="s">
        <v>7817</v>
      </c>
      <c r="D385">
        <v>1000</v>
      </c>
      <c r="E385">
        <v>1860</v>
      </c>
      <c r="F385" t="s">
        <v>8218</v>
      </c>
      <c r="G385" t="s">
        <v>8223</v>
      </c>
      <c r="H385" t="s">
        <v>8245</v>
      </c>
      <c r="I385">
        <v>1469165160</v>
      </c>
      <c r="J385">
        <v>1467335378</v>
      </c>
      <c r="K385" t="b">
        <v>0</v>
      </c>
      <c r="L385">
        <v>23</v>
      </c>
      <c r="M385" t="b">
        <v>1</v>
      </c>
      <c r="N385" t="s">
        <v>8273</v>
      </c>
      <c r="O385" t="s">
        <v>8274</v>
      </c>
      <c r="P385">
        <v>186</v>
      </c>
      <c r="Q385">
        <v>80.87</v>
      </c>
    </row>
    <row r="386" spans="1:17" x14ac:dyDescent="0.25">
      <c r="A386">
        <v>3708</v>
      </c>
      <c r="B386" t="s">
        <v>3705</v>
      </c>
      <c r="C386" t="s">
        <v>7818</v>
      </c>
      <c r="D386">
        <v>700</v>
      </c>
      <c r="E386">
        <v>2100</v>
      </c>
      <c r="F386" t="s">
        <v>8218</v>
      </c>
      <c r="G386" t="s">
        <v>8223</v>
      </c>
      <c r="H386" t="s">
        <v>8245</v>
      </c>
      <c r="I386">
        <v>1404444286</v>
      </c>
      <c r="J386">
        <v>1403234686</v>
      </c>
      <c r="K386" t="b">
        <v>0</v>
      </c>
      <c r="L386">
        <v>39</v>
      </c>
      <c r="M386" t="b">
        <v>1</v>
      </c>
      <c r="N386" t="s">
        <v>8273</v>
      </c>
      <c r="O386" t="s">
        <v>8274</v>
      </c>
      <c r="P386">
        <v>300</v>
      </c>
      <c r="Q386">
        <v>53.85</v>
      </c>
    </row>
    <row r="387" spans="1:17" x14ac:dyDescent="0.25">
      <c r="A387">
        <v>3710</v>
      </c>
      <c r="B387" t="s">
        <v>3707</v>
      </c>
      <c r="C387" t="s">
        <v>7820</v>
      </c>
      <c r="D387">
        <v>1300</v>
      </c>
      <c r="E387">
        <v>1835</v>
      </c>
      <c r="F387" t="s">
        <v>8218</v>
      </c>
      <c r="G387" t="s">
        <v>8223</v>
      </c>
      <c r="H387" t="s">
        <v>8245</v>
      </c>
      <c r="I387">
        <v>1428068988</v>
      </c>
      <c r="J387">
        <v>1425908988</v>
      </c>
      <c r="K387" t="b">
        <v>0</v>
      </c>
      <c r="L387">
        <v>27</v>
      </c>
      <c r="M387" t="b">
        <v>1</v>
      </c>
      <c r="N387" t="s">
        <v>8273</v>
      </c>
      <c r="O387" t="s">
        <v>8274</v>
      </c>
      <c r="P387">
        <v>141</v>
      </c>
      <c r="Q387">
        <v>67.959999999999994</v>
      </c>
    </row>
    <row r="388" spans="1:17" x14ac:dyDescent="0.25">
      <c r="A388">
        <v>3711</v>
      </c>
      <c r="B388" t="s">
        <v>3708</v>
      </c>
      <c r="C388" t="s">
        <v>7821</v>
      </c>
      <c r="D388">
        <v>500</v>
      </c>
      <c r="E388">
        <v>570</v>
      </c>
      <c r="F388" t="s">
        <v>8218</v>
      </c>
      <c r="G388" t="s">
        <v>8223</v>
      </c>
      <c r="H388" t="s">
        <v>8245</v>
      </c>
      <c r="I388">
        <v>1402848000</v>
      </c>
      <c r="J388">
        <v>1400606573</v>
      </c>
      <c r="K388" t="b">
        <v>0</v>
      </c>
      <c r="L388">
        <v>21</v>
      </c>
      <c r="M388" t="b">
        <v>1</v>
      </c>
      <c r="N388" t="s">
        <v>8273</v>
      </c>
      <c r="O388" t="s">
        <v>8274</v>
      </c>
      <c r="P388">
        <v>114</v>
      </c>
      <c r="Q388">
        <v>27.14</v>
      </c>
    </row>
    <row r="389" spans="1:17" x14ac:dyDescent="0.25">
      <c r="A389">
        <v>3712</v>
      </c>
      <c r="B389" t="s">
        <v>3709</v>
      </c>
      <c r="C389" t="s">
        <v>7822</v>
      </c>
      <c r="D389">
        <v>7500</v>
      </c>
      <c r="E389">
        <v>11530</v>
      </c>
      <c r="F389" t="s">
        <v>8218</v>
      </c>
      <c r="G389" t="s">
        <v>8223</v>
      </c>
      <c r="H389" t="s">
        <v>8245</v>
      </c>
      <c r="I389">
        <v>1433055540</v>
      </c>
      <c r="J389">
        <v>1431230867</v>
      </c>
      <c r="K389" t="b">
        <v>0</v>
      </c>
      <c r="L389">
        <v>104</v>
      </c>
      <c r="M389" t="b">
        <v>1</v>
      </c>
      <c r="N389" t="s">
        <v>8273</v>
      </c>
      <c r="O389" t="s">
        <v>8274</v>
      </c>
      <c r="P389">
        <v>154</v>
      </c>
      <c r="Q389">
        <v>110.87</v>
      </c>
    </row>
    <row r="390" spans="1:17" x14ac:dyDescent="0.25">
      <c r="A390">
        <v>3713</v>
      </c>
      <c r="B390" t="s">
        <v>3710</v>
      </c>
      <c r="C390" t="s">
        <v>7823</v>
      </c>
      <c r="D390">
        <v>2000</v>
      </c>
      <c r="E390">
        <v>2030</v>
      </c>
      <c r="F390" t="s">
        <v>8218</v>
      </c>
      <c r="G390" t="s">
        <v>8223</v>
      </c>
      <c r="H390" t="s">
        <v>8245</v>
      </c>
      <c r="I390">
        <v>1465062166</v>
      </c>
      <c r="J390">
        <v>1463334166</v>
      </c>
      <c r="K390" t="b">
        <v>0</v>
      </c>
      <c r="L390">
        <v>19</v>
      </c>
      <c r="M390" t="b">
        <v>1</v>
      </c>
      <c r="N390" t="s">
        <v>8273</v>
      </c>
      <c r="O390" t="s">
        <v>8274</v>
      </c>
      <c r="P390">
        <v>102</v>
      </c>
      <c r="Q390">
        <v>106.84</v>
      </c>
    </row>
    <row r="391" spans="1:17" x14ac:dyDescent="0.25">
      <c r="A391">
        <v>3714</v>
      </c>
      <c r="B391" t="s">
        <v>3711</v>
      </c>
      <c r="C391" t="s">
        <v>7824</v>
      </c>
      <c r="D391">
        <v>10000</v>
      </c>
      <c r="E391">
        <v>10235</v>
      </c>
      <c r="F391" t="s">
        <v>8218</v>
      </c>
      <c r="G391" t="s">
        <v>8223</v>
      </c>
      <c r="H391" t="s">
        <v>8245</v>
      </c>
      <c r="I391">
        <v>1432612740</v>
      </c>
      <c r="J391">
        <v>1429881667</v>
      </c>
      <c r="K391" t="b">
        <v>0</v>
      </c>
      <c r="L391">
        <v>97</v>
      </c>
      <c r="M391" t="b">
        <v>1</v>
      </c>
      <c r="N391" t="s">
        <v>8273</v>
      </c>
      <c r="O391" t="s">
        <v>8274</v>
      </c>
      <c r="P391">
        <v>102</v>
      </c>
      <c r="Q391">
        <v>105.52</v>
      </c>
    </row>
    <row r="392" spans="1:17" x14ac:dyDescent="0.25">
      <c r="A392">
        <v>3716</v>
      </c>
      <c r="B392" t="s">
        <v>3713</v>
      </c>
      <c r="C392" t="s">
        <v>7826</v>
      </c>
      <c r="D392">
        <v>800</v>
      </c>
      <c r="E392">
        <v>1246</v>
      </c>
      <c r="F392" t="s">
        <v>8218</v>
      </c>
      <c r="G392" t="s">
        <v>8223</v>
      </c>
      <c r="H392" t="s">
        <v>8245</v>
      </c>
      <c r="I392">
        <v>1453411109</v>
      </c>
      <c r="J392">
        <v>1450819109</v>
      </c>
      <c r="K392" t="b">
        <v>0</v>
      </c>
      <c r="L392">
        <v>24</v>
      </c>
      <c r="M392" t="b">
        <v>1</v>
      </c>
      <c r="N392" t="s">
        <v>8273</v>
      </c>
      <c r="O392" t="s">
        <v>8274</v>
      </c>
      <c r="P392">
        <v>156</v>
      </c>
      <c r="Q392">
        <v>51.92</v>
      </c>
    </row>
    <row r="393" spans="1:17" x14ac:dyDescent="0.25">
      <c r="A393">
        <v>3720</v>
      </c>
      <c r="B393" t="s">
        <v>3717</v>
      </c>
      <c r="C393" t="s">
        <v>7830</v>
      </c>
      <c r="D393">
        <v>3300</v>
      </c>
      <c r="E393">
        <v>3449</v>
      </c>
      <c r="F393" t="s">
        <v>8218</v>
      </c>
      <c r="G393" t="s">
        <v>8223</v>
      </c>
      <c r="H393" t="s">
        <v>8245</v>
      </c>
      <c r="I393">
        <v>1435881006</v>
      </c>
      <c r="J393">
        <v>1433980206</v>
      </c>
      <c r="K393" t="b">
        <v>0</v>
      </c>
      <c r="L393">
        <v>40</v>
      </c>
      <c r="M393" t="b">
        <v>1</v>
      </c>
      <c r="N393" t="s">
        <v>8273</v>
      </c>
      <c r="O393" t="s">
        <v>8274</v>
      </c>
      <c r="P393">
        <v>105</v>
      </c>
      <c r="Q393">
        <v>86.23</v>
      </c>
    </row>
    <row r="394" spans="1:17" x14ac:dyDescent="0.25">
      <c r="A394">
        <v>3721</v>
      </c>
      <c r="B394" t="s">
        <v>3718</v>
      </c>
      <c r="C394" t="s">
        <v>7831</v>
      </c>
      <c r="D394">
        <v>5000</v>
      </c>
      <c r="E394">
        <v>5040</v>
      </c>
      <c r="F394" t="s">
        <v>8218</v>
      </c>
      <c r="G394" t="s">
        <v>8223</v>
      </c>
      <c r="H394" t="s">
        <v>8245</v>
      </c>
      <c r="I394">
        <v>1415230084</v>
      </c>
      <c r="J394">
        <v>1413412084</v>
      </c>
      <c r="K394" t="b">
        <v>0</v>
      </c>
      <c r="L394">
        <v>44</v>
      </c>
      <c r="M394" t="b">
        <v>1</v>
      </c>
      <c r="N394" t="s">
        <v>8273</v>
      </c>
      <c r="O394" t="s">
        <v>8274</v>
      </c>
      <c r="P394">
        <v>101</v>
      </c>
      <c r="Q394">
        <v>114.55</v>
      </c>
    </row>
    <row r="395" spans="1:17" x14ac:dyDescent="0.25">
      <c r="A395">
        <v>3726</v>
      </c>
      <c r="B395" t="s">
        <v>3723</v>
      </c>
      <c r="C395" t="s">
        <v>7836</v>
      </c>
      <c r="D395">
        <v>850</v>
      </c>
      <c r="E395">
        <v>2879</v>
      </c>
      <c r="F395" t="s">
        <v>8218</v>
      </c>
      <c r="G395" t="s">
        <v>8223</v>
      </c>
      <c r="H395" t="s">
        <v>8245</v>
      </c>
      <c r="I395">
        <v>1461963600</v>
      </c>
      <c r="J395">
        <v>1459567371</v>
      </c>
      <c r="K395" t="b">
        <v>0</v>
      </c>
      <c r="L395">
        <v>46</v>
      </c>
      <c r="M395" t="b">
        <v>1</v>
      </c>
      <c r="N395" t="s">
        <v>8273</v>
      </c>
      <c r="O395" t="s">
        <v>8274</v>
      </c>
      <c r="P395">
        <v>339</v>
      </c>
      <c r="Q395">
        <v>62.59</v>
      </c>
    </row>
    <row r="396" spans="1:17" x14ac:dyDescent="0.25">
      <c r="A396">
        <v>3727</v>
      </c>
      <c r="B396" t="s">
        <v>3724</v>
      </c>
      <c r="C396" t="s">
        <v>7837</v>
      </c>
      <c r="D396">
        <v>2000</v>
      </c>
      <c r="E396">
        <v>2015</v>
      </c>
      <c r="F396" t="s">
        <v>8218</v>
      </c>
      <c r="G396" t="s">
        <v>8223</v>
      </c>
      <c r="H396" t="s">
        <v>8245</v>
      </c>
      <c r="I396">
        <v>1476939300</v>
      </c>
      <c r="J396">
        <v>1474273294</v>
      </c>
      <c r="K396" t="b">
        <v>0</v>
      </c>
      <c r="L396">
        <v>33</v>
      </c>
      <c r="M396" t="b">
        <v>1</v>
      </c>
      <c r="N396" t="s">
        <v>8273</v>
      </c>
      <c r="O396" t="s">
        <v>8274</v>
      </c>
      <c r="P396">
        <v>101</v>
      </c>
      <c r="Q396">
        <v>61.06</v>
      </c>
    </row>
    <row r="397" spans="1:17" x14ac:dyDescent="0.25">
      <c r="A397">
        <v>3810</v>
      </c>
      <c r="B397" t="s">
        <v>3807</v>
      </c>
      <c r="C397" t="s">
        <v>7920</v>
      </c>
      <c r="D397">
        <v>1500</v>
      </c>
      <c r="E397">
        <v>1826</v>
      </c>
      <c r="F397" t="s">
        <v>8218</v>
      </c>
      <c r="G397" t="s">
        <v>8223</v>
      </c>
      <c r="H397" t="s">
        <v>8245</v>
      </c>
      <c r="I397">
        <v>1426965758</v>
      </c>
      <c r="J397">
        <v>1424377358</v>
      </c>
      <c r="K397" t="b">
        <v>0</v>
      </c>
      <c r="L397">
        <v>26</v>
      </c>
      <c r="M397" t="b">
        <v>1</v>
      </c>
      <c r="N397" t="s">
        <v>8273</v>
      </c>
      <c r="O397" t="s">
        <v>8274</v>
      </c>
      <c r="P397">
        <v>122</v>
      </c>
      <c r="Q397">
        <v>70.23</v>
      </c>
    </row>
    <row r="398" spans="1:17" x14ac:dyDescent="0.25">
      <c r="A398">
        <v>3813</v>
      </c>
      <c r="B398" t="s">
        <v>3810</v>
      </c>
      <c r="C398" t="s">
        <v>7923</v>
      </c>
      <c r="D398">
        <v>2100</v>
      </c>
      <c r="E398">
        <v>2119.9899999999998</v>
      </c>
      <c r="F398" t="s">
        <v>8218</v>
      </c>
      <c r="G398" t="s">
        <v>8223</v>
      </c>
      <c r="H398" t="s">
        <v>8245</v>
      </c>
      <c r="I398">
        <v>1465940580</v>
      </c>
      <c r="J398">
        <v>1462603021</v>
      </c>
      <c r="K398" t="b">
        <v>0</v>
      </c>
      <c r="L398">
        <v>27</v>
      </c>
      <c r="M398" t="b">
        <v>1</v>
      </c>
      <c r="N398" t="s">
        <v>8273</v>
      </c>
      <c r="O398" t="s">
        <v>8274</v>
      </c>
      <c r="P398">
        <v>101</v>
      </c>
      <c r="Q398">
        <v>78.52</v>
      </c>
    </row>
    <row r="399" spans="1:17" x14ac:dyDescent="0.25">
      <c r="A399">
        <v>3814</v>
      </c>
      <c r="B399" t="s">
        <v>3811</v>
      </c>
      <c r="C399" t="s">
        <v>7924</v>
      </c>
      <c r="D399">
        <v>1500</v>
      </c>
      <c r="E399">
        <v>2102</v>
      </c>
      <c r="F399" t="s">
        <v>8218</v>
      </c>
      <c r="G399" t="s">
        <v>8223</v>
      </c>
      <c r="H399" t="s">
        <v>8245</v>
      </c>
      <c r="I399">
        <v>1427860740</v>
      </c>
      <c r="J399">
        <v>1424727712</v>
      </c>
      <c r="K399" t="b">
        <v>0</v>
      </c>
      <c r="L399">
        <v>34</v>
      </c>
      <c r="M399" t="b">
        <v>1</v>
      </c>
      <c r="N399" t="s">
        <v>8273</v>
      </c>
      <c r="O399" t="s">
        <v>8274</v>
      </c>
      <c r="P399">
        <v>140</v>
      </c>
      <c r="Q399">
        <v>61.82</v>
      </c>
    </row>
    <row r="400" spans="1:17" x14ac:dyDescent="0.25">
      <c r="A400">
        <v>3816</v>
      </c>
      <c r="B400" t="s">
        <v>3813</v>
      </c>
      <c r="C400" t="s">
        <v>7926</v>
      </c>
      <c r="D400">
        <v>1500</v>
      </c>
      <c r="E400">
        <v>1788.57</v>
      </c>
      <c r="F400" t="s">
        <v>8218</v>
      </c>
      <c r="G400" t="s">
        <v>8223</v>
      </c>
      <c r="H400" t="s">
        <v>8245</v>
      </c>
      <c r="I400">
        <v>1405614823</v>
      </c>
      <c r="J400">
        <v>1403022823</v>
      </c>
      <c r="K400" t="b">
        <v>0</v>
      </c>
      <c r="L400">
        <v>37</v>
      </c>
      <c r="M400" t="b">
        <v>1</v>
      </c>
      <c r="N400" t="s">
        <v>8273</v>
      </c>
      <c r="O400" t="s">
        <v>8274</v>
      </c>
      <c r="P400">
        <v>119</v>
      </c>
      <c r="Q400">
        <v>48.34</v>
      </c>
    </row>
    <row r="401" spans="1:17" x14ac:dyDescent="0.25">
      <c r="A401">
        <v>3817</v>
      </c>
      <c r="B401" t="s">
        <v>3814</v>
      </c>
      <c r="C401" t="s">
        <v>7927</v>
      </c>
      <c r="D401">
        <v>2000</v>
      </c>
      <c r="E401">
        <v>2145</v>
      </c>
      <c r="F401" t="s">
        <v>8218</v>
      </c>
      <c r="G401" t="s">
        <v>8223</v>
      </c>
      <c r="H401" t="s">
        <v>8245</v>
      </c>
      <c r="I401">
        <v>1445659140</v>
      </c>
      <c r="J401">
        <v>1444236216</v>
      </c>
      <c r="K401" t="b">
        <v>0</v>
      </c>
      <c r="L401">
        <v>20</v>
      </c>
      <c r="M401" t="b">
        <v>1</v>
      </c>
      <c r="N401" t="s">
        <v>8273</v>
      </c>
      <c r="O401" t="s">
        <v>8274</v>
      </c>
      <c r="P401">
        <v>107</v>
      </c>
      <c r="Q401">
        <v>107.25</v>
      </c>
    </row>
    <row r="402" spans="1:17" x14ac:dyDescent="0.25">
      <c r="A402">
        <v>3818</v>
      </c>
      <c r="B402" t="s">
        <v>3815</v>
      </c>
      <c r="C402" t="s">
        <v>7928</v>
      </c>
      <c r="D402">
        <v>250</v>
      </c>
      <c r="E402">
        <v>570</v>
      </c>
      <c r="F402" t="s">
        <v>8218</v>
      </c>
      <c r="G402" t="s">
        <v>8223</v>
      </c>
      <c r="H402" t="s">
        <v>8245</v>
      </c>
      <c r="I402">
        <v>1426187582</v>
      </c>
      <c r="J402">
        <v>1423599182</v>
      </c>
      <c r="K402" t="b">
        <v>0</v>
      </c>
      <c r="L402">
        <v>10</v>
      </c>
      <c r="M402" t="b">
        <v>1</v>
      </c>
      <c r="N402" t="s">
        <v>8273</v>
      </c>
      <c r="O402" t="s">
        <v>8274</v>
      </c>
      <c r="P402">
        <v>228</v>
      </c>
      <c r="Q402">
        <v>57</v>
      </c>
    </row>
    <row r="403" spans="1:17" x14ac:dyDescent="0.25">
      <c r="A403">
        <v>3819</v>
      </c>
      <c r="B403" t="s">
        <v>3816</v>
      </c>
      <c r="C403" t="s">
        <v>7817</v>
      </c>
      <c r="D403">
        <v>1000</v>
      </c>
      <c r="E403">
        <v>1064</v>
      </c>
      <c r="F403" t="s">
        <v>8218</v>
      </c>
      <c r="G403" t="s">
        <v>8223</v>
      </c>
      <c r="H403" t="s">
        <v>8245</v>
      </c>
      <c r="I403">
        <v>1437166920</v>
      </c>
      <c r="J403">
        <v>1435554104</v>
      </c>
      <c r="K403" t="b">
        <v>0</v>
      </c>
      <c r="L403">
        <v>26</v>
      </c>
      <c r="M403" t="b">
        <v>1</v>
      </c>
      <c r="N403" t="s">
        <v>8273</v>
      </c>
      <c r="O403" t="s">
        <v>8274</v>
      </c>
      <c r="P403">
        <v>106</v>
      </c>
      <c r="Q403">
        <v>40.92</v>
      </c>
    </row>
    <row r="404" spans="1:17" x14ac:dyDescent="0.25">
      <c r="A404">
        <v>3821</v>
      </c>
      <c r="B404" t="s">
        <v>3818</v>
      </c>
      <c r="C404" t="s">
        <v>7930</v>
      </c>
      <c r="D404">
        <v>3500</v>
      </c>
      <c r="E404">
        <v>3659</v>
      </c>
      <c r="F404" t="s">
        <v>8218</v>
      </c>
      <c r="G404" t="s">
        <v>8223</v>
      </c>
      <c r="H404" t="s">
        <v>8245</v>
      </c>
      <c r="I404">
        <v>1451881207</v>
      </c>
      <c r="J404">
        <v>1449116407</v>
      </c>
      <c r="K404" t="b">
        <v>0</v>
      </c>
      <c r="L404">
        <v>46</v>
      </c>
      <c r="M404" t="b">
        <v>1</v>
      </c>
      <c r="N404" t="s">
        <v>8273</v>
      </c>
      <c r="O404" t="s">
        <v>8274</v>
      </c>
      <c r="P404">
        <v>105</v>
      </c>
      <c r="Q404">
        <v>79.540000000000006</v>
      </c>
    </row>
    <row r="405" spans="1:17" x14ac:dyDescent="0.25">
      <c r="A405">
        <v>3823</v>
      </c>
      <c r="B405" t="s">
        <v>3820</v>
      </c>
      <c r="C405" t="s">
        <v>7932</v>
      </c>
      <c r="D405">
        <v>2500</v>
      </c>
      <c r="E405">
        <v>2650</v>
      </c>
      <c r="F405" t="s">
        <v>8218</v>
      </c>
      <c r="G405" t="s">
        <v>8223</v>
      </c>
      <c r="H405" t="s">
        <v>8245</v>
      </c>
      <c r="I405">
        <v>1437364740</v>
      </c>
      <c r="J405">
        <v>1434405044</v>
      </c>
      <c r="K405" t="b">
        <v>0</v>
      </c>
      <c r="L405">
        <v>41</v>
      </c>
      <c r="M405" t="b">
        <v>1</v>
      </c>
      <c r="N405" t="s">
        <v>8273</v>
      </c>
      <c r="O405" t="s">
        <v>8274</v>
      </c>
      <c r="P405">
        <v>106</v>
      </c>
      <c r="Q405">
        <v>64.63</v>
      </c>
    </row>
    <row r="406" spans="1:17" x14ac:dyDescent="0.25">
      <c r="A406">
        <v>3825</v>
      </c>
      <c r="B406" t="s">
        <v>3822</v>
      </c>
      <c r="C406" t="s">
        <v>7934</v>
      </c>
      <c r="D406">
        <v>5000</v>
      </c>
      <c r="E406">
        <v>5271</v>
      </c>
      <c r="F406" t="s">
        <v>8218</v>
      </c>
      <c r="G406" t="s">
        <v>8223</v>
      </c>
      <c r="H406" t="s">
        <v>8245</v>
      </c>
      <c r="I406">
        <v>1434505214</v>
      </c>
      <c r="J406">
        <v>1432690814</v>
      </c>
      <c r="K406" t="b">
        <v>0</v>
      </c>
      <c r="L406">
        <v>49</v>
      </c>
      <c r="M406" t="b">
        <v>1</v>
      </c>
      <c r="N406" t="s">
        <v>8273</v>
      </c>
      <c r="O406" t="s">
        <v>8274</v>
      </c>
      <c r="P406">
        <v>105</v>
      </c>
      <c r="Q406">
        <v>107.57</v>
      </c>
    </row>
    <row r="407" spans="1:17" x14ac:dyDescent="0.25">
      <c r="A407">
        <v>3828</v>
      </c>
      <c r="B407" t="s">
        <v>3825</v>
      </c>
      <c r="C407" t="s">
        <v>7937</v>
      </c>
      <c r="D407">
        <v>5000</v>
      </c>
      <c r="E407">
        <v>5000</v>
      </c>
      <c r="F407" t="s">
        <v>8218</v>
      </c>
      <c r="G407" t="s">
        <v>8223</v>
      </c>
      <c r="H407" t="s">
        <v>8245</v>
      </c>
      <c r="I407">
        <v>1420033187</v>
      </c>
      <c r="J407">
        <v>1414845587</v>
      </c>
      <c r="K407" t="b">
        <v>0</v>
      </c>
      <c r="L407">
        <v>28</v>
      </c>
      <c r="M407" t="b">
        <v>1</v>
      </c>
      <c r="N407" t="s">
        <v>8273</v>
      </c>
      <c r="O407" t="s">
        <v>8274</v>
      </c>
      <c r="P407">
        <v>100</v>
      </c>
      <c r="Q407">
        <v>178.57</v>
      </c>
    </row>
    <row r="408" spans="1:17" x14ac:dyDescent="0.25">
      <c r="A408">
        <v>3829</v>
      </c>
      <c r="B408" t="s">
        <v>3826</v>
      </c>
      <c r="C408" t="s">
        <v>7938</v>
      </c>
      <c r="D408">
        <v>500</v>
      </c>
      <c r="E408">
        <v>501</v>
      </c>
      <c r="F408" t="s">
        <v>8218</v>
      </c>
      <c r="G408" t="s">
        <v>8223</v>
      </c>
      <c r="H408" t="s">
        <v>8245</v>
      </c>
      <c r="I408">
        <v>1472676371</v>
      </c>
      <c r="J408">
        <v>1470948371</v>
      </c>
      <c r="K408" t="b">
        <v>0</v>
      </c>
      <c r="L408">
        <v>8</v>
      </c>
      <c r="M408" t="b">
        <v>1</v>
      </c>
      <c r="N408" t="s">
        <v>8273</v>
      </c>
      <c r="O408" t="s">
        <v>8274</v>
      </c>
      <c r="P408">
        <v>100</v>
      </c>
      <c r="Q408">
        <v>62.63</v>
      </c>
    </row>
    <row r="409" spans="1:17" x14ac:dyDescent="0.25">
      <c r="A409">
        <v>3830</v>
      </c>
      <c r="B409" t="s">
        <v>3827</v>
      </c>
      <c r="C409" t="s">
        <v>7939</v>
      </c>
      <c r="D409">
        <v>100</v>
      </c>
      <c r="E409">
        <v>225</v>
      </c>
      <c r="F409" t="s">
        <v>8218</v>
      </c>
      <c r="G409" t="s">
        <v>8223</v>
      </c>
      <c r="H409" t="s">
        <v>8245</v>
      </c>
      <c r="I409">
        <v>1464371211</v>
      </c>
      <c r="J409">
        <v>1463161611</v>
      </c>
      <c r="K409" t="b">
        <v>0</v>
      </c>
      <c r="L409">
        <v>3</v>
      </c>
      <c r="M409" t="b">
        <v>1</v>
      </c>
      <c r="N409" t="s">
        <v>8273</v>
      </c>
      <c r="O409" t="s">
        <v>8274</v>
      </c>
      <c r="P409">
        <v>225</v>
      </c>
      <c r="Q409">
        <v>75</v>
      </c>
    </row>
    <row r="410" spans="1:17" x14ac:dyDescent="0.25">
      <c r="A410">
        <v>3831</v>
      </c>
      <c r="B410" t="s">
        <v>3828</v>
      </c>
      <c r="C410" t="s">
        <v>7940</v>
      </c>
      <c r="D410">
        <v>500</v>
      </c>
      <c r="E410">
        <v>530.11</v>
      </c>
      <c r="F410" t="s">
        <v>8218</v>
      </c>
      <c r="G410" t="s">
        <v>8223</v>
      </c>
      <c r="H410" t="s">
        <v>8245</v>
      </c>
      <c r="I410">
        <v>1415222545</v>
      </c>
      <c r="J410">
        <v>1413404545</v>
      </c>
      <c r="K410" t="b">
        <v>0</v>
      </c>
      <c r="L410">
        <v>9</v>
      </c>
      <c r="M410" t="b">
        <v>1</v>
      </c>
      <c r="N410" t="s">
        <v>8273</v>
      </c>
      <c r="O410" t="s">
        <v>8274</v>
      </c>
      <c r="P410">
        <v>106</v>
      </c>
      <c r="Q410">
        <v>58.9</v>
      </c>
    </row>
    <row r="411" spans="1:17" x14ac:dyDescent="0.25">
      <c r="A411">
        <v>3832</v>
      </c>
      <c r="B411" t="s">
        <v>3829</v>
      </c>
      <c r="C411" t="s">
        <v>7941</v>
      </c>
      <c r="D411">
        <v>1200</v>
      </c>
      <c r="E411">
        <v>1256</v>
      </c>
      <c r="F411" t="s">
        <v>8218</v>
      </c>
      <c r="G411" t="s">
        <v>8223</v>
      </c>
      <c r="H411" t="s">
        <v>8245</v>
      </c>
      <c r="I411">
        <v>1455936335</v>
      </c>
      <c r="J411">
        <v>1452048335</v>
      </c>
      <c r="K411" t="b">
        <v>0</v>
      </c>
      <c r="L411">
        <v>9</v>
      </c>
      <c r="M411" t="b">
        <v>1</v>
      </c>
      <c r="N411" t="s">
        <v>8273</v>
      </c>
      <c r="O411" t="s">
        <v>8274</v>
      </c>
      <c r="P411">
        <v>105</v>
      </c>
      <c r="Q411">
        <v>139.56</v>
      </c>
    </row>
    <row r="412" spans="1:17" x14ac:dyDescent="0.25">
      <c r="A412">
        <v>3836</v>
      </c>
      <c r="B412" t="s">
        <v>3833</v>
      </c>
      <c r="C412" t="s">
        <v>7945</v>
      </c>
      <c r="D412">
        <v>800</v>
      </c>
      <c r="E412">
        <v>900</v>
      </c>
      <c r="F412" t="s">
        <v>8218</v>
      </c>
      <c r="G412" t="s">
        <v>8223</v>
      </c>
      <c r="H412" t="s">
        <v>8245</v>
      </c>
      <c r="I412">
        <v>1470197340</v>
      </c>
      <c r="J412">
        <v>1467497652</v>
      </c>
      <c r="K412" t="b">
        <v>0</v>
      </c>
      <c r="L412">
        <v>14</v>
      </c>
      <c r="M412" t="b">
        <v>1</v>
      </c>
      <c r="N412" t="s">
        <v>8273</v>
      </c>
      <c r="O412" t="s">
        <v>8274</v>
      </c>
      <c r="P412">
        <v>113</v>
      </c>
      <c r="Q412">
        <v>64.290000000000006</v>
      </c>
    </row>
    <row r="413" spans="1:17" x14ac:dyDescent="0.25">
      <c r="A413">
        <v>3839</v>
      </c>
      <c r="B413" t="s">
        <v>3836</v>
      </c>
      <c r="C413" t="s">
        <v>7948</v>
      </c>
      <c r="D413">
        <v>2000</v>
      </c>
      <c r="E413">
        <v>2025</v>
      </c>
      <c r="F413" t="s">
        <v>8218</v>
      </c>
      <c r="G413" t="s">
        <v>8223</v>
      </c>
      <c r="H413" t="s">
        <v>8245</v>
      </c>
      <c r="I413">
        <v>1438226724</v>
      </c>
      <c r="J413">
        <v>1433042724</v>
      </c>
      <c r="K413" t="b">
        <v>0</v>
      </c>
      <c r="L413">
        <v>32</v>
      </c>
      <c r="M413" t="b">
        <v>1</v>
      </c>
      <c r="N413" t="s">
        <v>8273</v>
      </c>
      <c r="O413" t="s">
        <v>8274</v>
      </c>
      <c r="P413">
        <v>101</v>
      </c>
      <c r="Q413">
        <v>63.28</v>
      </c>
    </row>
  </sheetData>
  <autoFilter ref="A1:Q1" xr:uid="{4A62D78B-46B0-4255-8F6A-2E548EB4DD7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94E0B-E0BB-4167-9F56-F8AFED88DF00}">
  <dimension ref="A1:F14"/>
  <sheetViews>
    <sheetView workbookViewId="0">
      <selection activeCell="I39" sqref="I39"/>
    </sheetView>
  </sheetViews>
  <sheetFormatPr defaultRowHeight="15" x14ac:dyDescent="0.25"/>
  <cols>
    <col min="1" max="1" width="18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9" t="s">
        <v>8222</v>
      </c>
      <c r="B1" t="s">
        <v>8321</v>
      </c>
    </row>
    <row r="3" spans="1:6" x14ac:dyDescent="0.25">
      <c r="A3" s="9" t="s">
        <v>8322</v>
      </c>
      <c r="B3" s="9" t="s">
        <v>8318</v>
      </c>
    </row>
    <row r="4" spans="1:6" x14ac:dyDescent="0.25">
      <c r="A4" s="9" t="s">
        <v>8320</v>
      </c>
      <c r="B4" t="s">
        <v>8219</v>
      </c>
      <c r="C4" t="s">
        <v>8220</v>
      </c>
      <c r="D4" t="s">
        <v>8221</v>
      </c>
      <c r="E4" t="s">
        <v>8218</v>
      </c>
      <c r="F4" t="s">
        <v>8319</v>
      </c>
    </row>
    <row r="5" spans="1:6" x14ac:dyDescent="0.25">
      <c r="A5" s="10" t="s">
        <v>8266</v>
      </c>
      <c r="B5" s="11">
        <v>40</v>
      </c>
      <c r="C5" s="11">
        <v>180</v>
      </c>
      <c r="D5" s="11"/>
      <c r="E5" s="11">
        <v>300</v>
      </c>
      <c r="F5" s="11">
        <v>520</v>
      </c>
    </row>
    <row r="6" spans="1:6" x14ac:dyDescent="0.25">
      <c r="A6" s="10" t="s">
        <v>8292</v>
      </c>
      <c r="B6" s="11">
        <v>20</v>
      </c>
      <c r="C6" s="11">
        <v>140</v>
      </c>
      <c r="D6" s="11">
        <v>6</v>
      </c>
      <c r="E6" s="11">
        <v>34</v>
      </c>
      <c r="F6" s="11">
        <v>200</v>
      </c>
    </row>
    <row r="7" spans="1:6" x14ac:dyDescent="0.25">
      <c r="A7" s="10" t="s">
        <v>8289</v>
      </c>
      <c r="B7" s="11"/>
      <c r="C7" s="11">
        <v>140</v>
      </c>
      <c r="D7" s="11"/>
      <c r="E7" s="11">
        <v>80</v>
      </c>
      <c r="F7" s="11">
        <v>220</v>
      </c>
    </row>
    <row r="8" spans="1:6" x14ac:dyDescent="0.25">
      <c r="A8" s="10" t="s">
        <v>8287</v>
      </c>
      <c r="B8" s="11">
        <v>24</v>
      </c>
      <c r="C8" s="11"/>
      <c r="D8" s="11"/>
      <c r="E8" s="11"/>
      <c r="F8" s="11">
        <v>24</v>
      </c>
    </row>
    <row r="9" spans="1:6" x14ac:dyDescent="0.25">
      <c r="A9" s="10" t="s">
        <v>8281</v>
      </c>
      <c r="B9" s="11">
        <v>20</v>
      </c>
      <c r="C9" s="11">
        <v>120</v>
      </c>
      <c r="D9" s="11">
        <v>20</v>
      </c>
      <c r="E9" s="11">
        <v>540</v>
      </c>
      <c r="F9" s="11">
        <v>700</v>
      </c>
    </row>
    <row r="10" spans="1:6" x14ac:dyDescent="0.25">
      <c r="A10" s="10" t="s">
        <v>8294</v>
      </c>
      <c r="B10" s="11"/>
      <c r="C10" s="11">
        <v>117</v>
      </c>
      <c r="D10" s="11"/>
      <c r="E10" s="11">
        <v>103</v>
      </c>
      <c r="F10" s="11">
        <v>220</v>
      </c>
    </row>
    <row r="11" spans="1:6" x14ac:dyDescent="0.25">
      <c r="A11" s="10" t="s">
        <v>8278</v>
      </c>
      <c r="B11" s="11">
        <v>30</v>
      </c>
      <c r="C11" s="11">
        <v>127</v>
      </c>
      <c r="D11" s="11"/>
      <c r="E11" s="11">
        <v>80</v>
      </c>
      <c r="F11" s="11">
        <v>237</v>
      </c>
    </row>
    <row r="12" spans="1:6" x14ac:dyDescent="0.25">
      <c r="A12" s="10" t="s">
        <v>8275</v>
      </c>
      <c r="B12" s="11">
        <v>178</v>
      </c>
      <c r="C12" s="11">
        <v>213</v>
      </c>
      <c r="D12" s="11"/>
      <c r="E12" s="11">
        <v>209</v>
      </c>
      <c r="F12" s="11">
        <v>600</v>
      </c>
    </row>
    <row r="13" spans="1:6" x14ac:dyDescent="0.25">
      <c r="A13" s="10" t="s">
        <v>8273</v>
      </c>
      <c r="B13" s="11">
        <v>37</v>
      </c>
      <c r="C13" s="11">
        <v>493</v>
      </c>
      <c r="D13" s="11">
        <v>24</v>
      </c>
      <c r="E13" s="11">
        <v>839</v>
      </c>
      <c r="F13" s="11">
        <v>1393</v>
      </c>
    </row>
    <row r="14" spans="1:6" x14ac:dyDescent="0.25">
      <c r="A14" s="10" t="s">
        <v>8319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Kickstarter</vt:lpstr>
      <vt:lpstr>Failed US Kickstarters</vt:lpstr>
      <vt:lpstr>Descriptive Statistics</vt:lpstr>
      <vt:lpstr>Successful US Kickstarter</vt:lpstr>
      <vt:lpstr>Category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Shakti Chavda</cp:lastModifiedBy>
  <dcterms:created xsi:type="dcterms:W3CDTF">2017-04-20T15:17:24Z</dcterms:created>
  <dcterms:modified xsi:type="dcterms:W3CDTF">2021-08-26T06:02:22Z</dcterms:modified>
</cp:coreProperties>
</file>