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5" i="1" l="1"/>
  <c r="D16" i="1"/>
  <c r="D14" i="1"/>
  <c r="C15" i="1"/>
  <c r="C16" i="1"/>
  <c r="C14" i="1"/>
  <c r="B15" i="1"/>
  <c r="B16" i="1"/>
  <c r="B14" i="1"/>
  <c r="A16" i="1"/>
  <c r="A15" i="1"/>
  <c r="A14" i="1"/>
  <c r="J9" i="1"/>
  <c r="J10" i="1"/>
  <c r="J8" i="1"/>
  <c r="F9" i="1"/>
  <c r="H9" i="1" s="1"/>
  <c r="F8" i="1"/>
  <c r="D8" i="1"/>
  <c r="H10" i="1"/>
  <c r="H8" i="1"/>
  <c r="F10" i="1"/>
  <c r="D10" i="1"/>
  <c r="D9" i="1"/>
</calcChain>
</file>

<file path=xl/sharedStrings.xml><?xml version="1.0" encoding="utf-8"?>
<sst xmlns="http://schemas.openxmlformats.org/spreadsheetml/2006/main" count="25" uniqueCount="25">
  <si>
    <t>Total Subscribers Analysis</t>
  </si>
  <si>
    <t>Reconciliations (Excel vs SQL)</t>
  </si>
  <si>
    <t>Conversion Rate</t>
  </si>
  <si>
    <t>Product Cost</t>
  </si>
  <si>
    <t>Campaign Cost</t>
  </si>
  <si>
    <t>Channel Name</t>
  </si>
  <si>
    <t>Avg Views per Vid(Excel)</t>
  </si>
  <si>
    <t>Avg Views per Vid (SQL)</t>
  </si>
  <si>
    <t>Net Profit (Excel)</t>
  </si>
  <si>
    <t>Net Profit (SQL)</t>
  </si>
  <si>
    <t>Difference</t>
  </si>
  <si>
    <t>Potential Product(Excel)</t>
  </si>
  <si>
    <t>PotentialProduct (SQL)</t>
  </si>
  <si>
    <t>NoCopyrightSounds</t>
  </si>
  <si>
    <t>DanTDM</t>
  </si>
  <si>
    <t>Dan Rhodes</t>
  </si>
  <si>
    <t>Potential Revenue per video($)(Excel)</t>
  </si>
  <si>
    <t>Potential Revenue per video ($)(SQL)</t>
  </si>
  <si>
    <t xml:space="preserve">Net Profit </t>
  </si>
  <si>
    <t>Potential Revenue per video($)</t>
  </si>
  <si>
    <t>Potential Product</t>
  </si>
  <si>
    <t>Avg Views per Vid</t>
  </si>
  <si>
    <t>DIFFERENCE EXCEL VS MYSQL</t>
  </si>
  <si>
    <t>Recommendations</t>
  </si>
  <si>
    <t>Based on the viewership and views of per subscriber,Dan Rhodes appears  to be the best option to advance with because there's a higher return on investment with Dan rhodes compared to the other channels.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</si>
</sst>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43" fontId="8" fillId="0" borderId="0" applyFont="0" applyFill="0" applyBorder="0" applyAlignment="0" applyProtection="0"/>
  </cellStyleXfs>
  <cellXfs count="19">
    <xf numFmtId="0" fontId="0" fillId="0" borderId="0" xfId="0"/>
    <xf numFmtId="0" fontId="0" fillId="0" borderId="3" xfId="0" applyBorder="1"/>
    <xf numFmtId="0" fontId="6" fillId="0" borderId="3" xfId="0" applyFont="1" applyBorder="1" applyAlignment="1">
      <alignment horizontal="center"/>
    </xf>
    <xf numFmtId="0" fontId="3" fillId="4" borderId="3" xfId="3" applyBorder="1" applyAlignment="1">
      <alignment horizontal="center" wrapText="1"/>
    </xf>
    <xf numFmtId="0" fontId="2" fillId="3" borderId="3" xfId="2" applyBorder="1" applyAlignment="1">
      <alignment horizontal="center" wrapText="1"/>
    </xf>
    <xf numFmtId="0" fontId="4" fillId="5" borderId="1" xfId="4" applyAlignment="1">
      <alignment horizontal="center" wrapText="1"/>
    </xf>
    <xf numFmtId="0" fontId="1" fillId="2" borderId="3" xfId="1" applyBorder="1" applyAlignment="1">
      <alignment horizontal="center" wrapText="1"/>
    </xf>
    <xf numFmtId="0" fontId="5" fillId="6" borderId="2" xfId="5" applyAlignment="1">
      <alignment horizontal="center" wrapText="1"/>
    </xf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0" borderId="0" xfId="0" applyFont="1" applyAlignment="1">
      <alignment horizontal="center" wrapText="1"/>
    </xf>
    <xf numFmtId="43" fontId="0" fillId="0" borderId="0" xfId="6" applyFont="1"/>
    <xf numFmtId="43" fontId="3" fillId="4" borderId="3" xfId="6" applyFont="1" applyFill="1" applyBorder="1" applyAlignment="1">
      <alignment horizontal="center" wrapText="1"/>
    </xf>
    <xf numFmtId="43" fontId="0" fillId="0" borderId="3" xfId="6" applyFont="1" applyBorder="1"/>
    <xf numFmtId="0" fontId="0" fillId="0" borderId="3" xfId="6" applyNumberFormat="1" applyFont="1" applyBorder="1"/>
    <xf numFmtId="0" fontId="9" fillId="0" borderId="0" xfId="0" applyFont="1" applyAlignment="1">
      <alignment horizontal="center"/>
    </xf>
    <xf numFmtId="0" fontId="4" fillId="5" borderId="3" xfId="4" applyBorder="1" applyAlignment="1">
      <alignment horizontal="center" wrapText="1"/>
    </xf>
    <xf numFmtId="43" fontId="0" fillId="0" borderId="3" xfId="0" applyNumberFormat="1" applyBorder="1"/>
    <xf numFmtId="0" fontId="0" fillId="0" borderId="0" xfId="0" applyAlignment="1">
      <alignment horizontal="center" wrapText="1"/>
    </xf>
  </cellXfs>
  <cellStyles count="7">
    <cellStyle name="Bad" xfId="2" builtinId="27"/>
    <cellStyle name="Calculation" xfId="4" builtinId="22"/>
    <cellStyle name="Check Cell" xfId="5" builtinId="23"/>
    <cellStyle name="Comma" xfId="6" builtinId="3"/>
    <cellStyle name="Good" xfId="1" builtinId="26"/>
    <cellStyle name="Neutral" xfId="3" builtinId="2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13" workbookViewId="0">
      <selection activeCell="B20" sqref="B20"/>
    </sheetView>
  </sheetViews>
  <sheetFormatPr defaultRowHeight="14.4" x14ac:dyDescent="0.3"/>
  <cols>
    <col min="1" max="1" width="23.88671875" customWidth="1"/>
    <col min="2" max="2" width="15.6640625" customWidth="1"/>
    <col min="3" max="3" width="14.5546875" style="11" customWidth="1"/>
    <col min="4" max="4" width="14.44140625" customWidth="1"/>
    <col min="5" max="5" width="15" customWidth="1"/>
    <col min="6" max="6" width="14.88671875" customWidth="1"/>
    <col min="7" max="7" width="14.77734375" customWidth="1"/>
    <col min="8" max="8" width="13.5546875" customWidth="1"/>
    <col min="9" max="9" width="16.109375" customWidth="1"/>
    <col min="10" max="10" width="10.6640625" customWidth="1"/>
  </cols>
  <sheetData>
    <row r="1" spans="1:10" ht="21" x14ac:dyDescent="0.4">
      <c r="A1" s="8" t="s">
        <v>0</v>
      </c>
      <c r="B1" s="9"/>
      <c r="C1" s="9"/>
    </row>
    <row r="3" spans="1:10" x14ac:dyDescent="0.3">
      <c r="A3" s="10" t="s">
        <v>1</v>
      </c>
      <c r="B3" s="10"/>
      <c r="D3" s="1" t="s">
        <v>2</v>
      </c>
      <c r="E3" s="1">
        <v>0.02</v>
      </c>
    </row>
    <row r="4" spans="1:10" x14ac:dyDescent="0.3">
      <c r="D4" s="1" t="s">
        <v>3</v>
      </c>
      <c r="E4" s="1">
        <v>5</v>
      </c>
    </row>
    <row r="5" spans="1:10" x14ac:dyDescent="0.3">
      <c r="D5" s="1" t="s">
        <v>4</v>
      </c>
      <c r="E5" s="1">
        <v>50000</v>
      </c>
    </row>
    <row r="6" spans="1:10" ht="15" thickBot="1" x14ac:dyDescent="0.35"/>
    <row r="7" spans="1:10" ht="44.4" thickTop="1" thickBot="1" x14ac:dyDescent="0.35">
      <c r="A7" s="2" t="s">
        <v>5</v>
      </c>
      <c r="B7" s="3" t="s">
        <v>6</v>
      </c>
      <c r="C7" s="12" t="s">
        <v>7</v>
      </c>
      <c r="D7" s="4" t="s">
        <v>11</v>
      </c>
      <c r="E7" s="4" t="s">
        <v>12</v>
      </c>
      <c r="F7" s="5" t="s">
        <v>16</v>
      </c>
      <c r="G7" s="5" t="s">
        <v>17</v>
      </c>
      <c r="H7" s="6" t="s">
        <v>8</v>
      </c>
      <c r="I7" s="6" t="s">
        <v>9</v>
      </c>
      <c r="J7" s="7" t="s">
        <v>10</v>
      </c>
    </row>
    <row r="8" spans="1:10" ht="15" thickTop="1" x14ac:dyDescent="0.3">
      <c r="A8" s="1" t="s">
        <v>13</v>
      </c>
      <c r="B8" s="13">
        <v>6920000</v>
      </c>
      <c r="C8" s="13">
        <v>6920000</v>
      </c>
      <c r="D8" s="13">
        <f>B8*E3</f>
        <v>138400</v>
      </c>
      <c r="E8" s="13">
        <v>138400</v>
      </c>
      <c r="F8" s="13">
        <f>D8*E4</f>
        <v>692000</v>
      </c>
      <c r="G8" s="13">
        <v>692000</v>
      </c>
      <c r="H8" s="13">
        <f>F8-E5</f>
        <v>642000</v>
      </c>
      <c r="I8" s="13">
        <v>642000</v>
      </c>
      <c r="J8" s="14">
        <f>H8-I8</f>
        <v>0</v>
      </c>
    </row>
    <row r="9" spans="1:10" x14ac:dyDescent="0.3">
      <c r="A9" s="1" t="s">
        <v>14</v>
      </c>
      <c r="B9" s="13">
        <v>5340000</v>
      </c>
      <c r="C9" s="13">
        <v>5340000</v>
      </c>
      <c r="D9" s="13">
        <f>B9*E3</f>
        <v>106800</v>
      </c>
      <c r="E9" s="13">
        <v>106800</v>
      </c>
      <c r="F9" s="13">
        <f>D9*E4</f>
        <v>534000</v>
      </c>
      <c r="G9" s="13">
        <v>534000</v>
      </c>
      <c r="H9" s="13">
        <f>F9-E5</f>
        <v>484000</v>
      </c>
      <c r="I9" s="13">
        <v>484000</v>
      </c>
      <c r="J9" s="14">
        <f t="shared" ref="J9:J10" si="0">H9-I9</f>
        <v>0</v>
      </c>
    </row>
    <row r="10" spans="1:10" x14ac:dyDescent="0.3">
      <c r="A10" s="1" t="s">
        <v>15</v>
      </c>
      <c r="B10" s="13">
        <v>11150000</v>
      </c>
      <c r="C10" s="13">
        <v>11150000</v>
      </c>
      <c r="D10" s="13">
        <f>B10*E3</f>
        <v>223000</v>
      </c>
      <c r="E10" s="13">
        <v>223000</v>
      </c>
      <c r="F10" s="13">
        <f>D10*E4</f>
        <v>1115000</v>
      </c>
      <c r="G10" s="13">
        <v>1115000</v>
      </c>
      <c r="H10" s="13">
        <f>F10-E5</f>
        <v>1065000</v>
      </c>
      <c r="I10" s="13">
        <v>1065000</v>
      </c>
      <c r="J10" s="14">
        <f t="shared" si="0"/>
        <v>0</v>
      </c>
    </row>
    <row r="12" spans="1:10" ht="21" x14ac:dyDescent="0.5">
      <c r="A12" s="15" t="s">
        <v>22</v>
      </c>
      <c r="B12" s="15"/>
      <c r="C12" s="15"/>
      <c r="D12" s="15"/>
    </row>
    <row r="13" spans="1:10" ht="43.2" x14ac:dyDescent="0.3">
      <c r="A13" s="3" t="s">
        <v>21</v>
      </c>
      <c r="B13" s="4" t="s">
        <v>20</v>
      </c>
      <c r="C13" s="16" t="s">
        <v>19</v>
      </c>
      <c r="D13" s="6" t="s">
        <v>18</v>
      </c>
    </row>
    <row r="14" spans="1:10" x14ac:dyDescent="0.3">
      <c r="A14" s="17">
        <f>B8-C8</f>
        <v>0</v>
      </c>
      <c r="B14" s="17">
        <f>D8-E8</f>
        <v>0</v>
      </c>
      <c r="C14" s="13">
        <f>F8-G8</f>
        <v>0</v>
      </c>
      <c r="D14" s="17">
        <f>H8-I8</f>
        <v>0</v>
      </c>
    </row>
    <row r="15" spans="1:10" x14ac:dyDescent="0.3">
      <c r="A15" s="17">
        <f>B9-C9</f>
        <v>0</v>
      </c>
      <c r="B15" s="17">
        <f t="shared" ref="B15:B16" si="1">D9-E9</f>
        <v>0</v>
      </c>
      <c r="C15" s="13">
        <f t="shared" ref="C15:C16" si="2">F9-G9</f>
        <v>0</v>
      </c>
      <c r="D15" s="17">
        <f t="shared" ref="D15:D16" si="3">H9-I9</f>
        <v>0</v>
      </c>
    </row>
    <row r="16" spans="1:10" x14ac:dyDescent="0.3">
      <c r="A16" s="17">
        <f>B10-C10</f>
        <v>0</v>
      </c>
      <c r="B16" s="17">
        <f t="shared" si="1"/>
        <v>0</v>
      </c>
      <c r="C16" s="13">
        <f t="shared" si="2"/>
        <v>0</v>
      </c>
      <c r="D16" s="17">
        <f t="shared" si="3"/>
        <v>0</v>
      </c>
    </row>
    <row r="18" spans="1:2" x14ac:dyDescent="0.3">
      <c r="A18" s="10" t="s">
        <v>23</v>
      </c>
      <c r="B18" s="10"/>
    </row>
    <row r="19" spans="1:2" ht="28.8" customHeight="1" x14ac:dyDescent="0.3">
      <c r="A19" s="18" t="s">
        <v>24</v>
      </c>
    </row>
    <row r="20" spans="1:2" ht="86.4" customHeight="1" x14ac:dyDescent="0.3">
      <c r="A20" s="18"/>
    </row>
  </sheetData>
  <mergeCells count="5">
    <mergeCell ref="A1:C1"/>
    <mergeCell ref="A3:B3"/>
    <mergeCell ref="A12:D12"/>
    <mergeCell ref="A18:B18"/>
    <mergeCell ref="A19:A20"/>
  </mergeCells>
  <conditionalFormatting sqref="J8:J10">
    <cfRule type="expression" dxfId="3" priority="1">
      <formula>$J$8&lt;&gt;0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2024-12-08T08:04:45Z</dcterms:created>
  <dcterms:modified xsi:type="dcterms:W3CDTF">2024-12-08T20:38:30Z</dcterms:modified>
</cp:coreProperties>
</file>